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jimenez\Downloads\"/>
    </mc:Choice>
  </mc:AlternateContent>
  <bookViews>
    <workbookView xWindow="19725" yWindow="8745" windowWidth="25080" windowHeight="21885" tabRatio="751" activeTab="1"/>
  </bookViews>
  <sheets>
    <sheet name="CONTROL DE ACTUALIZACIONES" sheetId="7" r:id="rId1"/>
    <sheet name="MATRIZ DE RIESGOS DE SST" sheetId="14" r:id="rId2"/>
    <sheet name="UNIVERSO DE RIESGOS DE SST " sheetId="11" r:id="rId3"/>
    <sheet name="TABLA DE CRITERIOS" sheetId="12" r:id="rId4"/>
    <sheet name="MAPAS DE RIESGOS INHER Y RESID" sheetId="3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1" hidden="1">'MATRIZ DE RIESGOS DE SST'!$A$5:$AA$898</definedName>
    <definedName name="_xlnm._FilterDatabase" localSheetId="2" hidden="1">'UNIVERSO DE RIESGOS DE SST '!$A$1:$C$63</definedName>
    <definedName name="AB">[1]BASE!$A:$IV</definedName>
    <definedName name="ABC">[1]BASE1!$A:$IV</definedName>
    <definedName name="ABCD" localSheetId="1">#REF!</definedName>
    <definedName name="ABCD" localSheetId="3">#REF!</definedName>
    <definedName name="ABCD">#REF!</definedName>
    <definedName name="ABVF">[1]GRADO1!$A:$IV</definedName>
    <definedName name="ACEPTACIÓN">'[2]PANORAMA RIESGOS'!$BB$13:$BB$42</definedName>
    <definedName name="ACT" localSheetId="1">#REF!</definedName>
    <definedName name="ACT">#REF!</definedName>
    <definedName name="Actividad" localSheetId="1">#REF!</definedName>
    <definedName name="Actividad">#REF!</definedName>
    <definedName name="ACTIVIDADES" localSheetId="1">#REF!</definedName>
    <definedName name="ACTIVIDADES">#REF!</definedName>
    <definedName name="BSC" localSheetId="1">#REF!</definedName>
    <definedName name="BSC">#REF!</definedName>
    <definedName name="CALIFICACIÓN_CONSECUENCIAS" localSheetId="3">'[2]PANORAMA RIESGOS'!#REF!</definedName>
    <definedName name="CALIFICACIÓN_CONSECUENCIAS">'[2]PANORAMA RIESGOS'!#REF!</definedName>
    <definedName name="CALIFICACIÓN_POSIBILIDAD_DE_OCURRENCIA">'[2]PANORAMA RIESGOS'!#REF!</definedName>
    <definedName name="Capacidad">[3]Lista!$C$4:$C$8</definedName>
    <definedName name="CARACTER">#REF!</definedName>
    <definedName name="Clasificación" localSheetId="1">#REF!</definedName>
    <definedName name="Clasificación">#REF!</definedName>
    <definedName name="CLASIFICACIÓNCR" localSheetId="1">#REF!</definedName>
    <definedName name="CLASIFICACIÓNCR">#REF!</definedName>
    <definedName name="Concepto" comment="Concepto innovador">[3]Lista!#REF!</definedName>
    <definedName name="Concepto_innovación" localSheetId="1">#REF!</definedName>
    <definedName name="Concepto_innovación">#REF!</definedName>
    <definedName name="CONSE" localSheetId="1">#REF!</definedName>
    <definedName name="CONSE">#REF!</definedName>
    <definedName name="CUMPLIMIENTO_DE_REQUISITOS">'[2]PANORAMA RIESGOS'!#REF!</definedName>
    <definedName name="Datos" localSheetId="1">#REF!</definedName>
    <definedName name="Datos">#REF!</definedName>
    <definedName name="ECONÓMICO" localSheetId="3">'[2]PANORAMA RIESGOS'!#REF!</definedName>
    <definedName name="ECONÓMICO">'[2]PANORAMA RIESGOS'!#REF!</definedName>
    <definedName name="ESCALA">'[4]MATRIZ DE ANALISIS'!$D$10:$D$14</definedName>
    <definedName name="Export" localSheetId="1" hidden="1">{"'Hoja1'!$A$1:$I$70"}</definedName>
    <definedName name="Export" localSheetId="3" hidden="1">{"'Hoja1'!$A$1:$I$70"}</definedName>
    <definedName name="Export" hidden="1">{"'Hoja1'!$A$1:$I$70"}</definedName>
    <definedName name="EXPOSI" localSheetId="1">#REF!</definedName>
    <definedName name="EXPOSI">#REF!</definedName>
    <definedName name="FAC">[5]Hoja1!$B$2:$B$81</definedName>
    <definedName name="factor">[5]Hoja1!$B$2:$B$81</definedName>
    <definedName name="Horizontes">[3]Lista!$E$4:$E$6</definedName>
    <definedName name="HTML_CodePage" hidden="1">1252</definedName>
    <definedName name="HTML_Control" localSheetId="1" hidden="1">{"'Hoja1'!$A$1:$I$70"}</definedName>
    <definedName name="HTML_Control" localSheetId="3" hidden="1">{"'Hoja1'!$A$1:$I$70"}</definedName>
    <definedName name="HTML_Control" hidden="1">{"'Hoja1'!$A$1:$I$70"}</definedName>
    <definedName name="HTML_Description" hidden="1">""</definedName>
    <definedName name="HTML_Email" hidden="1">""</definedName>
    <definedName name="HTML_Header" hidden="1">"Hoja1"</definedName>
    <definedName name="HTML_LastUpdate" hidden="1">"27/12/2000"</definedName>
    <definedName name="HTML_LineAfter" hidden="1">FALSE</definedName>
    <definedName name="HTML_LineBefore" hidden="1">FALSE</definedName>
    <definedName name="HTML_Name" hidden="1">"win98"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"CALENDARIO 2001"</definedName>
    <definedName name="IMAGEN">'[2]PANORAMA RIESGOS'!#REF!</definedName>
    <definedName name="Impacto">[3]Lista!$D$4:$D$8</definedName>
    <definedName name="Índice" localSheetId="1">#REF!</definedName>
    <definedName name="Índice">#REF!</definedName>
    <definedName name="Modelo" localSheetId="1">#REF!</definedName>
    <definedName name="Modelo">#REF!</definedName>
    <definedName name="NATURALEZA_DE_LA_LESION" localSheetId="1">#REF!</definedName>
    <definedName name="NATURALEZA_DE_LA_LESION" localSheetId="3">#REF!</definedName>
    <definedName name="NATURALEZA_DE_LA_LESION">#REF!</definedName>
    <definedName name="NLESION" localSheetId="1">#REF!</definedName>
    <definedName name="NLESION">#REF!</definedName>
    <definedName name="ocurrencia">'[4]PANORAMA RIESGOS'!$CC$1:$CD$5</definedName>
    <definedName name="OPCIONESM" localSheetId="1">#REF!</definedName>
    <definedName name="OPCIONESM" localSheetId="3">#REF!</definedName>
    <definedName name="OPCIONESM">#REF!</definedName>
    <definedName name="OPERATIVIDAD" localSheetId="3">'[2]PANORAMA RIESGOS'!#REF!</definedName>
    <definedName name="OPERATIVIDAD">'[2]PANORAMA RIESGOS'!#REF!</definedName>
    <definedName name="PLAC" localSheetId="1">#REF!</definedName>
    <definedName name="PLAC">#REF!</definedName>
    <definedName name="PLACAS" localSheetId="1">#REF!</definedName>
    <definedName name="PLACAS">[6]DATOS!$A$2:$A$94</definedName>
    <definedName name="PROBAB" localSheetId="1">#REF!</definedName>
    <definedName name="PROBAB" localSheetId="3">#REF!</definedName>
    <definedName name="PROBAB">#REF!</definedName>
    <definedName name="Proyectos" localSheetId="1">#REF!</definedName>
    <definedName name="Proyectos">#REF!</definedName>
    <definedName name="Rango1">'[7]Matriz de Peligros'!$CG$495:$CH$505</definedName>
    <definedName name="Rango2">'[7]Matriz de Peligros'!$CJ$495:$CL$517</definedName>
    <definedName name="Rol" localSheetId="1">#REF!</definedName>
    <definedName name="Rol">#REF!</definedName>
    <definedName name="SATISFACCIÓN" localSheetId="3">'[2]PANORAMA RIESGOS'!#REF!</definedName>
    <definedName name="SATISFACCIÓN">'[2]PANORAMA RIESGOS'!#REF!</definedName>
    <definedName name="Segmento" comment="Segmento de mercado">[3]Lista!#REF!</definedName>
    <definedName name="SEGURIDAD_DE_LA_INFORMACIÓN">'[2]PANORAMA RIESGOS'!#REF!</definedName>
    <definedName name="Selección">[3]Crecimiento!#REF!</definedName>
    <definedName name="Tiporegistro" localSheetId="1">#REF!</definedName>
    <definedName name="Tiporegistro">#REF!</definedName>
    <definedName name="x" localSheetId="1">#REF!</definedName>
    <definedName name="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98" i="14" l="1"/>
  <c r="P898" i="14"/>
  <c r="N898" i="14"/>
  <c r="X897" i="14"/>
  <c r="P897" i="14"/>
  <c r="N897" i="14"/>
  <c r="X896" i="14"/>
  <c r="P896" i="14"/>
  <c r="N896" i="14"/>
  <c r="X895" i="14"/>
  <c r="P895" i="14"/>
  <c r="N895" i="14"/>
  <c r="X894" i="14"/>
  <c r="P894" i="14"/>
  <c r="N894" i="14"/>
  <c r="X893" i="14"/>
  <c r="P893" i="14"/>
  <c r="N893" i="14"/>
  <c r="X892" i="14"/>
  <c r="P892" i="14"/>
  <c r="N892" i="14"/>
  <c r="X891" i="14"/>
  <c r="P891" i="14"/>
  <c r="N891" i="14"/>
  <c r="X890" i="14"/>
  <c r="P890" i="14"/>
  <c r="N890" i="14"/>
  <c r="X889" i="14"/>
  <c r="P889" i="14"/>
  <c r="N889" i="14"/>
  <c r="X888" i="14"/>
  <c r="P888" i="14"/>
  <c r="N888" i="14"/>
  <c r="X887" i="14"/>
  <c r="P887" i="14"/>
  <c r="N887" i="14"/>
  <c r="X886" i="14"/>
  <c r="P886" i="14"/>
  <c r="N886" i="14"/>
  <c r="X885" i="14"/>
  <c r="P885" i="14"/>
  <c r="N885" i="14"/>
  <c r="X884" i="14"/>
  <c r="P884" i="14"/>
  <c r="N884" i="14"/>
  <c r="X883" i="14"/>
  <c r="P883" i="14"/>
  <c r="N883" i="14"/>
  <c r="X882" i="14"/>
  <c r="P882" i="14"/>
  <c r="N882" i="14"/>
  <c r="X881" i="14"/>
  <c r="P881" i="14"/>
  <c r="N881" i="14"/>
  <c r="X880" i="14"/>
  <c r="P880" i="14"/>
  <c r="N880" i="14"/>
  <c r="X879" i="14"/>
  <c r="P879" i="14"/>
  <c r="N879" i="14"/>
  <c r="X878" i="14"/>
  <c r="P878" i="14"/>
  <c r="N878" i="14"/>
  <c r="X877" i="14"/>
  <c r="P877" i="14"/>
  <c r="N877" i="14"/>
  <c r="X876" i="14"/>
  <c r="P876" i="14"/>
  <c r="N876" i="14"/>
  <c r="X875" i="14"/>
  <c r="P875" i="14"/>
  <c r="N875" i="14"/>
  <c r="X874" i="14"/>
  <c r="P874" i="14"/>
  <c r="N874" i="14"/>
  <c r="X873" i="14"/>
  <c r="P873" i="14"/>
  <c r="N873" i="14"/>
  <c r="X872" i="14"/>
  <c r="P872" i="14"/>
  <c r="N872" i="14"/>
  <c r="X871" i="14"/>
  <c r="P871" i="14"/>
  <c r="N871" i="14"/>
  <c r="X870" i="14"/>
  <c r="P870" i="14"/>
  <c r="N870" i="14"/>
  <c r="X869" i="14"/>
  <c r="P869" i="14"/>
  <c r="N869" i="14"/>
  <c r="X868" i="14"/>
  <c r="P868" i="14"/>
  <c r="N868" i="14"/>
  <c r="X867" i="14"/>
  <c r="P867" i="14"/>
  <c r="N867" i="14"/>
  <c r="X866" i="14"/>
  <c r="P866" i="14"/>
  <c r="N866" i="14"/>
  <c r="X865" i="14"/>
  <c r="P865" i="14"/>
  <c r="N865" i="14"/>
  <c r="X864" i="14"/>
  <c r="P864" i="14"/>
  <c r="N864" i="14"/>
  <c r="X863" i="14"/>
  <c r="P863" i="14"/>
  <c r="N863" i="14"/>
  <c r="X862" i="14"/>
  <c r="P862" i="14"/>
  <c r="N862" i="14"/>
  <c r="X861" i="14"/>
  <c r="P861" i="14"/>
  <c r="N861" i="14"/>
  <c r="X860" i="14"/>
  <c r="P860" i="14"/>
  <c r="N860" i="14"/>
  <c r="X859" i="14"/>
  <c r="P859" i="14"/>
  <c r="N859" i="14"/>
  <c r="X858" i="14"/>
  <c r="P858" i="14"/>
  <c r="N858" i="14"/>
  <c r="X857" i="14"/>
  <c r="P857" i="14"/>
  <c r="N857" i="14"/>
  <c r="X856" i="14"/>
  <c r="P856" i="14"/>
  <c r="N856" i="14"/>
  <c r="X855" i="14"/>
  <c r="P855" i="14"/>
  <c r="N855" i="14"/>
  <c r="X854" i="14"/>
  <c r="P854" i="14"/>
  <c r="N854" i="14"/>
  <c r="X853" i="14"/>
  <c r="P853" i="14"/>
  <c r="N853" i="14"/>
  <c r="X852" i="14"/>
  <c r="P852" i="14"/>
  <c r="N852" i="14"/>
  <c r="X851" i="14"/>
  <c r="P851" i="14"/>
  <c r="N851" i="14"/>
  <c r="X850" i="14"/>
  <c r="P850" i="14"/>
  <c r="N850" i="14"/>
  <c r="X849" i="14"/>
  <c r="P849" i="14"/>
  <c r="N849" i="14"/>
  <c r="X848" i="14"/>
  <c r="P848" i="14"/>
  <c r="N848" i="14"/>
  <c r="X847" i="14"/>
  <c r="P847" i="14"/>
  <c r="N847" i="14"/>
  <c r="X846" i="14"/>
  <c r="P846" i="14"/>
  <c r="N846" i="14"/>
  <c r="X845" i="14"/>
  <c r="P845" i="14"/>
  <c r="N845" i="14"/>
  <c r="X844" i="14"/>
  <c r="P844" i="14"/>
  <c r="N844" i="14"/>
  <c r="X843" i="14"/>
  <c r="P843" i="14"/>
  <c r="N843" i="14"/>
  <c r="X842" i="14"/>
  <c r="P842" i="14"/>
  <c r="N842" i="14"/>
  <c r="X841" i="14"/>
  <c r="P841" i="14"/>
  <c r="N841" i="14"/>
  <c r="X840" i="14"/>
  <c r="P840" i="14"/>
  <c r="N840" i="14"/>
  <c r="X839" i="14"/>
  <c r="P839" i="14"/>
  <c r="N839" i="14"/>
  <c r="X838" i="14"/>
  <c r="P838" i="14"/>
  <c r="N838" i="14"/>
  <c r="X837" i="14"/>
  <c r="P837" i="14"/>
  <c r="N837" i="14"/>
  <c r="X836" i="14"/>
  <c r="P836" i="14"/>
  <c r="N836" i="14"/>
  <c r="X835" i="14"/>
  <c r="P835" i="14"/>
  <c r="N835" i="14"/>
  <c r="X834" i="14"/>
  <c r="P834" i="14"/>
  <c r="N834" i="14"/>
  <c r="X833" i="14"/>
  <c r="P833" i="14"/>
  <c r="N833" i="14"/>
  <c r="X832" i="14"/>
  <c r="P832" i="14"/>
  <c r="N832" i="14"/>
  <c r="X831" i="14"/>
  <c r="P831" i="14"/>
  <c r="N831" i="14"/>
  <c r="X830" i="14"/>
  <c r="P830" i="14"/>
  <c r="N830" i="14"/>
  <c r="X829" i="14"/>
  <c r="P829" i="14"/>
  <c r="N829" i="14"/>
  <c r="X828" i="14"/>
  <c r="P828" i="14"/>
  <c r="N828" i="14"/>
  <c r="X827" i="14"/>
  <c r="P827" i="14"/>
  <c r="N827" i="14"/>
  <c r="X826" i="14"/>
  <c r="P826" i="14"/>
  <c r="N826" i="14"/>
  <c r="X825" i="14"/>
  <c r="P825" i="14"/>
  <c r="N825" i="14"/>
  <c r="X824" i="14"/>
  <c r="P824" i="14"/>
  <c r="N824" i="14"/>
  <c r="X823" i="14"/>
  <c r="P823" i="14"/>
  <c r="N823" i="14"/>
  <c r="X822" i="14"/>
  <c r="P822" i="14"/>
  <c r="N822" i="14"/>
  <c r="X821" i="14"/>
  <c r="P821" i="14"/>
  <c r="N821" i="14"/>
  <c r="X820" i="14"/>
  <c r="P820" i="14"/>
  <c r="N820" i="14"/>
  <c r="X819" i="14"/>
  <c r="P819" i="14"/>
  <c r="N819" i="14"/>
  <c r="X818" i="14"/>
  <c r="P818" i="14"/>
  <c r="N818" i="14"/>
  <c r="X817" i="14"/>
  <c r="P817" i="14"/>
  <c r="N817" i="14"/>
  <c r="X816" i="14"/>
  <c r="P816" i="14"/>
  <c r="N816" i="14"/>
  <c r="X815" i="14"/>
  <c r="P815" i="14"/>
  <c r="N815" i="14"/>
  <c r="X814" i="14"/>
  <c r="P814" i="14"/>
  <c r="N814" i="14"/>
  <c r="X813" i="14"/>
  <c r="P813" i="14"/>
  <c r="N813" i="14"/>
  <c r="X812" i="14"/>
  <c r="P812" i="14"/>
  <c r="N812" i="14"/>
  <c r="X811" i="14"/>
  <c r="P811" i="14"/>
  <c r="N811" i="14"/>
  <c r="X810" i="14"/>
  <c r="P810" i="14"/>
  <c r="N810" i="14"/>
  <c r="X809" i="14"/>
  <c r="P809" i="14"/>
  <c r="N809" i="14"/>
  <c r="X808" i="14"/>
  <c r="P808" i="14"/>
  <c r="N808" i="14"/>
  <c r="X807" i="14"/>
  <c r="P807" i="14"/>
  <c r="N807" i="14"/>
  <c r="X806" i="14"/>
  <c r="P806" i="14"/>
  <c r="N806" i="14"/>
  <c r="X805" i="14"/>
  <c r="P805" i="14"/>
  <c r="N805" i="14"/>
  <c r="X804" i="14"/>
  <c r="P804" i="14"/>
  <c r="N804" i="14"/>
  <c r="X803" i="14"/>
  <c r="P803" i="14"/>
  <c r="N803" i="14"/>
  <c r="X802" i="14"/>
  <c r="P802" i="14"/>
  <c r="N802" i="14"/>
  <c r="X801" i="14"/>
  <c r="P801" i="14"/>
  <c r="N801" i="14"/>
  <c r="X800" i="14"/>
  <c r="P800" i="14"/>
  <c r="N800" i="14"/>
  <c r="X799" i="14"/>
  <c r="P799" i="14"/>
  <c r="N799" i="14"/>
  <c r="X798" i="14"/>
  <c r="P798" i="14"/>
  <c r="N798" i="14"/>
  <c r="X797" i="14"/>
  <c r="P797" i="14"/>
  <c r="N797" i="14"/>
  <c r="X796" i="14"/>
  <c r="P796" i="14"/>
  <c r="N796" i="14"/>
  <c r="X795" i="14"/>
  <c r="P795" i="14"/>
  <c r="N795" i="14"/>
  <c r="X794" i="14"/>
  <c r="P794" i="14"/>
  <c r="N794" i="14"/>
  <c r="X793" i="14"/>
  <c r="P793" i="14"/>
  <c r="N793" i="14"/>
  <c r="X792" i="14"/>
  <c r="P792" i="14"/>
  <c r="N792" i="14"/>
  <c r="X791" i="14"/>
  <c r="P791" i="14"/>
  <c r="N791" i="14"/>
  <c r="X790" i="14"/>
  <c r="P790" i="14"/>
  <c r="N790" i="14"/>
  <c r="X789" i="14"/>
  <c r="P789" i="14"/>
  <c r="N789" i="14"/>
  <c r="X788" i="14"/>
  <c r="P788" i="14"/>
  <c r="N788" i="14"/>
  <c r="X787" i="14"/>
  <c r="P787" i="14"/>
  <c r="N787" i="14"/>
  <c r="X786" i="14"/>
  <c r="P786" i="14"/>
  <c r="N786" i="14"/>
  <c r="X785" i="14"/>
  <c r="P785" i="14"/>
  <c r="N785" i="14"/>
  <c r="X784" i="14"/>
  <c r="P784" i="14"/>
  <c r="N784" i="14"/>
  <c r="X783" i="14"/>
  <c r="P783" i="14"/>
  <c r="N783" i="14"/>
  <c r="X782" i="14"/>
  <c r="P782" i="14"/>
  <c r="N782" i="14"/>
  <c r="X781" i="14"/>
  <c r="P781" i="14"/>
  <c r="N781" i="14"/>
  <c r="X780" i="14"/>
  <c r="P780" i="14"/>
  <c r="N780" i="14"/>
  <c r="X779" i="14"/>
  <c r="P779" i="14"/>
  <c r="N779" i="14"/>
  <c r="X778" i="14"/>
  <c r="P778" i="14"/>
  <c r="N778" i="14"/>
  <c r="X777" i="14"/>
  <c r="P777" i="14"/>
  <c r="N777" i="14"/>
  <c r="X776" i="14"/>
  <c r="P776" i="14"/>
  <c r="N776" i="14"/>
  <c r="X775" i="14"/>
  <c r="P775" i="14"/>
  <c r="N775" i="14"/>
  <c r="X774" i="14"/>
  <c r="P774" i="14"/>
  <c r="N774" i="14"/>
  <c r="X773" i="14"/>
  <c r="P773" i="14"/>
  <c r="N773" i="14"/>
  <c r="X772" i="14"/>
  <c r="P772" i="14"/>
  <c r="N772" i="14"/>
  <c r="X771" i="14"/>
  <c r="P771" i="14"/>
  <c r="N771" i="14"/>
  <c r="N228" i="14"/>
  <c r="P228" i="14"/>
  <c r="X228" i="14"/>
  <c r="Q778" i="14" l="1"/>
  <c r="R778" i="14" s="1"/>
  <c r="Q833" i="14"/>
  <c r="Y833" i="14" s="1"/>
  <c r="Z833" i="14" s="1"/>
  <c r="AA833" i="14" s="1"/>
  <c r="Q826" i="14"/>
  <c r="R826" i="14" s="1"/>
  <c r="Q834" i="14"/>
  <c r="Y834" i="14" s="1"/>
  <c r="Z834" i="14" s="1"/>
  <c r="AA834" i="14" s="1"/>
  <c r="Q881" i="14"/>
  <c r="Y881" i="14" s="1"/>
  <c r="Z881" i="14" s="1"/>
  <c r="AA881" i="14" s="1"/>
  <c r="Q889" i="14"/>
  <c r="Y889" i="14" s="1"/>
  <c r="Z889" i="14" s="1"/>
  <c r="AA889" i="14" s="1"/>
  <c r="Q897" i="14"/>
  <c r="Y897" i="14" s="1"/>
  <c r="Z897" i="14" s="1"/>
  <c r="AA897" i="14" s="1"/>
  <c r="Q838" i="14"/>
  <c r="R838" i="14" s="1"/>
  <c r="Q862" i="14"/>
  <c r="R862" i="14" s="1"/>
  <c r="Q867" i="14"/>
  <c r="R867" i="14" s="1"/>
  <c r="Q870" i="14"/>
  <c r="R870" i="14" s="1"/>
  <c r="Q832" i="14"/>
  <c r="Y832" i="14" s="1"/>
  <c r="Z832" i="14" s="1"/>
  <c r="AA832" i="14" s="1"/>
  <c r="Q864" i="14"/>
  <c r="R864" i="14" s="1"/>
  <c r="Q871" i="14"/>
  <c r="R871" i="14" s="1"/>
  <c r="Q887" i="14"/>
  <c r="R887" i="14" s="1"/>
  <c r="Q811" i="14"/>
  <c r="R811" i="14" s="1"/>
  <c r="Q773" i="14"/>
  <c r="Y773" i="14" s="1"/>
  <c r="Z773" i="14" s="1"/>
  <c r="AA773" i="14" s="1"/>
  <c r="Q784" i="14"/>
  <c r="Y784" i="14" s="1"/>
  <c r="Z784" i="14" s="1"/>
  <c r="AA784" i="14" s="1"/>
  <c r="Q791" i="14"/>
  <c r="Y791" i="14" s="1"/>
  <c r="Z791" i="14" s="1"/>
  <c r="AA791" i="14" s="1"/>
  <c r="Q799" i="14"/>
  <c r="R799" i="14" s="1"/>
  <c r="Q812" i="14"/>
  <c r="Y812" i="14" s="1"/>
  <c r="Z812" i="14" s="1"/>
  <c r="AA812" i="14" s="1"/>
  <c r="Q823" i="14"/>
  <c r="Y823" i="14" s="1"/>
  <c r="Z823" i="14" s="1"/>
  <c r="AA823" i="14" s="1"/>
  <c r="Q797" i="14"/>
  <c r="Y797" i="14" s="1"/>
  <c r="Z797" i="14" s="1"/>
  <c r="AA797" i="14" s="1"/>
  <c r="Q805" i="14"/>
  <c r="Y805" i="14" s="1"/>
  <c r="Z805" i="14" s="1"/>
  <c r="AA805" i="14" s="1"/>
  <c r="Q821" i="14"/>
  <c r="Y821" i="14" s="1"/>
  <c r="Z821" i="14" s="1"/>
  <c r="AA821" i="14" s="1"/>
  <c r="Q868" i="14"/>
  <c r="Y868" i="14" s="1"/>
  <c r="Z868" i="14" s="1"/>
  <c r="AA868" i="14" s="1"/>
  <c r="Q771" i="14"/>
  <c r="R771" i="14" s="1"/>
  <c r="Q824" i="14"/>
  <c r="R824" i="14" s="1"/>
  <c r="Q827" i="14"/>
  <c r="R827" i="14" s="1"/>
  <c r="Q783" i="14"/>
  <c r="R783" i="14" s="1"/>
  <c r="Q798" i="14"/>
  <c r="R798" i="14" s="1"/>
  <c r="Q880" i="14"/>
  <c r="Y880" i="14" s="1"/>
  <c r="Z880" i="14" s="1"/>
  <c r="AA880" i="14" s="1"/>
  <c r="Q776" i="14"/>
  <c r="Y776" i="14" s="1"/>
  <c r="Z776" i="14" s="1"/>
  <c r="AA776" i="14" s="1"/>
  <c r="Q781" i="14"/>
  <c r="Y781" i="14" s="1"/>
  <c r="Z781" i="14" s="1"/>
  <c r="AA781" i="14" s="1"/>
  <c r="Q788" i="14"/>
  <c r="Y788" i="14" s="1"/>
  <c r="Z788" i="14" s="1"/>
  <c r="AA788" i="14" s="1"/>
  <c r="Q804" i="14"/>
  <c r="Y804" i="14" s="1"/>
  <c r="Z804" i="14" s="1"/>
  <c r="AA804" i="14" s="1"/>
  <c r="Q820" i="14"/>
  <c r="Y820" i="14" s="1"/>
  <c r="Z820" i="14" s="1"/>
  <c r="AA820" i="14" s="1"/>
  <c r="Q825" i="14"/>
  <c r="Y825" i="14" s="1"/>
  <c r="Z825" i="14" s="1"/>
  <c r="AA825" i="14" s="1"/>
  <c r="Q853" i="14"/>
  <c r="R853" i="14" s="1"/>
  <c r="Q878" i="14"/>
  <c r="R878" i="14" s="1"/>
  <c r="Q894" i="14"/>
  <c r="Y894" i="14" s="1"/>
  <c r="Z894" i="14" s="1"/>
  <c r="AA894" i="14" s="1"/>
  <c r="Q787" i="14"/>
  <c r="Y787" i="14" s="1"/>
  <c r="Z787" i="14" s="1"/>
  <c r="AA787" i="14" s="1"/>
  <c r="Q794" i="14"/>
  <c r="R794" i="14" s="1"/>
  <c r="Q802" i="14"/>
  <c r="R802" i="14" s="1"/>
  <c r="Q810" i="14"/>
  <c r="R810" i="14" s="1"/>
  <c r="Q815" i="14"/>
  <c r="Y815" i="14" s="1"/>
  <c r="Z815" i="14" s="1"/>
  <c r="AA815" i="14" s="1"/>
  <c r="Q843" i="14"/>
  <c r="Y843" i="14" s="1"/>
  <c r="Z843" i="14" s="1"/>
  <c r="AA843" i="14" s="1"/>
  <c r="Q851" i="14"/>
  <c r="R851" i="14" s="1"/>
  <c r="Q859" i="14"/>
  <c r="R859" i="14" s="1"/>
  <c r="Q876" i="14"/>
  <c r="Y876" i="14" s="1"/>
  <c r="Z876" i="14" s="1"/>
  <c r="AA876" i="14" s="1"/>
  <c r="Q884" i="14"/>
  <c r="Y884" i="14" s="1"/>
  <c r="Z884" i="14" s="1"/>
  <c r="AA884" i="14" s="1"/>
  <c r="Q892" i="14"/>
  <c r="R892" i="14" s="1"/>
  <c r="Q782" i="14"/>
  <c r="Y782" i="14" s="1"/>
  <c r="Z782" i="14" s="1"/>
  <c r="AA782" i="14" s="1"/>
  <c r="Q785" i="14"/>
  <c r="R785" i="14" s="1"/>
  <c r="Q792" i="14"/>
  <c r="R792" i="14" s="1"/>
  <c r="Q808" i="14"/>
  <c r="Y808" i="14" s="1"/>
  <c r="Z808" i="14" s="1"/>
  <c r="AA808" i="14" s="1"/>
  <c r="Q816" i="14"/>
  <c r="Y816" i="14" s="1"/>
  <c r="Z816" i="14" s="1"/>
  <c r="AA816" i="14" s="1"/>
  <c r="Q829" i="14"/>
  <c r="Y829" i="14" s="1"/>
  <c r="Z829" i="14" s="1"/>
  <c r="AA829" i="14" s="1"/>
  <c r="Q836" i="14"/>
  <c r="R836" i="14" s="1"/>
  <c r="Q846" i="14"/>
  <c r="Y846" i="14" s="1"/>
  <c r="Z846" i="14" s="1"/>
  <c r="AA846" i="14" s="1"/>
  <c r="Q854" i="14"/>
  <c r="R854" i="14" s="1"/>
  <c r="Q874" i="14"/>
  <c r="R874" i="14" s="1"/>
  <c r="Q780" i="14"/>
  <c r="Y780" i="14" s="1"/>
  <c r="Z780" i="14" s="1"/>
  <c r="AA780" i="14" s="1"/>
  <c r="Q795" i="14"/>
  <c r="Y795" i="14" s="1"/>
  <c r="Z795" i="14" s="1"/>
  <c r="AA795" i="14" s="1"/>
  <c r="Q803" i="14"/>
  <c r="Y803" i="14" s="1"/>
  <c r="Z803" i="14" s="1"/>
  <c r="AA803" i="14" s="1"/>
  <c r="Q844" i="14"/>
  <c r="R844" i="14" s="1"/>
  <c r="Q852" i="14"/>
  <c r="R852" i="14" s="1"/>
  <c r="Q860" i="14"/>
  <c r="Y860" i="14" s="1"/>
  <c r="Z860" i="14" s="1"/>
  <c r="AA860" i="14" s="1"/>
  <c r="Q877" i="14"/>
  <c r="R877" i="14" s="1"/>
  <c r="Q885" i="14"/>
  <c r="Y885" i="14" s="1"/>
  <c r="Z885" i="14" s="1"/>
  <c r="AA885" i="14" s="1"/>
  <c r="Q893" i="14"/>
  <c r="Y893" i="14" s="1"/>
  <c r="Z893" i="14" s="1"/>
  <c r="AA893" i="14" s="1"/>
  <c r="Q786" i="14"/>
  <c r="R786" i="14" s="1"/>
  <c r="Q793" i="14"/>
  <c r="R793" i="14" s="1"/>
  <c r="Q806" i="14"/>
  <c r="Y806" i="14" s="1"/>
  <c r="Z806" i="14" s="1"/>
  <c r="AA806" i="14" s="1"/>
  <c r="Q809" i="14"/>
  <c r="R809" i="14" s="1"/>
  <c r="Q817" i="14"/>
  <c r="Y817" i="14" s="1"/>
  <c r="Z817" i="14" s="1"/>
  <c r="AA817" i="14" s="1"/>
  <c r="Q830" i="14"/>
  <c r="Y830" i="14" s="1"/>
  <c r="Z830" i="14" s="1"/>
  <c r="AA830" i="14" s="1"/>
  <c r="Q842" i="14"/>
  <c r="Y842" i="14" s="1"/>
  <c r="Z842" i="14" s="1"/>
  <c r="AA842" i="14" s="1"/>
  <c r="Q850" i="14"/>
  <c r="R850" i="14" s="1"/>
  <c r="Q855" i="14"/>
  <c r="Y855" i="14" s="1"/>
  <c r="Z855" i="14" s="1"/>
  <c r="AA855" i="14" s="1"/>
  <c r="Q863" i="14"/>
  <c r="R863" i="14" s="1"/>
  <c r="Q875" i="14"/>
  <c r="Y875" i="14" s="1"/>
  <c r="Z875" i="14" s="1"/>
  <c r="AA875" i="14" s="1"/>
  <c r="Q896" i="14"/>
  <c r="R896" i="14" s="1"/>
  <c r="Q841" i="14"/>
  <c r="Y841" i="14" s="1"/>
  <c r="Z841" i="14" s="1"/>
  <c r="AA841" i="14" s="1"/>
  <c r="Q807" i="14"/>
  <c r="R807" i="14" s="1"/>
  <c r="Q839" i="14"/>
  <c r="R839" i="14" s="1"/>
  <c r="Q872" i="14"/>
  <c r="R872" i="14" s="1"/>
  <c r="Q883" i="14"/>
  <c r="Y883" i="14" s="1"/>
  <c r="Z883" i="14" s="1"/>
  <c r="AA883" i="14" s="1"/>
  <c r="Q890" i="14"/>
  <c r="Y890" i="14" s="1"/>
  <c r="Z890" i="14" s="1"/>
  <c r="AA890" i="14" s="1"/>
  <c r="Q895" i="14"/>
  <c r="R895" i="14" s="1"/>
  <c r="Q819" i="14"/>
  <c r="Q828" i="14"/>
  <c r="Q837" i="14"/>
  <c r="R837" i="14" s="1"/>
  <c r="Q879" i="14"/>
  <c r="Q774" i="14"/>
  <c r="R774" i="14" s="1"/>
  <c r="Q779" i="14"/>
  <c r="Y779" i="14" s="1"/>
  <c r="Z779" i="14" s="1"/>
  <c r="AA779" i="14" s="1"/>
  <c r="Q796" i="14"/>
  <c r="Y796" i="14" s="1"/>
  <c r="Z796" i="14" s="1"/>
  <c r="AA796" i="14" s="1"/>
  <c r="Q835" i="14"/>
  <c r="Y835" i="14" s="1"/>
  <c r="Z835" i="14" s="1"/>
  <c r="AA835" i="14" s="1"/>
  <c r="Q840" i="14"/>
  <c r="Y840" i="14" s="1"/>
  <c r="Z840" i="14" s="1"/>
  <c r="AA840" i="14" s="1"/>
  <c r="Q849" i="14"/>
  <c r="Y849" i="14" s="1"/>
  <c r="Z849" i="14" s="1"/>
  <c r="AA849" i="14" s="1"/>
  <c r="Q858" i="14"/>
  <c r="R858" i="14" s="1"/>
  <c r="Q866" i="14"/>
  <c r="Y866" i="14" s="1"/>
  <c r="Z866" i="14" s="1"/>
  <c r="AA866" i="14" s="1"/>
  <c r="Q873" i="14"/>
  <c r="Y873" i="14" s="1"/>
  <c r="Z873" i="14" s="1"/>
  <c r="AA873" i="14" s="1"/>
  <c r="Q886" i="14"/>
  <c r="R886" i="14" s="1"/>
  <c r="Q888" i="14"/>
  <c r="R888" i="14" s="1"/>
  <c r="Q898" i="14"/>
  <c r="Y898" i="14" s="1"/>
  <c r="Z898" i="14" s="1"/>
  <c r="AA898" i="14" s="1"/>
  <c r="Q789" i="14"/>
  <c r="R789" i="14" s="1"/>
  <c r="Q777" i="14"/>
  <c r="Y777" i="14" s="1"/>
  <c r="Z777" i="14" s="1"/>
  <c r="AA777" i="14" s="1"/>
  <c r="Q790" i="14"/>
  <c r="R790" i="14" s="1"/>
  <c r="Q801" i="14"/>
  <c r="R801" i="14" s="1"/>
  <c r="Q822" i="14"/>
  <c r="Y822" i="14" s="1"/>
  <c r="Z822" i="14" s="1"/>
  <c r="AA822" i="14" s="1"/>
  <c r="Q831" i="14"/>
  <c r="Y831" i="14" s="1"/>
  <c r="Z831" i="14" s="1"/>
  <c r="AA831" i="14" s="1"/>
  <c r="Q845" i="14"/>
  <c r="Q847" i="14"/>
  <c r="Y847" i="14" s="1"/>
  <c r="Z847" i="14" s="1"/>
  <c r="AA847" i="14" s="1"/>
  <c r="Q856" i="14"/>
  <c r="Y856" i="14" s="1"/>
  <c r="Z856" i="14" s="1"/>
  <c r="AA856" i="14" s="1"/>
  <c r="Q865" i="14"/>
  <c r="R865" i="14" s="1"/>
  <c r="Q772" i="14"/>
  <c r="Y772" i="14" s="1"/>
  <c r="Z772" i="14" s="1"/>
  <c r="AA772" i="14" s="1"/>
  <c r="Q813" i="14"/>
  <c r="R813" i="14" s="1"/>
  <c r="Q818" i="14"/>
  <c r="Q861" i="14"/>
  <c r="R861" i="14" s="1"/>
  <c r="Q869" i="14"/>
  <c r="R869" i="14" s="1"/>
  <c r="Q848" i="14"/>
  <c r="Q882" i="14"/>
  <c r="Y870" i="14"/>
  <c r="Z870" i="14" s="1"/>
  <c r="AA870" i="14" s="1"/>
  <c r="Q814" i="14"/>
  <c r="Q775" i="14"/>
  <c r="Q800" i="14"/>
  <c r="Q857" i="14"/>
  <c r="Q891" i="14"/>
  <c r="Q228" i="14"/>
  <c r="R228" i="14" s="1"/>
  <c r="P747" i="14"/>
  <c r="N747" i="14"/>
  <c r="P722" i="14"/>
  <c r="N722" i="14"/>
  <c r="P696" i="14"/>
  <c r="N696" i="14"/>
  <c r="P674" i="14"/>
  <c r="N674" i="14"/>
  <c r="P651" i="14"/>
  <c r="N651" i="14"/>
  <c r="P629" i="14"/>
  <c r="N629" i="14"/>
  <c r="P605" i="14"/>
  <c r="N605" i="14"/>
  <c r="P582" i="14"/>
  <c r="N582" i="14"/>
  <c r="P558" i="14"/>
  <c r="N558" i="14"/>
  <c r="P532" i="14"/>
  <c r="N532" i="14"/>
  <c r="P509" i="14"/>
  <c r="N509" i="14"/>
  <c r="P482" i="14"/>
  <c r="N482" i="14"/>
  <c r="P457" i="14"/>
  <c r="N457" i="14"/>
  <c r="P431" i="14"/>
  <c r="N431" i="14"/>
  <c r="P407" i="14"/>
  <c r="N407" i="14"/>
  <c r="P383" i="14"/>
  <c r="N383" i="14"/>
  <c r="P360" i="14"/>
  <c r="N360" i="14"/>
  <c r="P333" i="14"/>
  <c r="N333" i="14"/>
  <c r="P307" i="14"/>
  <c r="N307" i="14"/>
  <c r="P294" i="14"/>
  <c r="N294" i="14"/>
  <c r="P286" i="14"/>
  <c r="N286" i="14"/>
  <c r="P260" i="14"/>
  <c r="N260" i="14"/>
  <c r="P32" i="14"/>
  <c r="N32" i="14"/>
  <c r="P752" i="14"/>
  <c r="N752" i="14"/>
  <c r="P727" i="14"/>
  <c r="N727" i="14"/>
  <c r="P701" i="14"/>
  <c r="N701" i="14"/>
  <c r="P679" i="14"/>
  <c r="N679" i="14"/>
  <c r="P656" i="14"/>
  <c r="N656" i="14"/>
  <c r="P634" i="14"/>
  <c r="N634" i="14"/>
  <c r="P610" i="14"/>
  <c r="N610" i="14"/>
  <c r="P587" i="14"/>
  <c r="N587" i="14"/>
  <c r="P563" i="14"/>
  <c r="N563" i="14"/>
  <c r="P537" i="14"/>
  <c r="N537" i="14"/>
  <c r="P514" i="14"/>
  <c r="N514" i="14"/>
  <c r="P487" i="14"/>
  <c r="N487" i="14"/>
  <c r="P462" i="14"/>
  <c r="N462" i="14"/>
  <c r="P436" i="14"/>
  <c r="N436" i="14"/>
  <c r="P412" i="14"/>
  <c r="N412" i="14"/>
  <c r="P388" i="14"/>
  <c r="N388" i="14"/>
  <c r="P365" i="14"/>
  <c r="N365" i="14"/>
  <c r="P338" i="14"/>
  <c r="N338" i="14"/>
  <c r="P312" i="14"/>
  <c r="N312" i="14"/>
  <c r="P288" i="14"/>
  <c r="N288" i="14"/>
  <c r="P265" i="14"/>
  <c r="N265" i="14"/>
  <c r="P241" i="14"/>
  <c r="N241" i="14"/>
  <c r="P217" i="14"/>
  <c r="N217" i="14"/>
  <c r="P191" i="14"/>
  <c r="N191" i="14"/>
  <c r="P164" i="14"/>
  <c r="N164" i="14"/>
  <c r="P138" i="14"/>
  <c r="N138" i="14"/>
  <c r="P113" i="14"/>
  <c r="N113" i="14"/>
  <c r="P90" i="14"/>
  <c r="N90" i="14"/>
  <c r="P64" i="14"/>
  <c r="N64" i="14"/>
  <c r="P37" i="14"/>
  <c r="N37" i="14"/>
  <c r="Y859" i="14" l="1"/>
  <c r="Z859" i="14" s="1"/>
  <c r="AA859" i="14" s="1"/>
  <c r="Y783" i="14"/>
  <c r="Z783" i="14" s="1"/>
  <c r="AA783" i="14" s="1"/>
  <c r="R855" i="14"/>
  <c r="Y838" i="14"/>
  <c r="Z838" i="14" s="1"/>
  <c r="AA838" i="14" s="1"/>
  <c r="Y892" i="14"/>
  <c r="Z892" i="14" s="1"/>
  <c r="AA892" i="14" s="1"/>
  <c r="R840" i="14"/>
  <c r="Y872" i="14"/>
  <c r="Z872" i="14" s="1"/>
  <c r="AA872" i="14" s="1"/>
  <c r="R833" i="14"/>
  <c r="R889" i="14"/>
  <c r="Y871" i="14"/>
  <c r="Z871" i="14" s="1"/>
  <c r="AA871" i="14" s="1"/>
  <c r="R791" i="14"/>
  <c r="Y771" i="14"/>
  <c r="Z771" i="14" s="1"/>
  <c r="AA771" i="14" s="1"/>
  <c r="R776" i="14"/>
  <c r="Y778" i="14"/>
  <c r="Z778" i="14" s="1"/>
  <c r="AA778" i="14" s="1"/>
  <c r="Y824" i="14"/>
  <c r="Z824" i="14" s="1"/>
  <c r="AA824" i="14" s="1"/>
  <c r="R834" i="14"/>
  <c r="Y799" i="14"/>
  <c r="Z799" i="14" s="1"/>
  <c r="AA799" i="14" s="1"/>
  <c r="R898" i="14"/>
  <c r="R843" i="14"/>
  <c r="Y807" i="14"/>
  <c r="Z807" i="14" s="1"/>
  <c r="AA807" i="14" s="1"/>
  <c r="R897" i="14"/>
  <c r="R832" i="14"/>
  <c r="Y851" i="14"/>
  <c r="Z851" i="14" s="1"/>
  <c r="AA851" i="14" s="1"/>
  <c r="Y850" i="14"/>
  <c r="Z850" i="14" s="1"/>
  <c r="AA850" i="14" s="1"/>
  <c r="R772" i="14"/>
  <c r="R797" i="14"/>
  <c r="Y896" i="14"/>
  <c r="Z896" i="14" s="1"/>
  <c r="AA896" i="14" s="1"/>
  <c r="Y852" i="14"/>
  <c r="Z852" i="14" s="1"/>
  <c r="AA852" i="14" s="1"/>
  <c r="R846" i="14"/>
  <c r="Y809" i="14"/>
  <c r="Z809" i="14" s="1"/>
  <c r="AA809" i="14" s="1"/>
  <c r="R820" i="14"/>
  <c r="Y802" i="14"/>
  <c r="Z802" i="14" s="1"/>
  <c r="AA802" i="14" s="1"/>
  <c r="Y798" i="14"/>
  <c r="Z798" i="14" s="1"/>
  <c r="AA798" i="14" s="1"/>
  <c r="Y887" i="14"/>
  <c r="Z887" i="14" s="1"/>
  <c r="AA887" i="14" s="1"/>
  <c r="R881" i="14"/>
  <c r="R781" i="14"/>
  <c r="Y811" i="14"/>
  <c r="Z811" i="14" s="1"/>
  <c r="AA811" i="14" s="1"/>
  <c r="Y790" i="14"/>
  <c r="Z790" i="14" s="1"/>
  <c r="AA790" i="14" s="1"/>
  <c r="Y861" i="14"/>
  <c r="Z861" i="14" s="1"/>
  <c r="AA861" i="14" s="1"/>
  <c r="R795" i="14"/>
  <c r="R816" i="14"/>
  <c r="R894" i="14"/>
  <c r="R788" i="14"/>
  <c r="Y864" i="14"/>
  <c r="Z864" i="14" s="1"/>
  <c r="AA864" i="14" s="1"/>
  <c r="Y786" i="14"/>
  <c r="Z786" i="14" s="1"/>
  <c r="AA786" i="14" s="1"/>
  <c r="R812" i="14"/>
  <c r="R803" i="14"/>
  <c r="Y878" i="14"/>
  <c r="Z878" i="14" s="1"/>
  <c r="AA878" i="14" s="1"/>
  <c r="Y865" i="14"/>
  <c r="Z865" i="14" s="1"/>
  <c r="AA865" i="14" s="1"/>
  <c r="Y826" i="14"/>
  <c r="Z826" i="14" s="1"/>
  <c r="AA826" i="14" s="1"/>
  <c r="R782" i="14"/>
  <c r="Y867" i="14"/>
  <c r="Z867" i="14" s="1"/>
  <c r="AA867" i="14" s="1"/>
  <c r="R849" i="14"/>
  <c r="Y837" i="14"/>
  <c r="Z837" i="14" s="1"/>
  <c r="AA837" i="14" s="1"/>
  <c r="Y792" i="14"/>
  <c r="Z792" i="14" s="1"/>
  <c r="AA792" i="14" s="1"/>
  <c r="R842" i="14"/>
  <c r="R880" i="14"/>
  <c r="R893" i="14"/>
  <c r="R885" i="14"/>
  <c r="R780" i="14"/>
  <c r="Y869" i="14"/>
  <c r="Z869" i="14" s="1"/>
  <c r="AA869" i="14" s="1"/>
  <c r="R784" i="14"/>
  <c r="Y794" i="14"/>
  <c r="Z794" i="14" s="1"/>
  <c r="AA794" i="14" s="1"/>
  <c r="R831" i="14"/>
  <c r="R868" i="14"/>
  <c r="R808" i="14"/>
  <c r="Y839" i="14"/>
  <c r="Z839" i="14" s="1"/>
  <c r="AA839" i="14" s="1"/>
  <c r="Y862" i="14"/>
  <c r="Z862" i="14" s="1"/>
  <c r="AA862" i="14" s="1"/>
  <c r="R779" i="14"/>
  <c r="R822" i="14"/>
  <c r="R817" i="14"/>
  <c r="Y793" i="14"/>
  <c r="Z793" i="14" s="1"/>
  <c r="AA793" i="14" s="1"/>
  <c r="R873" i="14"/>
  <c r="R876" i="14"/>
  <c r="R773" i="14"/>
  <c r="R815" i="14"/>
  <c r="Y836" i="14"/>
  <c r="Z836" i="14" s="1"/>
  <c r="AA836" i="14" s="1"/>
  <c r="Y886" i="14"/>
  <c r="Z886" i="14" s="1"/>
  <c r="AA886" i="14" s="1"/>
  <c r="Y813" i="14"/>
  <c r="Z813" i="14" s="1"/>
  <c r="AA813" i="14" s="1"/>
  <c r="R804" i="14"/>
  <c r="R823" i="14"/>
  <c r="R806" i="14"/>
  <c r="R884" i="14"/>
  <c r="R875" i="14"/>
  <c r="R821" i="14"/>
  <c r="Y844" i="14"/>
  <c r="Z844" i="14" s="1"/>
  <c r="AA844" i="14" s="1"/>
  <c r="Y874" i="14"/>
  <c r="Z874" i="14" s="1"/>
  <c r="AA874" i="14" s="1"/>
  <c r="Y801" i="14"/>
  <c r="Z801" i="14" s="1"/>
  <c r="AA801" i="14" s="1"/>
  <c r="Y895" i="14"/>
  <c r="Z895" i="14" s="1"/>
  <c r="AA895" i="14" s="1"/>
  <c r="R829" i="14"/>
  <c r="R787" i="14"/>
  <c r="Y863" i="14"/>
  <c r="Z863" i="14" s="1"/>
  <c r="AA863" i="14" s="1"/>
  <c r="R835" i="14"/>
  <c r="R860" i="14"/>
  <c r="Y827" i="14"/>
  <c r="Z827" i="14" s="1"/>
  <c r="AA827" i="14" s="1"/>
  <c r="Y810" i="14"/>
  <c r="Z810" i="14" s="1"/>
  <c r="AA810" i="14" s="1"/>
  <c r="R805" i="14"/>
  <c r="Y854" i="14"/>
  <c r="Z854" i="14" s="1"/>
  <c r="AA854" i="14" s="1"/>
  <c r="R825" i="14"/>
  <c r="R856" i="14"/>
  <c r="Y789" i="14"/>
  <c r="Z789" i="14" s="1"/>
  <c r="AA789" i="14" s="1"/>
  <c r="Y774" i="14"/>
  <c r="Z774" i="14" s="1"/>
  <c r="AA774" i="14" s="1"/>
  <c r="Y853" i="14"/>
  <c r="Z853" i="14" s="1"/>
  <c r="AA853" i="14" s="1"/>
  <c r="R866" i="14"/>
  <c r="Y785" i="14"/>
  <c r="Z785" i="14" s="1"/>
  <c r="AA785" i="14" s="1"/>
  <c r="R890" i="14"/>
  <c r="R830" i="14"/>
  <c r="Y858" i="14"/>
  <c r="Z858" i="14" s="1"/>
  <c r="AA858" i="14" s="1"/>
  <c r="R841" i="14"/>
  <c r="Y877" i="14"/>
  <c r="Z877" i="14" s="1"/>
  <c r="AA877" i="14" s="1"/>
  <c r="R879" i="14"/>
  <c r="Y879" i="14"/>
  <c r="Z879" i="14" s="1"/>
  <c r="AA879" i="14" s="1"/>
  <c r="R845" i="14"/>
  <c r="Y845" i="14"/>
  <c r="Z845" i="14" s="1"/>
  <c r="AA845" i="14" s="1"/>
  <c r="R847" i="14"/>
  <c r="R818" i="14"/>
  <c r="Y818" i="14"/>
  <c r="Z818" i="14" s="1"/>
  <c r="AA818" i="14" s="1"/>
  <c r="R828" i="14"/>
  <c r="Y828" i="14"/>
  <c r="Z828" i="14" s="1"/>
  <c r="AA828" i="14" s="1"/>
  <c r="R819" i="14"/>
  <c r="Y819" i="14"/>
  <c r="Z819" i="14" s="1"/>
  <c r="AA819" i="14" s="1"/>
  <c r="Y888" i="14"/>
  <c r="Z888" i="14" s="1"/>
  <c r="AA888" i="14" s="1"/>
  <c r="R796" i="14"/>
  <c r="R777" i="14"/>
  <c r="R883" i="14"/>
  <c r="Y857" i="14"/>
  <c r="Z857" i="14" s="1"/>
  <c r="AA857" i="14" s="1"/>
  <c r="R857" i="14"/>
  <c r="Y891" i="14"/>
  <c r="Z891" i="14" s="1"/>
  <c r="AA891" i="14" s="1"/>
  <c r="R891" i="14"/>
  <c r="Y882" i="14"/>
  <c r="Z882" i="14" s="1"/>
  <c r="AA882" i="14" s="1"/>
  <c r="R882" i="14"/>
  <c r="Y800" i="14"/>
  <c r="Z800" i="14" s="1"/>
  <c r="AA800" i="14" s="1"/>
  <c r="R800" i="14"/>
  <c r="Y775" i="14"/>
  <c r="Z775" i="14" s="1"/>
  <c r="AA775" i="14" s="1"/>
  <c r="R775" i="14"/>
  <c r="Y848" i="14"/>
  <c r="Z848" i="14" s="1"/>
  <c r="AA848" i="14" s="1"/>
  <c r="R848" i="14"/>
  <c r="Y814" i="14"/>
  <c r="Z814" i="14" s="1"/>
  <c r="AA814" i="14" s="1"/>
  <c r="R814" i="14"/>
  <c r="Y228" i="14"/>
  <c r="Z228" i="14" s="1"/>
  <c r="AA228" i="14" s="1"/>
  <c r="Q260" i="14"/>
  <c r="R260" i="14" s="1"/>
  <c r="Q333" i="14"/>
  <c r="R333" i="14" s="1"/>
  <c r="Q431" i="14"/>
  <c r="R431" i="14" s="1"/>
  <c r="Q532" i="14"/>
  <c r="R532" i="14" s="1"/>
  <c r="Q629" i="14"/>
  <c r="R629" i="14" s="1"/>
  <c r="Q722" i="14"/>
  <c r="R722" i="14" s="1"/>
  <c r="Q294" i="14"/>
  <c r="R294" i="14" s="1"/>
  <c r="Q383" i="14"/>
  <c r="R383" i="14" s="1"/>
  <c r="Q482" i="14"/>
  <c r="R482" i="14" s="1"/>
  <c r="Q582" i="14"/>
  <c r="R582" i="14" s="1"/>
  <c r="Q674" i="14"/>
  <c r="R674" i="14" s="1"/>
  <c r="Q32" i="14"/>
  <c r="R32" i="14" s="1"/>
  <c r="Q307" i="14"/>
  <c r="R307" i="14" s="1"/>
  <c r="Q407" i="14"/>
  <c r="R407" i="14" s="1"/>
  <c r="Q509" i="14"/>
  <c r="R509" i="14" s="1"/>
  <c r="Q605" i="14"/>
  <c r="R605" i="14" s="1"/>
  <c r="Q696" i="14"/>
  <c r="R696" i="14" s="1"/>
  <c r="Q286" i="14"/>
  <c r="R286" i="14" s="1"/>
  <c r="Q360" i="14"/>
  <c r="R360" i="14" s="1"/>
  <c r="Q457" i="14"/>
  <c r="R457" i="14" s="1"/>
  <c r="Q558" i="14"/>
  <c r="R558" i="14" s="1"/>
  <c r="Q651" i="14"/>
  <c r="R651" i="14" s="1"/>
  <c r="Q747" i="14"/>
  <c r="R747" i="14" s="1"/>
  <c r="Q90" i="14"/>
  <c r="R90" i="14" s="1"/>
  <c r="Q191" i="14"/>
  <c r="R191" i="14" s="1"/>
  <c r="Q288" i="14"/>
  <c r="R288" i="14" s="1"/>
  <c r="Q388" i="14"/>
  <c r="R388" i="14" s="1"/>
  <c r="Q487" i="14"/>
  <c r="R487" i="14" s="1"/>
  <c r="Q587" i="14"/>
  <c r="R587" i="14" s="1"/>
  <c r="Q679" i="14"/>
  <c r="R679" i="14" s="1"/>
  <c r="Q113" i="14"/>
  <c r="R113" i="14" s="1"/>
  <c r="Q217" i="14"/>
  <c r="R217" i="14" s="1"/>
  <c r="Q312" i="14"/>
  <c r="R312" i="14" s="1"/>
  <c r="Q412" i="14"/>
  <c r="R412" i="14" s="1"/>
  <c r="Q514" i="14"/>
  <c r="R514" i="14" s="1"/>
  <c r="Q610" i="14"/>
  <c r="R610" i="14" s="1"/>
  <c r="Q701" i="14"/>
  <c r="R701" i="14" s="1"/>
  <c r="Q37" i="14"/>
  <c r="R37" i="14" s="1"/>
  <c r="Q138" i="14"/>
  <c r="R138" i="14" s="1"/>
  <c r="Q241" i="14"/>
  <c r="R241" i="14" s="1"/>
  <c r="Q338" i="14"/>
  <c r="R338" i="14" s="1"/>
  <c r="Q436" i="14"/>
  <c r="R436" i="14" s="1"/>
  <c r="Q537" i="14"/>
  <c r="R537" i="14" s="1"/>
  <c r="Q634" i="14"/>
  <c r="R634" i="14" s="1"/>
  <c r="Q727" i="14"/>
  <c r="R727" i="14" s="1"/>
  <c r="Q64" i="14"/>
  <c r="R64" i="14" s="1"/>
  <c r="Q164" i="14"/>
  <c r="R164" i="14" s="1"/>
  <c r="Q265" i="14"/>
  <c r="R265" i="14" s="1"/>
  <c r="Q365" i="14"/>
  <c r="R365" i="14" s="1"/>
  <c r="Q462" i="14"/>
  <c r="R462" i="14" s="1"/>
  <c r="Q563" i="14"/>
  <c r="R563" i="14" s="1"/>
  <c r="Q656" i="14"/>
  <c r="R656" i="14" s="1"/>
  <c r="Q752" i="14"/>
  <c r="R752" i="14" s="1"/>
  <c r="P769" i="14"/>
  <c r="N769" i="14"/>
  <c r="P768" i="14"/>
  <c r="N768" i="14"/>
  <c r="P767" i="14"/>
  <c r="N767" i="14"/>
  <c r="P766" i="14"/>
  <c r="N766" i="14"/>
  <c r="P765" i="14"/>
  <c r="N765" i="14"/>
  <c r="P764" i="14"/>
  <c r="N764" i="14"/>
  <c r="P763" i="14"/>
  <c r="N763" i="14"/>
  <c r="P762" i="14"/>
  <c r="N762" i="14"/>
  <c r="P761" i="14"/>
  <c r="N761" i="14"/>
  <c r="P760" i="14"/>
  <c r="N760" i="14"/>
  <c r="P759" i="14"/>
  <c r="N759" i="14"/>
  <c r="P746" i="14"/>
  <c r="N746" i="14"/>
  <c r="P745" i="14"/>
  <c r="N745" i="14"/>
  <c r="P744" i="14"/>
  <c r="N744" i="14"/>
  <c r="P743" i="14"/>
  <c r="N743" i="14"/>
  <c r="P742" i="14"/>
  <c r="N742" i="14"/>
  <c r="P741" i="14"/>
  <c r="N741" i="14"/>
  <c r="P740" i="14"/>
  <c r="N740" i="14"/>
  <c r="P739" i="14"/>
  <c r="N739" i="14"/>
  <c r="P738" i="14"/>
  <c r="N738" i="14"/>
  <c r="P737" i="14"/>
  <c r="N737" i="14"/>
  <c r="P736" i="14"/>
  <c r="N736" i="14"/>
  <c r="P735" i="14"/>
  <c r="N735" i="14"/>
  <c r="P721" i="14"/>
  <c r="N721" i="14"/>
  <c r="P720" i="14"/>
  <c r="N720" i="14"/>
  <c r="P719" i="14"/>
  <c r="N719" i="14"/>
  <c r="P718" i="14"/>
  <c r="N718" i="14"/>
  <c r="P717" i="14"/>
  <c r="N717" i="14"/>
  <c r="P716" i="14"/>
  <c r="N716" i="14"/>
  <c r="P715" i="14"/>
  <c r="N715" i="14"/>
  <c r="P714" i="14"/>
  <c r="N714" i="14"/>
  <c r="P713" i="14"/>
  <c r="N713" i="14"/>
  <c r="P712" i="14"/>
  <c r="N712" i="14"/>
  <c r="P711" i="14"/>
  <c r="N711" i="14"/>
  <c r="P710" i="14"/>
  <c r="N710" i="14"/>
  <c r="P709" i="14"/>
  <c r="N709" i="14"/>
  <c r="P695" i="14"/>
  <c r="N695" i="14"/>
  <c r="P694" i="14"/>
  <c r="N694" i="14"/>
  <c r="P693" i="14"/>
  <c r="N693" i="14"/>
  <c r="P692" i="14"/>
  <c r="N692" i="14"/>
  <c r="P691" i="14"/>
  <c r="N691" i="14"/>
  <c r="P690" i="14"/>
  <c r="N690" i="14"/>
  <c r="P689" i="14"/>
  <c r="N689" i="14"/>
  <c r="P688" i="14"/>
  <c r="N688" i="14"/>
  <c r="P687" i="14"/>
  <c r="N687" i="14"/>
  <c r="P686" i="14"/>
  <c r="N686" i="14"/>
  <c r="P685" i="14"/>
  <c r="N685" i="14"/>
  <c r="P673" i="14"/>
  <c r="N673" i="14"/>
  <c r="P672" i="14"/>
  <c r="N672" i="14"/>
  <c r="P671" i="14"/>
  <c r="N671" i="14"/>
  <c r="P670" i="14"/>
  <c r="N670" i="14"/>
  <c r="P669" i="14"/>
  <c r="N669" i="14"/>
  <c r="P668" i="14"/>
  <c r="N668" i="14"/>
  <c r="P667" i="14"/>
  <c r="N667" i="14"/>
  <c r="P666" i="14"/>
  <c r="N666" i="14"/>
  <c r="P665" i="14"/>
  <c r="N665" i="14"/>
  <c r="P664" i="14"/>
  <c r="N664" i="14"/>
  <c r="P663" i="14"/>
  <c r="N663" i="14"/>
  <c r="P650" i="14"/>
  <c r="N650" i="14"/>
  <c r="P649" i="14"/>
  <c r="N649" i="14"/>
  <c r="P648" i="14"/>
  <c r="N648" i="14"/>
  <c r="P647" i="14"/>
  <c r="N647" i="14"/>
  <c r="P646" i="14"/>
  <c r="N646" i="14"/>
  <c r="P645" i="14"/>
  <c r="N645" i="14"/>
  <c r="P644" i="14"/>
  <c r="N644" i="14"/>
  <c r="P643" i="14"/>
  <c r="N643" i="14"/>
  <c r="P642" i="14"/>
  <c r="N642" i="14"/>
  <c r="P641" i="14"/>
  <c r="N641" i="14"/>
  <c r="P640" i="14"/>
  <c r="N640" i="14"/>
  <c r="P628" i="14"/>
  <c r="N628" i="14"/>
  <c r="P627" i="14"/>
  <c r="N627" i="14"/>
  <c r="P626" i="14"/>
  <c r="N626" i="14"/>
  <c r="P625" i="14"/>
  <c r="N625" i="14"/>
  <c r="P624" i="14"/>
  <c r="N624" i="14"/>
  <c r="P623" i="14"/>
  <c r="N623" i="14"/>
  <c r="P622" i="14"/>
  <c r="N622" i="14"/>
  <c r="P621" i="14"/>
  <c r="N621" i="14"/>
  <c r="P620" i="14"/>
  <c r="N620" i="14"/>
  <c r="P619" i="14"/>
  <c r="N619" i="14"/>
  <c r="P618" i="14"/>
  <c r="N618" i="14"/>
  <c r="P617" i="14"/>
  <c r="N617" i="14"/>
  <c r="P770" i="14"/>
  <c r="N770" i="14"/>
  <c r="P604" i="14"/>
  <c r="N604" i="14"/>
  <c r="P603" i="14"/>
  <c r="N603" i="14"/>
  <c r="P602" i="14"/>
  <c r="N602" i="14"/>
  <c r="P601" i="14"/>
  <c r="N601" i="14"/>
  <c r="P600" i="14"/>
  <c r="N600" i="14"/>
  <c r="P599" i="14"/>
  <c r="N599" i="14"/>
  <c r="P598" i="14"/>
  <c r="N598" i="14"/>
  <c r="P597" i="14"/>
  <c r="N597" i="14"/>
  <c r="P596" i="14"/>
  <c r="N596" i="14"/>
  <c r="P595" i="14"/>
  <c r="N595" i="14"/>
  <c r="P594" i="14"/>
  <c r="N594" i="14"/>
  <c r="P593" i="14"/>
  <c r="N593" i="14"/>
  <c r="P581" i="14"/>
  <c r="N581" i="14"/>
  <c r="P580" i="14"/>
  <c r="N580" i="14"/>
  <c r="P579" i="14"/>
  <c r="N579" i="14"/>
  <c r="P578" i="14"/>
  <c r="N578" i="14"/>
  <c r="P577" i="14"/>
  <c r="N577" i="14"/>
  <c r="P576" i="14"/>
  <c r="N576" i="14"/>
  <c r="P575" i="14"/>
  <c r="N575" i="14"/>
  <c r="P574" i="14"/>
  <c r="N574" i="14"/>
  <c r="P573" i="14"/>
  <c r="N573" i="14"/>
  <c r="P572" i="14"/>
  <c r="N572" i="14"/>
  <c r="P571" i="14"/>
  <c r="N571" i="14"/>
  <c r="P570" i="14"/>
  <c r="N570" i="14"/>
  <c r="P557" i="14"/>
  <c r="N557" i="14"/>
  <c r="P556" i="14"/>
  <c r="N556" i="14"/>
  <c r="P555" i="14"/>
  <c r="N555" i="14"/>
  <c r="P554" i="14"/>
  <c r="N554" i="14"/>
  <c r="P553" i="14"/>
  <c r="N553" i="14"/>
  <c r="P552" i="14"/>
  <c r="N552" i="14"/>
  <c r="P551" i="14"/>
  <c r="N551" i="14"/>
  <c r="P550" i="14"/>
  <c r="N550" i="14"/>
  <c r="P549" i="14"/>
  <c r="N549" i="14"/>
  <c r="P548" i="14"/>
  <c r="N548" i="14"/>
  <c r="P547" i="14"/>
  <c r="N547" i="14"/>
  <c r="P546" i="14"/>
  <c r="N546" i="14"/>
  <c r="P545" i="14"/>
  <c r="N545" i="14"/>
  <c r="P531" i="14"/>
  <c r="N531" i="14"/>
  <c r="P530" i="14"/>
  <c r="N530" i="14"/>
  <c r="P529" i="14"/>
  <c r="N529" i="14"/>
  <c r="P528" i="14"/>
  <c r="N528" i="14"/>
  <c r="P527" i="14"/>
  <c r="N527" i="14"/>
  <c r="P526" i="14"/>
  <c r="N526" i="14"/>
  <c r="P525" i="14"/>
  <c r="N525" i="14"/>
  <c r="P524" i="14"/>
  <c r="N524" i="14"/>
  <c r="P523" i="14"/>
  <c r="N523" i="14"/>
  <c r="P522" i="14"/>
  <c r="N522" i="14"/>
  <c r="P521" i="14"/>
  <c r="N521" i="14"/>
  <c r="P508" i="14"/>
  <c r="N508" i="14"/>
  <c r="P507" i="14"/>
  <c r="N507" i="14"/>
  <c r="P506" i="14"/>
  <c r="N506" i="14"/>
  <c r="P505" i="14"/>
  <c r="N505" i="14"/>
  <c r="P504" i="14"/>
  <c r="N504" i="14"/>
  <c r="P503" i="14"/>
  <c r="N503" i="14"/>
  <c r="P502" i="14"/>
  <c r="N502" i="14"/>
  <c r="P501" i="14"/>
  <c r="N501" i="14"/>
  <c r="P500" i="14"/>
  <c r="N500" i="14"/>
  <c r="P499" i="14"/>
  <c r="N499" i="14"/>
  <c r="P498" i="14"/>
  <c r="N498" i="14"/>
  <c r="P497" i="14"/>
  <c r="N497" i="14"/>
  <c r="P496" i="14"/>
  <c r="N496" i="14"/>
  <c r="P481" i="14"/>
  <c r="N481" i="14"/>
  <c r="P480" i="14"/>
  <c r="N480" i="14"/>
  <c r="P479" i="14"/>
  <c r="N479" i="14"/>
  <c r="P478" i="14"/>
  <c r="N478" i="14"/>
  <c r="P477" i="14"/>
  <c r="N477" i="14"/>
  <c r="P476" i="14"/>
  <c r="N476" i="14"/>
  <c r="P475" i="14"/>
  <c r="N475" i="14"/>
  <c r="P474" i="14"/>
  <c r="N474" i="14"/>
  <c r="P473" i="14"/>
  <c r="N473" i="14"/>
  <c r="P472" i="14"/>
  <c r="N472" i="14"/>
  <c r="P471" i="14"/>
  <c r="N471" i="14"/>
  <c r="P470" i="14"/>
  <c r="N470" i="14"/>
  <c r="P469" i="14"/>
  <c r="N469" i="14"/>
  <c r="P456" i="14"/>
  <c r="N456" i="14"/>
  <c r="P455" i="14"/>
  <c r="N455" i="14"/>
  <c r="P454" i="14"/>
  <c r="N454" i="14"/>
  <c r="P453" i="14"/>
  <c r="N453" i="14"/>
  <c r="P452" i="14"/>
  <c r="N452" i="14"/>
  <c r="P451" i="14"/>
  <c r="N451" i="14"/>
  <c r="P450" i="14"/>
  <c r="N450" i="14"/>
  <c r="P449" i="14"/>
  <c r="N449" i="14"/>
  <c r="P448" i="14"/>
  <c r="N448" i="14"/>
  <c r="P447" i="14"/>
  <c r="N447" i="14"/>
  <c r="P446" i="14"/>
  <c r="N446" i="14"/>
  <c r="P445" i="14"/>
  <c r="N445" i="14"/>
  <c r="P444" i="14"/>
  <c r="N444" i="14"/>
  <c r="P430" i="14"/>
  <c r="N430" i="14"/>
  <c r="P429" i="14"/>
  <c r="N429" i="14"/>
  <c r="P428" i="14"/>
  <c r="N428" i="14"/>
  <c r="P427" i="14"/>
  <c r="N427" i="14"/>
  <c r="P426" i="14"/>
  <c r="N426" i="14"/>
  <c r="P425" i="14"/>
  <c r="N425" i="14"/>
  <c r="P424" i="14"/>
  <c r="N424" i="14"/>
  <c r="P423" i="14"/>
  <c r="N423" i="14"/>
  <c r="P422" i="14"/>
  <c r="N422" i="14"/>
  <c r="P421" i="14"/>
  <c r="N421" i="14"/>
  <c r="P420" i="14"/>
  <c r="N420" i="14"/>
  <c r="P419" i="14"/>
  <c r="N419" i="14"/>
  <c r="P406" i="14"/>
  <c r="N406" i="14"/>
  <c r="P405" i="14"/>
  <c r="N405" i="14"/>
  <c r="P404" i="14"/>
  <c r="N404" i="14"/>
  <c r="P403" i="14"/>
  <c r="N403" i="14"/>
  <c r="P402" i="14"/>
  <c r="N402" i="14"/>
  <c r="P401" i="14"/>
  <c r="N401" i="14"/>
  <c r="P400" i="14"/>
  <c r="N400" i="14"/>
  <c r="P399" i="14"/>
  <c r="N399" i="14"/>
  <c r="P398" i="14"/>
  <c r="N398" i="14"/>
  <c r="P397" i="14"/>
  <c r="N397" i="14"/>
  <c r="P396" i="14"/>
  <c r="N396" i="14"/>
  <c r="P395" i="14"/>
  <c r="N395" i="14"/>
  <c r="P382" i="14"/>
  <c r="N382" i="14"/>
  <c r="P381" i="14"/>
  <c r="N381" i="14"/>
  <c r="P380" i="14"/>
  <c r="N380" i="14"/>
  <c r="P379" i="14"/>
  <c r="N379" i="14"/>
  <c r="P378" i="14"/>
  <c r="N378" i="14"/>
  <c r="P377" i="14"/>
  <c r="N377" i="14"/>
  <c r="P376" i="14"/>
  <c r="N376" i="14"/>
  <c r="P375" i="14"/>
  <c r="N375" i="14"/>
  <c r="P374" i="14"/>
  <c r="N374" i="14"/>
  <c r="P373" i="14"/>
  <c r="N373" i="14"/>
  <c r="P372" i="14"/>
  <c r="N372" i="14"/>
  <c r="P359" i="14"/>
  <c r="N359" i="14"/>
  <c r="P358" i="14"/>
  <c r="N358" i="14"/>
  <c r="P357" i="14"/>
  <c r="N357" i="14"/>
  <c r="P356" i="14"/>
  <c r="N356" i="14"/>
  <c r="P355" i="14"/>
  <c r="N355" i="14"/>
  <c r="P354" i="14"/>
  <c r="N354" i="14"/>
  <c r="P353" i="14"/>
  <c r="N353" i="14"/>
  <c r="P352" i="14"/>
  <c r="N352" i="14"/>
  <c r="P351" i="14"/>
  <c r="N351" i="14"/>
  <c r="P350" i="14"/>
  <c r="N350" i="14"/>
  <c r="P349" i="14"/>
  <c r="N349" i="14"/>
  <c r="P348" i="14"/>
  <c r="N348" i="14"/>
  <c r="P347" i="14"/>
  <c r="N347" i="14"/>
  <c r="P332" i="14"/>
  <c r="N332" i="14"/>
  <c r="P331" i="14"/>
  <c r="N331" i="14"/>
  <c r="P330" i="14"/>
  <c r="N330" i="14"/>
  <c r="P329" i="14"/>
  <c r="N329" i="14"/>
  <c r="P328" i="14"/>
  <c r="N328" i="14"/>
  <c r="P327" i="14"/>
  <c r="N327" i="14"/>
  <c r="P326" i="14"/>
  <c r="N326" i="14"/>
  <c r="P325" i="14"/>
  <c r="N325" i="14"/>
  <c r="P324" i="14"/>
  <c r="N324" i="14"/>
  <c r="P323" i="14"/>
  <c r="N323" i="14"/>
  <c r="P322" i="14"/>
  <c r="N322" i="14"/>
  <c r="P321" i="14"/>
  <c r="N321" i="14"/>
  <c r="P320" i="14"/>
  <c r="N320" i="14"/>
  <c r="P306" i="14"/>
  <c r="N306" i="14"/>
  <c r="P305" i="14"/>
  <c r="N305" i="14"/>
  <c r="P304" i="14"/>
  <c r="N304" i="14"/>
  <c r="P303" i="14"/>
  <c r="N303" i="14"/>
  <c r="P302" i="14"/>
  <c r="N302" i="14"/>
  <c r="P285" i="14"/>
  <c r="N285" i="14"/>
  <c r="P284" i="14"/>
  <c r="N284" i="14"/>
  <c r="P283" i="14"/>
  <c r="N283" i="14"/>
  <c r="P282" i="14"/>
  <c r="N282" i="14"/>
  <c r="P281" i="14"/>
  <c r="N281" i="14"/>
  <c r="P280" i="14"/>
  <c r="N280" i="14"/>
  <c r="P279" i="14"/>
  <c r="N279" i="14"/>
  <c r="P278" i="14"/>
  <c r="N278" i="14"/>
  <c r="P277" i="14"/>
  <c r="N277" i="14"/>
  <c r="P276" i="14"/>
  <c r="N276" i="14"/>
  <c r="P275" i="14"/>
  <c r="N275" i="14"/>
  <c r="P274" i="14"/>
  <c r="N274" i="14"/>
  <c r="P273" i="14"/>
  <c r="N273" i="14"/>
  <c r="P259" i="14"/>
  <c r="N259" i="14"/>
  <c r="P258" i="14"/>
  <c r="N258" i="14"/>
  <c r="P257" i="14"/>
  <c r="N257" i="14"/>
  <c r="P256" i="14"/>
  <c r="N256" i="14"/>
  <c r="P255" i="14"/>
  <c r="N255" i="14"/>
  <c r="P254" i="14"/>
  <c r="N254" i="14"/>
  <c r="P253" i="14"/>
  <c r="N253" i="14"/>
  <c r="P252" i="14"/>
  <c r="N252" i="14"/>
  <c r="P251" i="14"/>
  <c r="N251" i="14"/>
  <c r="P250" i="14"/>
  <c r="N250" i="14"/>
  <c r="P249" i="14"/>
  <c r="N249" i="14"/>
  <c r="P248" i="14"/>
  <c r="N248" i="14"/>
  <c r="P235" i="14"/>
  <c r="N235" i="14"/>
  <c r="P234" i="14"/>
  <c r="N234" i="14"/>
  <c r="P233" i="14"/>
  <c r="N233" i="14"/>
  <c r="P232" i="14"/>
  <c r="N232" i="14"/>
  <c r="P231" i="14"/>
  <c r="N231" i="14"/>
  <c r="P230" i="14"/>
  <c r="N230" i="14"/>
  <c r="P229" i="14"/>
  <c r="N229" i="14"/>
  <c r="P227" i="14"/>
  <c r="N227" i="14"/>
  <c r="P226" i="14"/>
  <c r="N226" i="14"/>
  <c r="P225" i="14"/>
  <c r="N225" i="14"/>
  <c r="P224" i="14"/>
  <c r="N224" i="14"/>
  <c r="P211" i="14"/>
  <c r="N211" i="14"/>
  <c r="P210" i="14"/>
  <c r="N210" i="14"/>
  <c r="P209" i="14"/>
  <c r="N209" i="14"/>
  <c r="P208" i="14"/>
  <c r="N208" i="14"/>
  <c r="P207" i="14"/>
  <c r="N207" i="14"/>
  <c r="P206" i="14"/>
  <c r="N206" i="14"/>
  <c r="P205" i="14"/>
  <c r="N205" i="14"/>
  <c r="P204" i="14"/>
  <c r="N204" i="14"/>
  <c r="P203" i="14"/>
  <c r="N203" i="14"/>
  <c r="P202" i="14"/>
  <c r="N202" i="14"/>
  <c r="P201" i="14"/>
  <c r="N201" i="14"/>
  <c r="P200" i="14"/>
  <c r="N200" i="14"/>
  <c r="P199" i="14"/>
  <c r="N199" i="14"/>
  <c r="P183" i="14"/>
  <c r="N183" i="14"/>
  <c r="P182" i="14"/>
  <c r="N182" i="14"/>
  <c r="P181" i="14"/>
  <c r="N181" i="14"/>
  <c r="P180" i="14"/>
  <c r="N180" i="14"/>
  <c r="P179" i="14"/>
  <c r="N179" i="14"/>
  <c r="P178" i="14"/>
  <c r="N178" i="14"/>
  <c r="P177" i="14"/>
  <c r="N177" i="14"/>
  <c r="P176" i="14"/>
  <c r="N176" i="14"/>
  <c r="P175" i="14"/>
  <c r="N175" i="14"/>
  <c r="P174" i="14"/>
  <c r="N174" i="14"/>
  <c r="P173" i="14"/>
  <c r="N173" i="14"/>
  <c r="P172" i="14"/>
  <c r="N172" i="14"/>
  <c r="P171" i="14"/>
  <c r="N171" i="14"/>
  <c r="P158" i="14"/>
  <c r="N158" i="14"/>
  <c r="P157" i="14"/>
  <c r="N157" i="14"/>
  <c r="P156" i="14"/>
  <c r="N156" i="14"/>
  <c r="P155" i="14"/>
  <c r="N155" i="14"/>
  <c r="P154" i="14"/>
  <c r="N154" i="14"/>
  <c r="P153" i="14"/>
  <c r="N153" i="14"/>
  <c r="P152" i="14"/>
  <c r="N152" i="14"/>
  <c r="P151" i="14"/>
  <c r="N151" i="14"/>
  <c r="P150" i="14"/>
  <c r="N150" i="14"/>
  <c r="P149" i="14"/>
  <c r="N149" i="14"/>
  <c r="P148" i="14"/>
  <c r="N148" i="14"/>
  <c r="P147" i="14"/>
  <c r="N147" i="14"/>
  <c r="P146" i="14"/>
  <c r="N146" i="14"/>
  <c r="P145" i="14"/>
  <c r="N145" i="14"/>
  <c r="P132" i="14"/>
  <c r="N132" i="14"/>
  <c r="P131" i="14"/>
  <c r="N131" i="14"/>
  <c r="P130" i="14"/>
  <c r="N130" i="14"/>
  <c r="P129" i="14"/>
  <c r="N129" i="14"/>
  <c r="P128" i="14"/>
  <c r="N128" i="14"/>
  <c r="P127" i="14"/>
  <c r="N127" i="14"/>
  <c r="P126" i="14"/>
  <c r="N126" i="14"/>
  <c r="P125" i="14"/>
  <c r="N125" i="14"/>
  <c r="P124" i="14"/>
  <c r="N124" i="14"/>
  <c r="P123" i="14"/>
  <c r="N123" i="14"/>
  <c r="P122" i="14"/>
  <c r="N122" i="14"/>
  <c r="P121" i="14"/>
  <c r="N121" i="14"/>
  <c r="P120" i="14"/>
  <c r="N120" i="14"/>
  <c r="P107" i="14"/>
  <c r="N107" i="14"/>
  <c r="P301" i="14"/>
  <c r="N301" i="14"/>
  <c r="P106" i="14"/>
  <c r="N106" i="14"/>
  <c r="P105" i="14"/>
  <c r="N105" i="14"/>
  <c r="P104" i="14"/>
  <c r="N104" i="14"/>
  <c r="P103" i="14"/>
  <c r="N103" i="14"/>
  <c r="P102" i="14"/>
  <c r="N102" i="14"/>
  <c r="P101" i="14"/>
  <c r="N101" i="14"/>
  <c r="P100" i="14"/>
  <c r="N100" i="14"/>
  <c r="P99" i="14"/>
  <c r="N99" i="14"/>
  <c r="P98" i="14"/>
  <c r="N98" i="14"/>
  <c r="P97" i="14"/>
  <c r="N97" i="14"/>
  <c r="P84" i="14"/>
  <c r="N84" i="14"/>
  <c r="P83" i="14"/>
  <c r="N83" i="14"/>
  <c r="P82" i="14"/>
  <c r="N82" i="14"/>
  <c r="P81" i="14"/>
  <c r="N81" i="14"/>
  <c r="P80" i="14"/>
  <c r="N80" i="14"/>
  <c r="P79" i="14"/>
  <c r="N79" i="14"/>
  <c r="P78" i="14"/>
  <c r="N78" i="14"/>
  <c r="P77" i="14"/>
  <c r="N77" i="14"/>
  <c r="P76" i="14"/>
  <c r="N76" i="14"/>
  <c r="P75" i="14"/>
  <c r="N75" i="14"/>
  <c r="P74" i="14"/>
  <c r="N74" i="14"/>
  <c r="P73" i="14"/>
  <c r="N73" i="14"/>
  <c r="P72" i="14"/>
  <c r="N72" i="14"/>
  <c r="P58" i="14"/>
  <c r="N58" i="14"/>
  <c r="P57" i="14"/>
  <c r="N57" i="14"/>
  <c r="P56" i="14"/>
  <c r="N56" i="14"/>
  <c r="P55" i="14"/>
  <c r="N55" i="14"/>
  <c r="P54" i="14"/>
  <c r="N54" i="14"/>
  <c r="P53" i="14"/>
  <c r="N53" i="14"/>
  <c r="P52" i="14"/>
  <c r="N52" i="14"/>
  <c r="P51" i="14"/>
  <c r="N51" i="14"/>
  <c r="P50" i="14"/>
  <c r="N50" i="14"/>
  <c r="P49" i="14"/>
  <c r="N49" i="14"/>
  <c r="P48" i="14"/>
  <c r="N48" i="14"/>
  <c r="P47" i="14"/>
  <c r="N47" i="14"/>
  <c r="P46" i="14"/>
  <c r="N46" i="14"/>
  <c r="P31" i="14"/>
  <c r="N31" i="14"/>
  <c r="P30" i="14"/>
  <c r="N30" i="14"/>
  <c r="P29" i="14"/>
  <c r="N29" i="14"/>
  <c r="P28" i="14"/>
  <c r="N28" i="14"/>
  <c r="P27" i="14"/>
  <c r="N27" i="14"/>
  <c r="P26" i="14"/>
  <c r="N26" i="14"/>
  <c r="P25" i="14"/>
  <c r="N25" i="14"/>
  <c r="P24" i="14"/>
  <c r="N24" i="14"/>
  <c r="P23" i="14"/>
  <c r="N23" i="14"/>
  <c r="P22" i="14"/>
  <c r="N22" i="14"/>
  <c r="P21" i="14"/>
  <c r="N21" i="14"/>
  <c r="P20" i="14"/>
  <c r="N20" i="14"/>
  <c r="P758" i="14"/>
  <c r="N758" i="14"/>
  <c r="P734" i="14"/>
  <c r="N734" i="14"/>
  <c r="P708" i="14"/>
  <c r="N708" i="14"/>
  <c r="P684" i="14"/>
  <c r="N684" i="14"/>
  <c r="P662" i="14"/>
  <c r="N662" i="14"/>
  <c r="P639" i="14"/>
  <c r="N639" i="14"/>
  <c r="P616" i="14"/>
  <c r="N616" i="14"/>
  <c r="P592" i="14"/>
  <c r="N592" i="14"/>
  <c r="P569" i="14"/>
  <c r="N569" i="14"/>
  <c r="P544" i="14"/>
  <c r="N544" i="14"/>
  <c r="P520" i="14"/>
  <c r="N520" i="14"/>
  <c r="P495" i="14"/>
  <c r="N495" i="14"/>
  <c r="P468" i="14"/>
  <c r="N468" i="14"/>
  <c r="P443" i="14"/>
  <c r="N443" i="14"/>
  <c r="P418" i="14"/>
  <c r="N418" i="14"/>
  <c r="P394" i="14"/>
  <c r="N394" i="14"/>
  <c r="P371" i="14"/>
  <c r="N371" i="14"/>
  <c r="P346" i="14"/>
  <c r="N346" i="14"/>
  <c r="P319" i="14"/>
  <c r="N319" i="14"/>
  <c r="P272" i="14"/>
  <c r="N272" i="14"/>
  <c r="P247" i="14"/>
  <c r="N247" i="14"/>
  <c r="P223" i="14"/>
  <c r="N223" i="14"/>
  <c r="P198" i="14"/>
  <c r="N198" i="14"/>
  <c r="P185" i="14"/>
  <c r="N185" i="14"/>
  <c r="P144" i="14"/>
  <c r="N144" i="14"/>
  <c r="P119" i="14"/>
  <c r="N119" i="14"/>
  <c r="P96" i="14"/>
  <c r="N96" i="14"/>
  <c r="P71" i="14"/>
  <c r="N71" i="14"/>
  <c r="P45" i="14"/>
  <c r="N45" i="14"/>
  <c r="P757" i="14"/>
  <c r="N757" i="14"/>
  <c r="P733" i="14"/>
  <c r="N733" i="14"/>
  <c r="P707" i="14"/>
  <c r="N707" i="14"/>
  <c r="P683" i="14"/>
  <c r="N683" i="14"/>
  <c r="P661" i="14"/>
  <c r="N661" i="14"/>
  <c r="P638" i="14"/>
  <c r="N638" i="14"/>
  <c r="P615" i="14"/>
  <c r="N615" i="14"/>
  <c r="P591" i="14"/>
  <c r="N591" i="14"/>
  <c r="P568" i="14"/>
  <c r="N568" i="14"/>
  <c r="P543" i="14"/>
  <c r="N543" i="14"/>
  <c r="P519" i="14"/>
  <c r="N519" i="14"/>
  <c r="P494" i="14"/>
  <c r="N494" i="14"/>
  <c r="P467" i="14"/>
  <c r="N467" i="14"/>
  <c r="P442" i="14"/>
  <c r="N442" i="14"/>
  <c r="P417" i="14"/>
  <c r="N417" i="14"/>
  <c r="P393" i="14"/>
  <c r="N393" i="14"/>
  <c r="P370" i="14"/>
  <c r="N370" i="14"/>
  <c r="P345" i="14"/>
  <c r="N345" i="14"/>
  <c r="P318" i="14"/>
  <c r="N318" i="14"/>
  <c r="P271" i="14"/>
  <c r="N271" i="14"/>
  <c r="P246" i="14"/>
  <c r="N246" i="14"/>
  <c r="P222" i="14"/>
  <c r="N222" i="14"/>
  <c r="P197" i="14"/>
  <c r="N197" i="14"/>
  <c r="P170" i="14"/>
  <c r="N170" i="14"/>
  <c r="P143" i="14"/>
  <c r="N143" i="14"/>
  <c r="P117" i="14"/>
  <c r="N117" i="14"/>
  <c r="P95" i="14"/>
  <c r="N95" i="14"/>
  <c r="P70" i="14"/>
  <c r="N70" i="14"/>
  <c r="P44" i="14"/>
  <c r="N44" i="14"/>
  <c r="P756" i="14"/>
  <c r="N756" i="14"/>
  <c r="P732" i="14"/>
  <c r="N732" i="14"/>
  <c r="P706" i="14"/>
  <c r="N706" i="14"/>
  <c r="P567" i="14"/>
  <c r="N567" i="14"/>
  <c r="P542" i="14"/>
  <c r="N542" i="14"/>
  <c r="P518" i="14"/>
  <c r="N518" i="14"/>
  <c r="P493" i="14"/>
  <c r="N493" i="14"/>
  <c r="P466" i="14"/>
  <c r="N466" i="14"/>
  <c r="P441" i="14"/>
  <c r="N441" i="14"/>
  <c r="P416" i="14"/>
  <c r="N416" i="14"/>
  <c r="P392" i="14"/>
  <c r="N392" i="14"/>
  <c r="P369" i="14"/>
  <c r="N369" i="14"/>
  <c r="P344" i="14"/>
  <c r="N344" i="14"/>
  <c r="P317" i="14"/>
  <c r="N317" i="14"/>
  <c r="P299" i="14"/>
  <c r="N299" i="14"/>
  <c r="P270" i="14"/>
  <c r="N270" i="14"/>
  <c r="P245" i="14"/>
  <c r="N245" i="14"/>
  <c r="P221" i="14"/>
  <c r="N221" i="14"/>
  <c r="P196" i="14"/>
  <c r="N196" i="14"/>
  <c r="P169" i="14"/>
  <c r="N169" i="14"/>
  <c r="P142" i="14"/>
  <c r="N142" i="14"/>
  <c r="P118" i="14"/>
  <c r="N118" i="14"/>
  <c r="P94" i="14"/>
  <c r="N94" i="14"/>
  <c r="P69" i="14"/>
  <c r="N69" i="14"/>
  <c r="P43" i="14"/>
  <c r="N43" i="14"/>
  <c r="X756" i="14"/>
  <c r="X732" i="14"/>
  <c r="X706" i="14"/>
  <c r="X567" i="14"/>
  <c r="X542" i="14"/>
  <c r="X518" i="14"/>
  <c r="X493" i="14"/>
  <c r="X466" i="14"/>
  <c r="X441" i="14"/>
  <c r="X416" i="14"/>
  <c r="X392" i="14"/>
  <c r="X369" i="14"/>
  <c r="X344" i="14"/>
  <c r="X317" i="14"/>
  <c r="X270" i="14"/>
  <c r="X245" i="14"/>
  <c r="X221" i="14"/>
  <c r="X196" i="14"/>
  <c r="X169" i="14"/>
  <c r="X142" i="14"/>
  <c r="X118" i="14"/>
  <c r="X94" i="14"/>
  <c r="X69" i="14"/>
  <c r="X43" i="14"/>
  <c r="X16" i="14"/>
  <c r="P16" i="14"/>
  <c r="N16" i="14"/>
  <c r="P754" i="14"/>
  <c r="N754" i="14"/>
  <c r="P730" i="14"/>
  <c r="N730" i="14"/>
  <c r="P704" i="14"/>
  <c r="N704" i="14"/>
  <c r="P681" i="14"/>
  <c r="N681" i="14"/>
  <c r="P658" i="14"/>
  <c r="N658" i="14"/>
  <c r="P636" i="14"/>
  <c r="N636" i="14"/>
  <c r="P612" i="14"/>
  <c r="N612" i="14"/>
  <c r="P589" i="14"/>
  <c r="N589" i="14"/>
  <c r="P565" i="14"/>
  <c r="N565" i="14"/>
  <c r="P540" i="14"/>
  <c r="N540" i="14"/>
  <c r="P516" i="14"/>
  <c r="N516" i="14"/>
  <c r="P491" i="14"/>
  <c r="N491" i="14"/>
  <c r="P464" i="14"/>
  <c r="N464" i="14"/>
  <c r="P439" i="14"/>
  <c r="N439" i="14"/>
  <c r="P414" i="14"/>
  <c r="N414" i="14"/>
  <c r="P390" i="14"/>
  <c r="N390" i="14"/>
  <c r="P367" i="14"/>
  <c r="N367" i="14"/>
  <c r="P342" i="14"/>
  <c r="N342" i="14"/>
  <c r="P315" i="14"/>
  <c r="N315" i="14"/>
  <c r="P268" i="14"/>
  <c r="N268" i="14"/>
  <c r="P243" i="14"/>
  <c r="N243" i="14"/>
  <c r="P219" i="14"/>
  <c r="N219" i="14"/>
  <c r="P194" i="14"/>
  <c r="N194" i="14"/>
  <c r="P166" i="14"/>
  <c r="N166" i="14"/>
  <c r="P140" i="14"/>
  <c r="N140" i="14"/>
  <c r="P115" i="14"/>
  <c r="N115" i="14"/>
  <c r="P92" i="14"/>
  <c r="N92" i="14"/>
  <c r="P67" i="14"/>
  <c r="N67" i="14"/>
  <c r="P41" i="14"/>
  <c r="N41" i="14"/>
  <c r="X660" i="14"/>
  <c r="X614" i="14"/>
  <c r="X490" i="14"/>
  <c r="X341" i="14"/>
  <c r="P660" i="14"/>
  <c r="N660" i="14"/>
  <c r="P614" i="14"/>
  <c r="N614" i="14"/>
  <c r="P490" i="14"/>
  <c r="N490" i="14"/>
  <c r="P341" i="14"/>
  <c r="N341" i="14"/>
  <c r="P184" i="14"/>
  <c r="N184" i="14"/>
  <c r="X168" i="14"/>
  <c r="X40" i="14"/>
  <c r="P168" i="14"/>
  <c r="N168" i="14"/>
  <c r="P40" i="14"/>
  <c r="N40" i="14"/>
  <c r="P729" i="14"/>
  <c r="N729" i="14"/>
  <c r="P703" i="14"/>
  <c r="N703" i="14"/>
  <c r="Q276" i="14" l="1"/>
  <c r="R276" i="14" s="1"/>
  <c r="Q355" i="14"/>
  <c r="R355" i="14" s="1"/>
  <c r="Q400" i="14"/>
  <c r="R400" i="14" s="1"/>
  <c r="Q404" i="14"/>
  <c r="R404" i="14" s="1"/>
  <c r="Q420" i="14"/>
  <c r="R420" i="14" s="1"/>
  <c r="Q444" i="14"/>
  <c r="R444" i="14" s="1"/>
  <c r="Q448" i="14"/>
  <c r="R448" i="14" s="1"/>
  <c r="Q452" i="14"/>
  <c r="R452" i="14" s="1"/>
  <c r="Q456" i="14"/>
  <c r="R456" i="14" s="1"/>
  <c r="Q709" i="14"/>
  <c r="R709" i="14" s="1"/>
  <c r="Q713" i="14"/>
  <c r="R713" i="14" s="1"/>
  <c r="Q764" i="14"/>
  <c r="R764" i="14" s="1"/>
  <c r="Q768" i="14"/>
  <c r="R768" i="14" s="1"/>
  <c r="Q528" i="14"/>
  <c r="R528" i="14" s="1"/>
  <c r="Q545" i="14"/>
  <c r="R545" i="14" s="1"/>
  <c r="Q549" i="14"/>
  <c r="R549" i="14" s="1"/>
  <c r="Q576" i="14"/>
  <c r="R576" i="14" s="1"/>
  <c r="Q580" i="14"/>
  <c r="R580" i="14" s="1"/>
  <c r="Q598" i="14"/>
  <c r="R598" i="14" s="1"/>
  <c r="Q382" i="14"/>
  <c r="R382" i="14" s="1"/>
  <c r="Q398" i="14"/>
  <c r="R398" i="14" s="1"/>
  <c r="Q421" i="14"/>
  <c r="R421" i="14" s="1"/>
  <c r="Q424" i="14"/>
  <c r="R424" i="14" s="1"/>
  <c r="Q428" i="14"/>
  <c r="R428" i="14" s="1"/>
  <c r="Q445" i="14"/>
  <c r="R445" i="14" s="1"/>
  <c r="Q449" i="14"/>
  <c r="R449" i="14" s="1"/>
  <c r="Q523" i="14"/>
  <c r="R523" i="14" s="1"/>
  <c r="Q47" i="14"/>
  <c r="R47" i="14" s="1"/>
  <c r="Q51" i="14"/>
  <c r="R51" i="14" s="1"/>
  <c r="Q76" i="14"/>
  <c r="R76" i="14" s="1"/>
  <c r="Q102" i="14"/>
  <c r="R102" i="14" s="1"/>
  <c r="Q106" i="14"/>
  <c r="R106" i="14" s="1"/>
  <c r="Q125" i="14"/>
  <c r="R125" i="14" s="1"/>
  <c r="Q145" i="14"/>
  <c r="R145" i="14" s="1"/>
  <c r="Q153" i="14"/>
  <c r="R153" i="14" s="1"/>
  <c r="Q177" i="14"/>
  <c r="R177" i="14" s="1"/>
  <c r="Q181" i="14"/>
  <c r="R181" i="14" s="1"/>
  <c r="Q204" i="14"/>
  <c r="R204" i="14" s="1"/>
  <c r="Q231" i="14"/>
  <c r="R231" i="14" s="1"/>
  <c r="Q235" i="14"/>
  <c r="R235" i="14" s="1"/>
  <c r="Q251" i="14"/>
  <c r="R251" i="14" s="1"/>
  <c r="Q253" i="14"/>
  <c r="R253" i="14" s="1"/>
  <c r="Q274" i="14"/>
  <c r="R274" i="14" s="1"/>
  <c r="Q603" i="14"/>
  <c r="R603" i="14" s="1"/>
  <c r="Q618" i="14"/>
  <c r="R618" i="14" s="1"/>
  <c r="Q640" i="14"/>
  <c r="R640" i="14" s="1"/>
  <c r="Q666" i="14"/>
  <c r="R666" i="14" s="1"/>
  <c r="Q672" i="14"/>
  <c r="R672" i="14" s="1"/>
  <c r="Q687" i="14"/>
  <c r="R687" i="14" s="1"/>
  <c r="Q710" i="14"/>
  <c r="R710" i="14" s="1"/>
  <c r="Q714" i="14"/>
  <c r="R714" i="14" s="1"/>
  <c r="Q746" i="14"/>
  <c r="R746" i="14" s="1"/>
  <c r="Q597" i="14"/>
  <c r="R597" i="14" s="1"/>
  <c r="Q279" i="14"/>
  <c r="R279" i="14" s="1"/>
  <c r="Q283" i="14"/>
  <c r="R283" i="14" s="1"/>
  <c r="Q303" i="14"/>
  <c r="R303" i="14" s="1"/>
  <c r="Q320" i="14"/>
  <c r="R320" i="14" s="1"/>
  <c r="Q324" i="14"/>
  <c r="R324" i="14" s="1"/>
  <c r="Q328" i="14"/>
  <c r="R328" i="14" s="1"/>
  <c r="Q354" i="14"/>
  <c r="R354" i="14" s="1"/>
  <c r="Q471" i="14"/>
  <c r="R471" i="14" s="1"/>
  <c r="Q475" i="14"/>
  <c r="R475" i="14" s="1"/>
  <c r="Q479" i="14"/>
  <c r="R479" i="14" s="1"/>
  <c r="Q497" i="14"/>
  <c r="R497" i="14" s="1"/>
  <c r="Q505" i="14"/>
  <c r="R505" i="14" s="1"/>
  <c r="Q575" i="14"/>
  <c r="R575" i="14" s="1"/>
  <c r="Q579" i="14"/>
  <c r="R579" i="14" s="1"/>
  <c r="Q594" i="14"/>
  <c r="R594" i="14" s="1"/>
  <c r="Q642" i="14"/>
  <c r="R642" i="14" s="1"/>
  <c r="Q644" i="14"/>
  <c r="R644" i="14" s="1"/>
  <c r="Q648" i="14"/>
  <c r="R648" i="14" s="1"/>
  <c r="Q716" i="14"/>
  <c r="R716" i="14" s="1"/>
  <c r="Q744" i="14"/>
  <c r="R744" i="14" s="1"/>
  <c r="Q49" i="14"/>
  <c r="R49" i="14" s="1"/>
  <c r="Q53" i="14"/>
  <c r="R53" i="14" s="1"/>
  <c r="Q74" i="14"/>
  <c r="R74" i="14" s="1"/>
  <c r="Q78" i="14"/>
  <c r="R78" i="14" s="1"/>
  <c r="Q104" i="14"/>
  <c r="R104" i="14" s="1"/>
  <c r="Q123" i="14"/>
  <c r="R123" i="14" s="1"/>
  <c r="Q151" i="14"/>
  <c r="R151" i="14" s="1"/>
  <c r="Q394" i="14"/>
  <c r="R394" i="14" s="1"/>
  <c r="Q592" i="14"/>
  <c r="R592" i="14" s="1"/>
  <c r="Q684" i="14"/>
  <c r="R684" i="14" s="1"/>
  <c r="Q20" i="14"/>
  <c r="R20" i="14" s="1"/>
  <c r="Q24" i="14"/>
  <c r="R24" i="14" s="1"/>
  <c r="Q28" i="14"/>
  <c r="R28" i="14" s="1"/>
  <c r="Q46" i="14"/>
  <c r="R46" i="14" s="1"/>
  <c r="Q50" i="14"/>
  <c r="R50" i="14" s="1"/>
  <c r="Q75" i="14"/>
  <c r="R75" i="14" s="1"/>
  <c r="Q79" i="14"/>
  <c r="R79" i="14" s="1"/>
  <c r="Q105" i="14"/>
  <c r="R105" i="14" s="1"/>
  <c r="Q176" i="14"/>
  <c r="R176" i="14" s="1"/>
  <c r="Q180" i="14"/>
  <c r="R180" i="14" s="1"/>
  <c r="Q199" i="14"/>
  <c r="R199" i="14" s="1"/>
  <c r="Q207" i="14"/>
  <c r="R207" i="14" s="1"/>
  <c r="Q230" i="14"/>
  <c r="R230" i="14" s="1"/>
  <c r="Q250" i="14"/>
  <c r="R250" i="14" s="1"/>
  <c r="Q252" i="14"/>
  <c r="R252" i="14" s="1"/>
  <c r="Q273" i="14"/>
  <c r="R273" i="14" s="1"/>
  <c r="Q443" i="14"/>
  <c r="R443" i="14" s="1"/>
  <c r="Q639" i="14"/>
  <c r="R639" i="14" s="1"/>
  <c r="Q734" i="14"/>
  <c r="R734" i="14" s="1"/>
  <c r="Q22" i="14"/>
  <c r="R22" i="14" s="1"/>
  <c r="Q508" i="14"/>
  <c r="R508" i="14" s="1"/>
  <c r="Q233" i="14"/>
  <c r="R233" i="14" s="1"/>
  <c r="Q122" i="14"/>
  <c r="R122" i="14" s="1"/>
  <c r="Q150" i="14"/>
  <c r="R150" i="14" s="1"/>
  <c r="Q619" i="14"/>
  <c r="R619" i="14" s="1"/>
  <c r="Q622" i="14"/>
  <c r="R622" i="14" s="1"/>
  <c r="Q647" i="14"/>
  <c r="R647" i="14" s="1"/>
  <c r="Q627" i="14"/>
  <c r="R627" i="14" s="1"/>
  <c r="Q347" i="14"/>
  <c r="R347" i="14" s="1"/>
  <c r="Q349" i="14"/>
  <c r="R349" i="14" s="1"/>
  <c r="Q499" i="14"/>
  <c r="R499" i="14" s="1"/>
  <c r="Q503" i="14"/>
  <c r="R503" i="14" s="1"/>
  <c r="Q507" i="14"/>
  <c r="R507" i="14" s="1"/>
  <c r="Q350" i="14"/>
  <c r="R350" i="14" s="1"/>
  <c r="Q281" i="14"/>
  <c r="R281" i="14" s="1"/>
  <c r="Q285" i="14"/>
  <c r="R285" i="14" s="1"/>
  <c r="Q305" i="14"/>
  <c r="R305" i="14" s="1"/>
  <c r="Q322" i="14"/>
  <c r="R322" i="14" s="1"/>
  <c r="Q326" i="14"/>
  <c r="R326" i="14" s="1"/>
  <c r="Q330" i="14"/>
  <c r="R330" i="14" s="1"/>
  <c r="Q348" i="14"/>
  <c r="R348" i="14" s="1"/>
  <c r="Q352" i="14"/>
  <c r="R352" i="14" s="1"/>
  <c r="Q506" i="14"/>
  <c r="R506" i="14" s="1"/>
  <c r="Q522" i="14"/>
  <c r="R522" i="14" s="1"/>
  <c r="Q548" i="14"/>
  <c r="R548" i="14" s="1"/>
  <c r="Q601" i="14"/>
  <c r="R601" i="14" s="1"/>
  <c r="Q770" i="14"/>
  <c r="R770" i="14" s="1"/>
  <c r="Q663" i="14"/>
  <c r="R663" i="14" s="1"/>
  <c r="Q673" i="14"/>
  <c r="R673" i="14" s="1"/>
  <c r="Q719" i="14"/>
  <c r="R719" i="14" s="1"/>
  <c r="Q736" i="14"/>
  <c r="R736" i="14" s="1"/>
  <c r="Q743" i="14"/>
  <c r="R743" i="14" s="1"/>
  <c r="Q208" i="14"/>
  <c r="R208" i="14" s="1"/>
  <c r="Q353" i="14"/>
  <c r="R353" i="14" s="1"/>
  <c r="Q378" i="14"/>
  <c r="R378" i="14" s="1"/>
  <c r="Q26" i="14"/>
  <c r="R26" i="14" s="1"/>
  <c r="Q30" i="14"/>
  <c r="R30" i="14" s="1"/>
  <c r="Q73" i="14"/>
  <c r="R73" i="14" s="1"/>
  <c r="Q77" i="14"/>
  <c r="R77" i="14" s="1"/>
  <c r="Q97" i="14"/>
  <c r="R97" i="14" s="1"/>
  <c r="Q158" i="14"/>
  <c r="R158" i="14" s="1"/>
  <c r="Q178" i="14"/>
  <c r="R178" i="14" s="1"/>
  <c r="Q201" i="14"/>
  <c r="R201" i="14" s="1"/>
  <c r="Q205" i="14"/>
  <c r="R205" i="14" s="1"/>
  <c r="Q209" i="14"/>
  <c r="R209" i="14" s="1"/>
  <c r="Q225" i="14"/>
  <c r="R225" i="14" s="1"/>
  <c r="Q254" i="14"/>
  <c r="R254" i="14" s="1"/>
  <c r="Q258" i="14"/>
  <c r="R258" i="14" s="1"/>
  <c r="Q275" i="14"/>
  <c r="R275" i="14" s="1"/>
  <c r="Q379" i="14"/>
  <c r="R379" i="14" s="1"/>
  <c r="Q399" i="14"/>
  <c r="R399" i="14" s="1"/>
  <c r="Q422" i="14"/>
  <c r="R422" i="14" s="1"/>
  <c r="Q425" i="14"/>
  <c r="R425" i="14" s="1"/>
  <c r="Q429" i="14"/>
  <c r="R429" i="14" s="1"/>
  <c r="Q446" i="14"/>
  <c r="R446" i="14" s="1"/>
  <c r="Q450" i="14"/>
  <c r="R450" i="14" s="1"/>
  <c r="Q577" i="14"/>
  <c r="R577" i="14" s="1"/>
  <c r="Q581" i="14"/>
  <c r="R581" i="14" s="1"/>
  <c r="Q645" i="14"/>
  <c r="R645" i="14" s="1"/>
  <c r="Q712" i="14"/>
  <c r="R712" i="14" s="1"/>
  <c r="Q175" i="14"/>
  <c r="R175" i="14" s="1"/>
  <c r="Q183" i="14"/>
  <c r="R183" i="14" s="1"/>
  <c r="Q202" i="14"/>
  <c r="R202" i="14" s="1"/>
  <c r="Q206" i="14"/>
  <c r="R206" i="14" s="1"/>
  <c r="Q229" i="14"/>
  <c r="R229" i="14" s="1"/>
  <c r="Q249" i="14"/>
  <c r="R249" i="14" s="1"/>
  <c r="Q259" i="14"/>
  <c r="R259" i="14" s="1"/>
  <c r="Q380" i="14"/>
  <c r="R380" i="14" s="1"/>
  <c r="Q423" i="14"/>
  <c r="R423" i="14" s="1"/>
  <c r="Q426" i="14"/>
  <c r="R426" i="14" s="1"/>
  <c r="Q430" i="14"/>
  <c r="R430" i="14" s="1"/>
  <c r="Q447" i="14"/>
  <c r="R447" i="14" s="1"/>
  <c r="Q451" i="14"/>
  <c r="R451" i="14" s="1"/>
  <c r="Q526" i="14"/>
  <c r="R526" i="14" s="1"/>
  <c r="Q530" i="14"/>
  <c r="R530" i="14" s="1"/>
  <c r="Q551" i="14"/>
  <c r="R551" i="14" s="1"/>
  <c r="Q555" i="14"/>
  <c r="R555" i="14" s="1"/>
  <c r="Q571" i="14"/>
  <c r="R571" i="14" s="1"/>
  <c r="Q578" i="14"/>
  <c r="R578" i="14" s="1"/>
  <c r="Q593" i="14"/>
  <c r="R593" i="14" s="1"/>
  <c r="Q31" i="14"/>
  <c r="R31" i="14" s="1"/>
  <c r="Q351" i="14"/>
  <c r="R351" i="14" s="1"/>
  <c r="Q198" i="14"/>
  <c r="R198" i="14" s="1"/>
  <c r="Q21" i="14"/>
  <c r="R21" i="14" s="1"/>
  <c r="Q25" i="14"/>
  <c r="R25" i="14" s="1"/>
  <c r="Q29" i="14"/>
  <c r="R29" i="14" s="1"/>
  <c r="Q57" i="14"/>
  <c r="R57" i="14" s="1"/>
  <c r="Q82" i="14"/>
  <c r="R82" i="14" s="1"/>
  <c r="Q126" i="14"/>
  <c r="R126" i="14" s="1"/>
  <c r="Q157" i="14"/>
  <c r="R157" i="14" s="1"/>
  <c r="Q200" i="14"/>
  <c r="R200" i="14" s="1"/>
  <c r="Q224" i="14"/>
  <c r="R224" i="14" s="1"/>
  <c r="Q234" i="14"/>
  <c r="R234" i="14" s="1"/>
  <c r="Q280" i="14"/>
  <c r="R280" i="14" s="1"/>
  <c r="Q284" i="14"/>
  <c r="R284" i="14" s="1"/>
  <c r="Q304" i="14"/>
  <c r="R304" i="14" s="1"/>
  <c r="Q321" i="14"/>
  <c r="R321" i="14" s="1"/>
  <c r="Q329" i="14"/>
  <c r="R329" i="14" s="1"/>
  <c r="Q374" i="14"/>
  <c r="R374" i="14" s="1"/>
  <c r="Q376" i="14"/>
  <c r="R376" i="14" s="1"/>
  <c r="Q401" i="14"/>
  <c r="R401" i="14" s="1"/>
  <c r="Q476" i="14"/>
  <c r="R476" i="14" s="1"/>
  <c r="Q480" i="14"/>
  <c r="R480" i="14" s="1"/>
  <c r="Q531" i="14"/>
  <c r="R531" i="14" s="1"/>
  <c r="Q552" i="14"/>
  <c r="R552" i="14" s="1"/>
  <c r="Q556" i="14"/>
  <c r="R556" i="14" s="1"/>
  <c r="Q572" i="14"/>
  <c r="R572" i="14" s="1"/>
  <c r="Q600" i="14"/>
  <c r="R600" i="14" s="1"/>
  <c r="Q604" i="14"/>
  <c r="R604" i="14" s="1"/>
  <c r="Q646" i="14"/>
  <c r="R646" i="14" s="1"/>
  <c r="Q667" i="14"/>
  <c r="R667" i="14" s="1"/>
  <c r="Q671" i="14"/>
  <c r="R671" i="14" s="1"/>
  <c r="Q686" i="14"/>
  <c r="R686" i="14" s="1"/>
  <c r="Q695" i="14"/>
  <c r="R695" i="14" s="1"/>
  <c r="Q763" i="14"/>
  <c r="R763" i="14" s="1"/>
  <c r="Q58" i="14"/>
  <c r="R58" i="14" s="1"/>
  <c r="Q83" i="14"/>
  <c r="R83" i="14" s="1"/>
  <c r="Q99" i="14"/>
  <c r="R99" i="14" s="1"/>
  <c r="Q256" i="14"/>
  <c r="R256" i="14" s="1"/>
  <c r="Q375" i="14"/>
  <c r="R375" i="14" s="1"/>
  <c r="Q377" i="14"/>
  <c r="R377" i="14" s="1"/>
  <c r="Q396" i="14"/>
  <c r="R396" i="14" s="1"/>
  <c r="Q402" i="14"/>
  <c r="R402" i="14" s="1"/>
  <c r="Q406" i="14"/>
  <c r="R406" i="14" s="1"/>
  <c r="Q469" i="14"/>
  <c r="R469" i="14" s="1"/>
  <c r="Q473" i="14"/>
  <c r="R473" i="14" s="1"/>
  <c r="Q477" i="14"/>
  <c r="R477" i="14" s="1"/>
  <c r="Q481" i="14"/>
  <c r="R481" i="14" s="1"/>
  <c r="Q502" i="14"/>
  <c r="R502" i="14" s="1"/>
  <c r="Q557" i="14"/>
  <c r="R557" i="14" s="1"/>
  <c r="Q573" i="14"/>
  <c r="R573" i="14" s="1"/>
  <c r="Q650" i="14"/>
  <c r="R650" i="14" s="1"/>
  <c r="Q620" i="14"/>
  <c r="R620" i="14" s="1"/>
  <c r="Q623" i="14"/>
  <c r="R623" i="14" s="1"/>
  <c r="Q717" i="14"/>
  <c r="R717" i="14" s="1"/>
  <c r="Q741" i="14"/>
  <c r="R741" i="14" s="1"/>
  <c r="Q371" i="14"/>
  <c r="R371" i="14" s="1"/>
  <c r="Q468" i="14"/>
  <c r="R468" i="14" s="1"/>
  <c r="Q569" i="14"/>
  <c r="R569" i="14" s="1"/>
  <c r="Q662" i="14"/>
  <c r="R662" i="14" s="1"/>
  <c r="Q23" i="14"/>
  <c r="R23" i="14" s="1"/>
  <c r="Q27" i="14"/>
  <c r="R27" i="14" s="1"/>
  <c r="Q48" i="14"/>
  <c r="R48" i="14" s="1"/>
  <c r="Q72" i="14"/>
  <c r="R72" i="14" s="1"/>
  <c r="Q84" i="14"/>
  <c r="R84" i="14" s="1"/>
  <c r="Q100" i="14"/>
  <c r="R100" i="14" s="1"/>
  <c r="Q132" i="14"/>
  <c r="R132" i="14" s="1"/>
  <c r="Q152" i="14"/>
  <c r="R152" i="14" s="1"/>
  <c r="Q179" i="14"/>
  <c r="R179" i="14" s="1"/>
  <c r="Q210" i="14"/>
  <c r="R210" i="14" s="1"/>
  <c r="Q278" i="14"/>
  <c r="R278" i="14" s="1"/>
  <c r="Q302" i="14"/>
  <c r="R302" i="14" s="1"/>
  <c r="Q306" i="14"/>
  <c r="R306" i="14" s="1"/>
  <c r="Q323" i="14"/>
  <c r="R323" i="14" s="1"/>
  <c r="Q327" i="14"/>
  <c r="R327" i="14" s="1"/>
  <c r="Q331" i="14"/>
  <c r="R331" i="14" s="1"/>
  <c r="Q356" i="14"/>
  <c r="R356" i="14" s="1"/>
  <c r="Q372" i="14"/>
  <c r="R372" i="14" s="1"/>
  <c r="Q381" i="14"/>
  <c r="R381" i="14" s="1"/>
  <c r="Q397" i="14"/>
  <c r="R397" i="14" s="1"/>
  <c r="Q403" i="14"/>
  <c r="R403" i="14" s="1"/>
  <c r="Q419" i="14"/>
  <c r="R419" i="14" s="1"/>
  <c r="Q470" i="14"/>
  <c r="R470" i="14" s="1"/>
  <c r="Q474" i="14"/>
  <c r="R474" i="14" s="1"/>
  <c r="Q478" i="14"/>
  <c r="R478" i="14" s="1"/>
  <c r="Q496" i="14"/>
  <c r="R496" i="14" s="1"/>
  <c r="Q525" i="14"/>
  <c r="R525" i="14" s="1"/>
  <c r="Q529" i="14"/>
  <c r="R529" i="14" s="1"/>
  <c r="Q550" i="14"/>
  <c r="R550" i="14" s="1"/>
  <c r="Q554" i="14"/>
  <c r="R554" i="14" s="1"/>
  <c r="Q570" i="14"/>
  <c r="R570" i="14" s="1"/>
  <c r="Q574" i="14"/>
  <c r="R574" i="14" s="1"/>
  <c r="Q596" i="14"/>
  <c r="R596" i="14" s="1"/>
  <c r="Q621" i="14"/>
  <c r="R621" i="14" s="1"/>
  <c r="Q624" i="14"/>
  <c r="R624" i="14" s="1"/>
  <c r="Q628" i="14"/>
  <c r="R628" i="14" s="1"/>
  <c r="Q688" i="14"/>
  <c r="R688" i="14" s="1"/>
  <c r="Q718" i="14"/>
  <c r="R718" i="14" s="1"/>
  <c r="Q742" i="14"/>
  <c r="R742" i="14" s="1"/>
  <c r="Q761" i="14"/>
  <c r="R761" i="14" s="1"/>
  <c r="Q211" i="14"/>
  <c r="R211" i="14" s="1"/>
  <c r="Q248" i="14"/>
  <c r="R248" i="14" s="1"/>
  <c r="Q332" i="14"/>
  <c r="R332" i="14" s="1"/>
  <c r="Q455" i="14"/>
  <c r="R455" i="14" s="1"/>
  <c r="Q685" i="14"/>
  <c r="R685" i="14" s="1"/>
  <c r="Q690" i="14"/>
  <c r="R690" i="14" s="1"/>
  <c r="Q694" i="14"/>
  <c r="R694" i="14" s="1"/>
  <c r="Q711" i="14"/>
  <c r="R711" i="14" s="1"/>
  <c r="Q185" i="14"/>
  <c r="R185" i="14" s="1"/>
  <c r="Q103" i="14"/>
  <c r="R103" i="14" s="1"/>
  <c r="Q373" i="14"/>
  <c r="R373" i="14" s="1"/>
  <c r="Q521" i="14"/>
  <c r="R521" i="14" s="1"/>
  <c r="Q442" i="14"/>
  <c r="R442" i="14" s="1"/>
  <c r="Q638" i="14"/>
  <c r="R638" i="14" s="1"/>
  <c r="Q56" i="14"/>
  <c r="R56" i="14" s="1"/>
  <c r="Q80" i="14"/>
  <c r="R80" i="14" s="1"/>
  <c r="Q121" i="14"/>
  <c r="R121" i="14" s="1"/>
  <c r="Q124" i="14"/>
  <c r="R124" i="14" s="1"/>
  <c r="Q128" i="14"/>
  <c r="R128" i="14" s="1"/>
  <c r="Q147" i="14"/>
  <c r="R147" i="14" s="1"/>
  <c r="Q154" i="14"/>
  <c r="R154" i="14" s="1"/>
  <c r="Q173" i="14"/>
  <c r="R173" i="14" s="1"/>
  <c r="Q226" i="14"/>
  <c r="R226" i="14" s="1"/>
  <c r="Q232" i="14"/>
  <c r="R232" i="14" s="1"/>
  <c r="Q325" i="14"/>
  <c r="R325" i="14" s="1"/>
  <c r="Q358" i="14"/>
  <c r="R358" i="14" s="1"/>
  <c r="Q454" i="14"/>
  <c r="R454" i="14" s="1"/>
  <c r="Q501" i="14"/>
  <c r="R501" i="14" s="1"/>
  <c r="Q547" i="14"/>
  <c r="R547" i="14" s="1"/>
  <c r="Q626" i="14"/>
  <c r="R626" i="14" s="1"/>
  <c r="Q649" i="14"/>
  <c r="R649" i="14" s="1"/>
  <c r="Q664" i="14"/>
  <c r="R664" i="14" s="1"/>
  <c r="Q669" i="14"/>
  <c r="R669" i="14" s="1"/>
  <c r="Q692" i="14"/>
  <c r="R692" i="14" s="1"/>
  <c r="Q721" i="14"/>
  <c r="R721" i="14" s="1"/>
  <c r="Q738" i="14"/>
  <c r="R738" i="14" s="1"/>
  <c r="Q760" i="14"/>
  <c r="R760" i="14" s="1"/>
  <c r="Q766" i="14"/>
  <c r="R766" i="14" s="1"/>
  <c r="Q81" i="14"/>
  <c r="R81" i="14" s="1"/>
  <c r="Q101" i="14"/>
  <c r="R101" i="14" s="1"/>
  <c r="Q301" i="14"/>
  <c r="R301" i="14" s="1"/>
  <c r="Q129" i="14"/>
  <c r="R129" i="14" s="1"/>
  <c r="Q148" i="14"/>
  <c r="R148" i="14" s="1"/>
  <c r="Q155" i="14"/>
  <c r="R155" i="14" s="1"/>
  <c r="Q174" i="14"/>
  <c r="R174" i="14" s="1"/>
  <c r="Q227" i="14"/>
  <c r="R227" i="14" s="1"/>
  <c r="Q257" i="14"/>
  <c r="R257" i="14" s="1"/>
  <c r="Q277" i="14"/>
  <c r="R277" i="14" s="1"/>
  <c r="Q359" i="14"/>
  <c r="R359" i="14" s="1"/>
  <c r="Q427" i="14"/>
  <c r="R427" i="14" s="1"/>
  <c r="Q472" i="14"/>
  <c r="R472" i="14" s="1"/>
  <c r="Q498" i="14"/>
  <c r="R498" i="14" s="1"/>
  <c r="Q524" i="14"/>
  <c r="R524" i="14" s="1"/>
  <c r="Q617" i="14"/>
  <c r="R617" i="14" s="1"/>
  <c r="Q641" i="14"/>
  <c r="R641" i="14" s="1"/>
  <c r="Q665" i="14"/>
  <c r="R665" i="14" s="1"/>
  <c r="Q670" i="14"/>
  <c r="R670" i="14" s="1"/>
  <c r="Q689" i="14"/>
  <c r="R689" i="14" s="1"/>
  <c r="Q693" i="14"/>
  <c r="R693" i="14" s="1"/>
  <c r="Q715" i="14"/>
  <c r="R715" i="14" s="1"/>
  <c r="Q735" i="14"/>
  <c r="R735" i="14" s="1"/>
  <c r="Q739" i="14"/>
  <c r="R739" i="14" s="1"/>
  <c r="Q745" i="14"/>
  <c r="R745" i="14" s="1"/>
  <c r="Q767" i="14"/>
  <c r="R767" i="14" s="1"/>
  <c r="Q595" i="14"/>
  <c r="R595" i="14" s="1"/>
  <c r="Q54" i="14"/>
  <c r="R54" i="14" s="1"/>
  <c r="Q107" i="14"/>
  <c r="R107" i="14" s="1"/>
  <c r="Q130" i="14"/>
  <c r="R130" i="14" s="1"/>
  <c r="Q149" i="14"/>
  <c r="R149" i="14" s="1"/>
  <c r="Q156" i="14"/>
  <c r="R156" i="14" s="1"/>
  <c r="Q171" i="14"/>
  <c r="R171" i="14" s="1"/>
  <c r="Q762" i="14"/>
  <c r="R762" i="14" s="1"/>
  <c r="Q52" i="14"/>
  <c r="R52" i="14" s="1"/>
  <c r="Q55" i="14"/>
  <c r="R55" i="14" s="1"/>
  <c r="Q98" i="14"/>
  <c r="R98" i="14" s="1"/>
  <c r="Q120" i="14"/>
  <c r="R120" i="14" s="1"/>
  <c r="Q127" i="14"/>
  <c r="R127" i="14" s="1"/>
  <c r="Q131" i="14"/>
  <c r="R131" i="14" s="1"/>
  <c r="Q146" i="14"/>
  <c r="R146" i="14" s="1"/>
  <c r="Q172" i="14"/>
  <c r="R172" i="14" s="1"/>
  <c r="Q182" i="14"/>
  <c r="R182" i="14" s="1"/>
  <c r="Q203" i="14"/>
  <c r="R203" i="14" s="1"/>
  <c r="Q255" i="14"/>
  <c r="R255" i="14" s="1"/>
  <c r="Q282" i="14"/>
  <c r="R282" i="14" s="1"/>
  <c r="Q357" i="14"/>
  <c r="R357" i="14" s="1"/>
  <c r="Q395" i="14"/>
  <c r="R395" i="14" s="1"/>
  <c r="Q405" i="14"/>
  <c r="R405" i="14" s="1"/>
  <c r="Q453" i="14"/>
  <c r="R453" i="14" s="1"/>
  <c r="Q500" i="14"/>
  <c r="R500" i="14" s="1"/>
  <c r="Q504" i="14"/>
  <c r="R504" i="14" s="1"/>
  <c r="Q527" i="14"/>
  <c r="R527" i="14" s="1"/>
  <c r="Q546" i="14"/>
  <c r="R546" i="14" s="1"/>
  <c r="Q553" i="14"/>
  <c r="R553" i="14" s="1"/>
  <c r="Q599" i="14"/>
  <c r="R599" i="14" s="1"/>
  <c r="Q602" i="14"/>
  <c r="R602" i="14" s="1"/>
  <c r="Q625" i="14"/>
  <c r="R625" i="14" s="1"/>
  <c r="Q643" i="14"/>
  <c r="R643" i="14" s="1"/>
  <c r="Q668" i="14"/>
  <c r="R668" i="14" s="1"/>
  <c r="Q691" i="14"/>
  <c r="R691" i="14" s="1"/>
  <c r="Q720" i="14"/>
  <c r="R720" i="14" s="1"/>
  <c r="Q737" i="14"/>
  <c r="R737" i="14" s="1"/>
  <c r="Q740" i="14"/>
  <c r="R740" i="14" s="1"/>
  <c r="Q759" i="14"/>
  <c r="R759" i="14" s="1"/>
  <c r="Q765" i="14"/>
  <c r="R765" i="14" s="1"/>
  <c r="Q769" i="14"/>
  <c r="R769" i="14" s="1"/>
  <c r="Q319" i="14"/>
  <c r="R319" i="14" s="1"/>
  <c r="Q418" i="14"/>
  <c r="R418" i="14" s="1"/>
  <c r="Q616" i="14"/>
  <c r="R616" i="14" s="1"/>
  <c r="Q708" i="14"/>
  <c r="R708" i="14" s="1"/>
  <c r="Q45" i="14"/>
  <c r="R45" i="14" s="1"/>
  <c r="Q144" i="14"/>
  <c r="R144" i="14" s="1"/>
  <c r="Q247" i="14"/>
  <c r="R247" i="14" s="1"/>
  <c r="Q758" i="14"/>
  <c r="R758" i="14" s="1"/>
  <c r="Q119" i="14"/>
  <c r="R119" i="14" s="1"/>
  <c r="Q118" i="14"/>
  <c r="R118" i="14" s="1"/>
  <c r="Q95" i="14"/>
  <c r="R95" i="14" s="1"/>
  <c r="Q197" i="14"/>
  <c r="R197" i="14" s="1"/>
  <c r="Q318" i="14"/>
  <c r="R318" i="14" s="1"/>
  <c r="Q417" i="14"/>
  <c r="R417" i="14" s="1"/>
  <c r="Q707" i="14"/>
  <c r="R707" i="14" s="1"/>
  <c r="Q71" i="14"/>
  <c r="R71" i="14" s="1"/>
  <c r="Q223" i="14"/>
  <c r="R223" i="14" s="1"/>
  <c r="Q96" i="14"/>
  <c r="R96" i="14" s="1"/>
  <c r="Q520" i="14"/>
  <c r="R520" i="14" s="1"/>
  <c r="Q346" i="14"/>
  <c r="R346" i="14" s="1"/>
  <c r="Q544" i="14"/>
  <c r="R544" i="14" s="1"/>
  <c r="Q272" i="14"/>
  <c r="R272" i="14" s="1"/>
  <c r="Q495" i="14"/>
  <c r="R495" i="14" s="1"/>
  <c r="Q683" i="14"/>
  <c r="R683" i="14" s="1"/>
  <c r="Q344" i="14"/>
  <c r="R344" i="14" s="1"/>
  <c r="Q441" i="14"/>
  <c r="R441" i="14" s="1"/>
  <c r="Q542" i="14"/>
  <c r="R542" i="14" s="1"/>
  <c r="Q756" i="14"/>
  <c r="R756" i="14" s="1"/>
  <c r="Q117" i="14"/>
  <c r="R117" i="14" s="1"/>
  <c r="Q222" i="14"/>
  <c r="R222" i="14" s="1"/>
  <c r="Q345" i="14"/>
  <c r="R345" i="14" s="1"/>
  <c r="Q270" i="14"/>
  <c r="R270" i="14" s="1"/>
  <c r="Q196" i="14"/>
  <c r="R196" i="14" s="1"/>
  <c r="Q70" i="14"/>
  <c r="R70" i="14" s="1"/>
  <c r="Q170" i="14"/>
  <c r="R170" i="14" s="1"/>
  <c r="Q271" i="14"/>
  <c r="R271" i="14" s="1"/>
  <c r="Q393" i="14"/>
  <c r="R393" i="14" s="1"/>
  <c r="Q661" i="14"/>
  <c r="R661" i="14" s="1"/>
  <c r="Q757" i="14"/>
  <c r="R757" i="14" s="1"/>
  <c r="Q519" i="14"/>
  <c r="R519" i="14" s="1"/>
  <c r="Q615" i="14"/>
  <c r="R615" i="14" s="1"/>
  <c r="Q543" i="14"/>
  <c r="R543" i="14" s="1"/>
  <c r="Q44" i="14"/>
  <c r="R44" i="14" s="1"/>
  <c r="Q143" i="14"/>
  <c r="R143" i="14" s="1"/>
  <c r="Q246" i="14"/>
  <c r="R246" i="14" s="1"/>
  <c r="Q370" i="14"/>
  <c r="R370" i="14" s="1"/>
  <c r="Q733" i="14"/>
  <c r="R733" i="14" s="1"/>
  <c r="Q467" i="14"/>
  <c r="R467" i="14" s="1"/>
  <c r="Q568" i="14"/>
  <c r="R568" i="14" s="1"/>
  <c r="Q494" i="14"/>
  <c r="R494" i="14" s="1"/>
  <c r="Q591" i="14"/>
  <c r="R591" i="14" s="1"/>
  <c r="Q369" i="14"/>
  <c r="R369" i="14" s="1"/>
  <c r="Q221" i="14"/>
  <c r="R221" i="14" s="1"/>
  <c r="Q416" i="14"/>
  <c r="R416" i="14" s="1"/>
  <c r="Q392" i="14"/>
  <c r="R392" i="14" s="1"/>
  <c r="Q142" i="14"/>
  <c r="R142" i="14" s="1"/>
  <c r="Q245" i="14"/>
  <c r="R245" i="14" s="1"/>
  <c r="Q169" i="14"/>
  <c r="R169" i="14" s="1"/>
  <c r="Q43" i="14"/>
  <c r="R43" i="14" s="1"/>
  <c r="Q299" i="14"/>
  <c r="R299" i="14" s="1"/>
  <c r="Q466" i="14"/>
  <c r="R466" i="14" s="1"/>
  <c r="Q567" i="14"/>
  <c r="R567" i="14" s="1"/>
  <c r="Q69" i="14"/>
  <c r="R69" i="14" s="1"/>
  <c r="Q317" i="14"/>
  <c r="R317" i="14" s="1"/>
  <c r="Q493" i="14"/>
  <c r="R493" i="14" s="1"/>
  <c r="Q706" i="14"/>
  <c r="R706" i="14" s="1"/>
  <c r="Q94" i="14"/>
  <c r="R94" i="14" s="1"/>
  <c r="Q518" i="14"/>
  <c r="R518" i="14" s="1"/>
  <c r="Q732" i="14"/>
  <c r="R732" i="14" s="1"/>
  <c r="Q115" i="14"/>
  <c r="R115" i="14" s="1"/>
  <c r="Q219" i="14"/>
  <c r="R219" i="14" s="1"/>
  <c r="Q342" i="14"/>
  <c r="R342" i="14" s="1"/>
  <c r="Q439" i="14"/>
  <c r="R439" i="14" s="1"/>
  <c r="Q540" i="14"/>
  <c r="R540" i="14" s="1"/>
  <c r="Q636" i="14"/>
  <c r="R636" i="14" s="1"/>
  <c r="Q730" i="14"/>
  <c r="R730" i="14" s="1"/>
  <c r="Q16" i="14"/>
  <c r="Y16" i="14" s="1"/>
  <c r="Z16" i="14" s="1"/>
  <c r="AA16" i="14" s="1"/>
  <c r="Q41" i="14"/>
  <c r="R41" i="14" s="1"/>
  <c r="Q140" i="14"/>
  <c r="R140" i="14" s="1"/>
  <c r="Q243" i="14"/>
  <c r="R243" i="14" s="1"/>
  <c r="Q367" i="14"/>
  <c r="R367" i="14" s="1"/>
  <c r="Q464" i="14"/>
  <c r="R464" i="14" s="1"/>
  <c r="Q565" i="14"/>
  <c r="R565" i="14" s="1"/>
  <c r="Q658" i="14"/>
  <c r="R658" i="14" s="1"/>
  <c r="Q754" i="14"/>
  <c r="R754" i="14" s="1"/>
  <c r="Q67" i="14"/>
  <c r="R67" i="14" s="1"/>
  <c r="Q166" i="14"/>
  <c r="R166" i="14" s="1"/>
  <c r="Q268" i="14"/>
  <c r="R268" i="14" s="1"/>
  <c r="Q390" i="14"/>
  <c r="R390" i="14" s="1"/>
  <c r="Q491" i="14"/>
  <c r="R491" i="14" s="1"/>
  <c r="Q589" i="14"/>
  <c r="R589" i="14" s="1"/>
  <c r="Q681" i="14"/>
  <c r="R681" i="14" s="1"/>
  <c r="Q92" i="14"/>
  <c r="R92" i="14" s="1"/>
  <c r="Q194" i="14"/>
  <c r="R194" i="14" s="1"/>
  <c r="Q315" i="14"/>
  <c r="R315" i="14" s="1"/>
  <c r="Q414" i="14"/>
  <c r="R414" i="14" s="1"/>
  <c r="Q516" i="14"/>
  <c r="R516" i="14" s="1"/>
  <c r="Q612" i="14"/>
  <c r="R612" i="14" s="1"/>
  <c r="Q704" i="14"/>
  <c r="R704" i="14" s="1"/>
  <c r="Q184" i="14"/>
  <c r="R184" i="14" s="1"/>
  <c r="Q660" i="14"/>
  <c r="R660" i="14" s="1"/>
  <c r="Q490" i="14"/>
  <c r="R490" i="14" s="1"/>
  <c r="Q614" i="14"/>
  <c r="R614" i="14" s="1"/>
  <c r="Q341" i="14"/>
  <c r="R341" i="14" s="1"/>
  <c r="Q40" i="14"/>
  <c r="R40" i="14" s="1"/>
  <c r="Q168" i="14"/>
  <c r="R168" i="14" s="1"/>
  <c r="Q703" i="14"/>
  <c r="R703" i="14" s="1"/>
  <c r="Q729" i="14"/>
  <c r="R729" i="14" s="1"/>
  <c r="J18" i="3"/>
  <c r="I18" i="3"/>
  <c r="H18" i="3"/>
  <c r="G18" i="3"/>
  <c r="J17" i="3"/>
  <c r="I17" i="3"/>
  <c r="H17" i="3"/>
  <c r="G17" i="3"/>
  <c r="J16" i="3"/>
  <c r="I16" i="3"/>
  <c r="H16" i="3"/>
  <c r="G16" i="3"/>
  <c r="K7" i="3"/>
  <c r="J7" i="3"/>
  <c r="I7" i="3"/>
  <c r="H7" i="3"/>
  <c r="G7" i="3"/>
  <c r="K6" i="3"/>
  <c r="J6" i="3"/>
  <c r="I6" i="3"/>
  <c r="H6" i="3"/>
  <c r="G6" i="3"/>
  <c r="K5" i="3"/>
  <c r="J5" i="3"/>
  <c r="I5" i="3"/>
  <c r="H5" i="3"/>
  <c r="G5" i="3"/>
  <c r="K4" i="3"/>
  <c r="J4" i="3"/>
  <c r="I4" i="3"/>
  <c r="H4" i="3"/>
  <c r="G4" i="3"/>
  <c r="K3" i="3"/>
  <c r="J3" i="3"/>
  <c r="I3" i="3"/>
  <c r="H3" i="3"/>
  <c r="G3" i="3"/>
  <c r="X770" i="14"/>
  <c r="X769" i="14"/>
  <c r="X768" i="14"/>
  <c r="X767" i="14"/>
  <c r="X766" i="14"/>
  <c r="X765" i="14"/>
  <c r="X764" i="14"/>
  <c r="X763" i="14"/>
  <c r="X762" i="14"/>
  <c r="X761" i="14"/>
  <c r="X760" i="14"/>
  <c r="X759" i="14"/>
  <c r="X758" i="14"/>
  <c r="X757" i="14"/>
  <c r="X755" i="14"/>
  <c r="P755" i="14"/>
  <c r="N755" i="14"/>
  <c r="X754" i="14"/>
  <c r="X753" i="14"/>
  <c r="P753" i="14"/>
  <c r="N753" i="14"/>
  <c r="X752" i="14"/>
  <c r="X751" i="14"/>
  <c r="P751" i="14"/>
  <c r="N751" i="14"/>
  <c r="X750" i="14"/>
  <c r="P750" i="14"/>
  <c r="N750" i="14"/>
  <c r="X749" i="14"/>
  <c r="P749" i="14"/>
  <c r="N749" i="14"/>
  <c r="X748" i="14"/>
  <c r="P748" i="14"/>
  <c r="N748" i="14"/>
  <c r="X747" i="14"/>
  <c r="X746" i="14"/>
  <c r="X745" i="14"/>
  <c r="X744" i="14"/>
  <c r="X743" i="14"/>
  <c r="X742" i="14"/>
  <c r="X741" i="14"/>
  <c r="X740" i="14"/>
  <c r="X739" i="14"/>
  <c r="X738" i="14"/>
  <c r="X737" i="14"/>
  <c r="X736" i="14"/>
  <c r="X735" i="14"/>
  <c r="X734" i="14"/>
  <c r="X733" i="14"/>
  <c r="X731" i="14"/>
  <c r="P731" i="14"/>
  <c r="N731" i="14"/>
  <c r="X730" i="14"/>
  <c r="X729" i="14"/>
  <c r="X728" i="14"/>
  <c r="P728" i="14"/>
  <c r="N728" i="14"/>
  <c r="X727" i="14"/>
  <c r="X726" i="14"/>
  <c r="P726" i="14"/>
  <c r="N726" i="14"/>
  <c r="X725" i="14"/>
  <c r="P725" i="14"/>
  <c r="N725" i="14"/>
  <c r="X724" i="14"/>
  <c r="P724" i="14"/>
  <c r="N724" i="14"/>
  <c r="X723" i="14"/>
  <c r="P723" i="14"/>
  <c r="N723" i="14"/>
  <c r="X722" i="14"/>
  <c r="X721" i="14"/>
  <c r="X720" i="14"/>
  <c r="X719" i="14"/>
  <c r="X718" i="14"/>
  <c r="X717" i="14"/>
  <c r="X716" i="14"/>
  <c r="X715" i="14"/>
  <c r="X714" i="14"/>
  <c r="X713" i="14"/>
  <c r="X712" i="14"/>
  <c r="X711" i="14"/>
  <c r="X710" i="14"/>
  <c r="X709" i="14"/>
  <c r="X708" i="14"/>
  <c r="X707" i="14"/>
  <c r="X705" i="14"/>
  <c r="P705" i="14"/>
  <c r="N705" i="14"/>
  <c r="X704" i="14"/>
  <c r="X703" i="14"/>
  <c r="X702" i="14"/>
  <c r="P702" i="14"/>
  <c r="N702" i="14"/>
  <c r="X701" i="14"/>
  <c r="X700" i="14"/>
  <c r="P700" i="14"/>
  <c r="N700" i="14"/>
  <c r="X699" i="14"/>
  <c r="P699" i="14"/>
  <c r="N699" i="14"/>
  <c r="X698" i="14"/>
  <c r="P698" i="14"/>
  <c r="N698" i="14"/>
  <c r="X697" i="14"/>
  <c r="P697" i="14"/>
  <c r="N697" i="14"/>
  <c r="X696" i="14"/>
  <c r="X695" i="14"/>
  <c r="X694" i="14"/>
  <c r="X693" i="14"/>
  <c r="X692" i="14"/>
  <c r="X691" i="14"/>
  <c r="X690" i="14"/>
  <c r="X689" i="14"/>
  <c r="X688" i="14"/>
  <c r="X687" i="14"/>
  <c r="X686" i="14"/>
  <c r="X685" i="14"/>
  <c r="X684" i="14"/>
  <c r="X683" i="14"/>
  <c r="X682" i="14"/>
  <c r="P682" i="14"/>
  <c r="N682" i="14"/>
  <c r="X681" i="14"/>
  <c r="X680" i="14"/>
  <c r="P680" i="14"/>
  <c r="N680" i="14"/>
  <c r="X679" i="14"/>
  <c r="X678" i="14"/>
  <c r="P678" i="14"/>
  <c r="N678" i="14"/>
  <c r="X677" i="14"/>
  <c r="P677" i="14"/>
  <c r="N677" i="14"/>
  <c r="X676" i="14"/>
  <c r="P676" i="14"/>
  <c r="N676" i="14"/>
  <c r="X675" i="14"/>
  <c r="P675" i="14"/>
  <c r="N675" i="14"/>
  <c r="X674" i="14"/>
  <c r="X673" i="14"/>
  <c r="X672" i="14"/>
  <c r="X671" i="14"/>
  <c r="X670" i="14"/>
  <c r="X669" i="14"/>
  <c r="X668" i="14"/>
  <c r="X667" i="14"/>
  <c r="X666" i="14"/>
  <c r="X665" i="14"/>
  <c r="X664" i="14"/>
  <c r="X663" i="14"/>
  <c r="X662" i="14"/>
  <c r="X661" i="14"/>
  <c r="X659" i="14"/>
  <c r="P659" i="14"/>
  <c r="N659" i="14"/>
  <c r="X658" i="14"/>
  <c r="X657" i="14"/>
  <c r="P657" i="14"/>
  <c r="N657" i="14"/>
  <c r="X656" i="14"/>
  <c r="X655" i="14"/>
  <c r="P655" i="14"/>
  <c r="N655" i="14"/>
  <c r="X654" i="14"/>
  <c r="P654" i="14"/>
  <c r="N654" i="14"/>
  <c r="X653" i="14"/>
  <c r="P653" i="14"/>
  <c r="N653" i="14"/>
  <c r="X652" i="14"/>
  <c r="P652" i="14"/>
  <c r="N652" i="14"/>
  <c r="X651" i="14"/>
  <c r="X650" i="14"/>
  <c r="X649" i="14"/>
  <c r="X648" i="14"/>
  <c r="X647" i="14"/>
  <c r="X646" i="14"/>
  <c r="X645" i="14"/>
  <c r="X644" i="14"/>
  <c r="X643" i="14"/>
  <c r="X642" i="14"/>
  <c r="X641" i="14"/>
  <c r="X640" i="14"/>
  <c r="X639" i="14"/>
  <c r="X638" i="14"/>
  <c r="X637" i="14"/>
  <c r="P637" i="14"/>
  <c r="N637" i="14"/>
  <c r="X636" i="14"/>
  <c r="X635" i="14"/>
  <c r="P635" i="14"/>
  <c r="N635" i="14"/>
  <c r="X634" i="14"/>
  <c r="X633" i="14"/>
  <c r="P633" i="14"/>
  <c r="N633" i="14"/>
  <c r="X632" i="14"/>
  <c r="P632" i="14"/>
  <c r="N632" i="14"/>
  <c r="X631" i="14"/>
  <c r="P631" i="14"/>
  <c r="N631" i="14"/>
  <c r="X630" i="14"/>
  <c r="P630" i="14"/>
  <c r="N630" i="14"/>
  <c r="X629" i="14"/>
  <c r="X628" i="14"/>
  <c r="X627" i="14"/>
  <c r="X626" i="14"/>
  <c r="X625" i="14"/>
  <c r="X624" i="14"/>
  <c r="X623" i="14"/>
  <c r="X622" i="14"/>
  <c r="X621" i="14"/>
  <c r="X620" i="14"/>
  <c r="X619" i="14"/>
  <c r="X618" i="14"/>
  <c r="X617" i="14"/>
  <c r="X616" i="14"/>
  <c r="X615" i="14"/>
  <c r="X613" i="14"/>
  <c r="P613" i="14"/>
  <c r="N613" i="14"/>
  <c r="X612" i="14"/>
  <c r="X611" i="14"/>
  <c r="P611" i="14"/>
  <c r="N611" i="14"/>
  <c r="X610" i="14"/>
  <c r="X609" i="14"/>
  <c r="P609" i="14"/>
  <c r="N609" i="14"/>
  <c r="X608" i="14"/>
  <c r="P608" i="14"/>
  <c r="N608" i="14"/>
  <c r="X607" i="14"/>
  <c r="P607" i="14"/>
  <c r="N607" i="14"/>
  <c r="X606" i="14"/>
  <c r="P606" i="14"/>
  <c r="N606" i="14"/>
  <c r="X605" i="14"/>
  <c r="X604" i="14"/>
  <c r="X603" i="14"/>
  <c r="X602" i="14"/>
  <c r="X601" i="14"/>
  <c r="X600" i="14"/>
  <c r="X599" i="14"/>
  <c r="X598" i="14"/>
  <c r="X597" i="14"/>
  <c r="X596" i="14"/>
  <c r="X595" i="14"/>
  <c r="X594" i="14"/>
  <c r="X593" i="14"/>
  <c r="X592" i="14"/>
  <c r="X591" i="14"/>
  <c r="X590" i="14"/>
  <c r="P590" i="14"/>
  <c r="N590" i="14"/>
  <c r="X589" i="14"/>
  <c r="X588" i="14"/>
  <c r="P588" i="14"/>
  <c r="N588" i="14"/>
  <c r="X587" i="14"/>
  <c r="X586" i="14"/>
  <c r="P586" i="14"/>
  <c r="N586" i="14"/>
  <c r="X585" i="14"/>
  <c r="P585" i="14"/>
  <c r="N585" i="14"/>
  <c r="X584" i="14"/>
  <c r="P584" i="14"/>
  <c r="N584" i="14"/>
  <c r="X583" i="14"/>
  <c r="P583" i="14"/>
  <c r="N583" i="14"/>
  <c r="X582" i="14"/>
  <c r="X581" i="14"/>
  <c r="X580" i="14"/>
  <c r="X579" i="14"/>
  <c r="X578" i="14"/>
  <c r="X577" i="14"/>
  <c r="X576" i="14"/>
  <c r="X575" i="14"/>
  <c r="X574" i="14"/>
  <c r="X573" i="14"/>
  <c r="X572" i="14"/>
  <c r="X571" i="14"/>
  <c r="X570" i="14"/>
  <c r="X569" i="14"/>
  <c r="X568" i="14"/>
  <c r="X566" i="14"/>
  <c r="P566" i="14"/>
  <c r="N566" i="14"/>
  <c r="X565" i="14"/>
  <c r="X564" i="14"/>
  <c r="P564" i="14"/>
  <c r="N564" i="14"/>
  <c r="X563" i="14"/>
  <c r="X562" i="14"/>
  <c r="P562" i="14"/>
  <c r="N562" i="14"/>
  <c r="X561" i="14"/>
  <c r="P561" i="14"/>
  <c r="N561" i="14"/>
  <c r="X560" i="14"/>
  <c r="P560" i="14"/>
  <c r="N560" i="14"/>
  <c r="X559" i="14"/>
  <c r="P559" i="14"/>
  <c r="N559" i="14"/>
  <c r="X558" i="14"/>
  <c r="X557" i="14"/>
  <c r="X556" i="14"/>
  <c r="X555" i="14"/>
  <c r="X554" i="14"/>
  <c r="X553" i="14"/>
  <c r="X552" i="14"/>
  <c r="X551" i="14"/>
  <c r="X550" i="14"/>
  <c r="X549" i="14"/>
  <c r="X548" i="14"/>
  <c r="X547" i="14"/>
  <c r="X546" i="14"/>
  <c r="X545" i="14"/>
  <c r="X544" i="14"/>
  <c r="X543" i="14"/>
  <c r="X541" i="14"/>
  <c r="P541" i="14"/>
  <c r="N541" i="14"/>
  <c r="X540" i="14"/>
  <c r="X539" i="14"/>
  <c r="P539" i="14"/>
  <c r="N539" i="14"/>
  <c r="X538" i="14"/>
  <c r="P538" i="14"/>
  <c r="N538" i="14"/>
  <c r="X537" i="14"/>
  <c r="X536" i="14"/>
  <c r="P536" i="14"/>
  <c r="N536" i="14"/>
  <c r="X535" i="14"/>
  <c r="P535" i="14"/>
  <c r="N535" i="14"/>
  <c r="X534" i="14"/>
  <c r="P534" i="14"/>
  <c r="N534" i="14"/>
  <c r="X533" i="14"/>
  <c r="P533" i="14"/>
  <c r="N533" i="14"/>
  <c r="X532" i="14"/>
  <c r="X531" i="14"/>
  <c r="X530" i="14"/>
  <c r="X529" i="14"/>
  <c r="X528" i="14"/>
  <c r="X527" i="14"/>
  <c r="X526" i="14"/>
  <c r="X525" i="14"/>
  <c r="X524" i="14"/>
  <c r="X523" i="14"/>
  <c r="X522" i="14"/>
  <c r="X521" i="14"/>
  <c r="X520" i="14"/>
  <c r="X519" i="14"/>
  <c r="X517" i="14"/>
  <c r="P517" i="14"/>
  <c r="N517" i="14"/>
  <c r="X516" i="14"/>
  <c r="X515" i="14"/>
  <c r="P515" i="14"/>
  <c r="N515" i="14"/>
  <c r="X514" i="14"/>
  <c r="X513" i="14"/>
  <c r="P513" i="14"/>
  <c r="N513" i="14"/>
  <c r="X512" i="14"/>
  <c r="P512" i="14"/>
  <c r="N512" i="14"/>
  <c r="X511" i="14"/>
  <c r="P511" i="14"/>
  <c r="N511" i="14"/>
  <c r="X510" i="14"/>
  <c r="P510" i="14"/>
  <c r="N510" i="14"/>
  <c r="X509" i="14"/>
  <c r="X508" i="14"/>
  <c r="X507" i="14"/>
  <c r="X506" i="14"/>
  <c r="X505" i="14"/>
  <c r="X504" i="14"/>
  <c r="X503" i="14"/>
  <c r="X502" i="14"/>
  <c r="X501" i="14"/>
  <c r="X500" i="14"/>
  <c r="X499" i="14"/>
  <c r="X498" i="14"/>
  <c r="X497" i="14"/>
  <c r="X496" i="14"/>
  <c r="X495" i="14"/>
  <c r="X494" i="14"/>
  <c r="X492" i="14"/>
  <c r="P492" i="14"/>
  <c r="N492" i="14"/>
  <c r="X491" i="14"/>
  <c r="X489" i="14"/>
  <c r="P489" i="14"/>
  <c r="N489" i="14"/>
  <c r="X488" i="14"/>
  <c r="P488" i="14"/>
  <c r="N488" i="14"/>
  <c r="X487" i="14"/>
  <c r="X486" i="14"/>
  <c r="P486" i="14"/>
  <c r="N486" i="14"/>
  <c r="X485" i="14"/>
  <c r="P485" i="14"/>
  <c r="N485" i="14"/>
  <c r="X484" i="14"/>
  <c r="P484" i="14"/>
  <c r="N484" i="14"/>
  <c r="X483" i="14"/>
  <c r="P483" i="14"/>
  <c r="N483" i="14"/>
  <c r="X482" i="14"/>
  <c r="X481" i="14"/>
  <c r="X480" i="14"/>
  <c r="X479" i="14"/>
  <c r="X478" i="14"/>
  <c r="X477" i="14"/>
  <c r="X476" i="14"/>
  <c r="X475" i="14"/>
  <c r="X474" i="14"/>
  <c r="X473" i="14"/>
  <c r="X472" i="14"/>
  <c r="X471" i="14"/>
  <c r="X470" i="14"/>
  <c r="X469" i="14"/>
  <c r="X468" i="14"/>
  <c r="X467" i="14"/>
  <c r="X465" i="14"/>
  <c r="P465" i="14"/>
  <c r="N465" i="14"/>
  <c r="X464" i="14"/>
  <c r="X463" i="14"/>
  <c r="P463" i="14"/>
  <c r="N463" i="14"/>
  <c r="X462" i="14"/>
  <c r="X461" i="14"/>
  <c r="P461" i="14"/>
  <c r="N461" i="14"/>
  <c r="X460" i="14"/>
  <c r="P460" i="14"/>
  <c r="N460" i="14"/>
  <c r="X459" i="14"/>
  <c r="P459" i="14"/>
  <c r="N459" i="14"/>
  <c r="X458" i="14"/>
  <c r="P458" i="14"/>
  <c r="N458" i="14"/>
  <c r="X457" i="14"/>
  <c r="X456" i="14"/>
  <c r="X455" i="14"/>
  <c r="X454" i="14"/>
  <c r="X453" i="14"/>
  <c r="X452" i="14"/>
  <c r="X451" i="14"/>
  <c r="X450" i="14"/>
  <c r="X449" i="14"/>
  <c r="X448" i="14"/>
  <c r="X447" i="14"/>
  <c r="X446" i="14"/>
  <c r="X445" i="14"/>
  <c r="X444" i="14"/>
  <c r="X443" i="14"/>
  <c r="X442" i="14"/>
  <c r="X440" i="14"/>
  <c r="P440" i="14"/>
  <c r="N440" i="14"/>
  <c r="X439" i="14"/>
  <c r="X438" i="14"/>
  <c r="P438" i="14"/>
  <c r="N438" i="14"/>
  <c r="X437" i="14"/>
  <c r="P437" i="14"/>
  <c r="N437" i="14"/>
  <c r="X436" i="14"/>
  <c r="X435" i="14"/>
  <c r="P435" i="14"/>
  <c r="N435" i="14"/>
  <c r="X434" i="14"/>
  <c r="P434" i="14"/>
  <c r="N434" i="14"/>
  <c r="X433" i="14"/>
  <c r="P433" i="14"/>
  <c r="N433" i="14"/>
  <c r="X432" i="14"/>
  <c r="P432" i="14"/>
  <c r="N432" i="14"/>
  <c r="X431" i="14"/>
  <c r="X430" i="14"/>
  <c r="X429" i="14"/>
  <c r="X428" i="14"/>
  <c r="X427" i="14"/>
  <c r="X426" i="14"/>
  <c r="X425" i="14"/>
  <c r="X424" i="14"/>
  <c r="X423" i="14"/>
  <c r="X422" i="14"/>
  <c r="X421" i="14"/>
  <c r="X420" i="14"/>
  <c r="X419" i="14"/>
  <c r="X418" i="14"/>
  <c r="X417" i="14"/>
  <c r="X415" i="14"/>
  <c r="P415" i="14"/>
  <c r="N415" i="14"/>
  <c r="X414" i="14"/>
  <c r="X413" i="14"/>
  <c r="P413" i="14"/>
  <c r="N413" i="14"/>
  <c r="X412" i="14"/>
  <c r="X411" i="14"/>
  <c r="P411" i="14"/>
  <c r="N411" i="14"/>
  <c r="X410" i="14"/>
  <c r="P410" i="14"/>
  <c r="N410" i="14"/>
  <c r="X409" i="14"/>
  <c r="P409" i="14"/>
  <c r="N409" i="14"/>
  <c r="X408" i="14"/>
  <c r="P408" i="14"/>
  <c r="N408" i="14"/>
  <c r="X407" i="14"/>
  <c r="X406" i="14"/>
  <c r="X405" i="14"/>
  <c r="X404" i="14"/>
  <c r="X403" i="14"/>
  <c r="X402" i="14"/>
  <c r="X401" i="14"/>
  <c r="X400" i="14"/>
  <c r="X399" i="14"/>
  <c r="X398" i="14"/>
  <c r="X397" i="14"/>
  <c r="X396" i="14"/>
  <c r="X395" i="14"/>
  <c r="X394" i="14"/>
  <c r="X393" i="14"/>
  <c r="X391" i="14"/>
  <c r="P391" i="14"/>
  <c r="N391" i="14"/>
  <c r="X390" i="14"/>
  <c r="X389" i="14"/>
  <c r="P389" i="14"/>
  <c r="N389" i="14"/>
  <c r="X388" i="14"/>
  <c r="X387" i="14"/>
  <c r="P387" i="14"/>
  <c r="N387" i="14"/>
  <c r="X386" i="14"/>
  <c r="P386" i="14"/>
  <c r="N386" i="14"/>
  <c r="X385" i="14"/>
  <c r="P385" i="14"/>
  <c r="N385" i="14"/>
  <c r="X384" i="14"/>
  <c r="P384" i="14"/>
  <c r="N384" i="14"/>
  <c r="X383" i="14"/>
  <c r="X382" i="14"/>
  <c r="X381" i="14"/>
  <c r="X380" i="14"/>
  <c r="X379" i="14"/>
  <c r="X378" i="14"/>
  <c r="X377" i="14"/>
  <c r="X376" i="14"/>
  <c r="X375" i="14"/>
  <c r="X374" i="14"/>
  <c r="X373" i="14"/>
  <c r="X372" i="14"/>
  <c r="X371" i="14"/>
  <c r="X370" i="14"/>
  <c r="X368" i="14"/>
  <c r="P368" i="14"/>
  <c r="N368" i="14"/>
  <c r="X367" i="14"/>
  <c r="X366" i="14"/>
  <c r="P366" i="14"/>
  <c r="N366" i="14"/>
  <c r="X365" i="14"/>
  <c r="X364" i="14"/>
  <c r="P364" i="14"/>
  <c r="N364" i="14"/>
  <c r="X363" i="14"/>
  <c r="P363" i="14"/>
  <c r="N363" i="14"/>
  <c r="X362" i="14"/>
  <c r="P362" i="14"/>
  <c r="N362" i="14"/>
  <c r="X361" i="14"/>
  <c r="P361" i="14"/>
  <c r="N361" i="14"/>
  <c r="X360" i="14"/>
  <c r="X359" i="14"/>
  <c r="X358" i="14"/>
  <c r="X357" i="14"/>
  <c r="X356" i="14"/>
  <c r="X355" i="14"/>
  <c r="X354" i="14"/>
  <c r="X353" i="14"/>
  <c r="X352" i="14"/>
  <c r="X351" i="14"/>
  <c r="X350" i="14"/>
  <c r="X349" i="14"/>
  <c r="X348" i="14"/>
  <c r="X347" i="14"/>
  <c r="X346" i="14"/>
  <c r="X345" i="14"/>
  <c r="X343" i="14"/>
  <c r="P343" i="14"/>
  <c r="N343" i="14"/>
  <c r="X342" i="14"/>
  <c r="X340" i="14"/>
  <c r="P340" i="14"/>
  <c r="N340" i="14"/>
  <c r="X339" i="14"/>
  <c r="P339" i="14"/>
  <c r="N339" i="14"/>
  <c r="X338" i="14"/>
  <c r="X337" i="14"/>
  <c r="P337" i="14"/>
  <c r="N337" i="14"/>
  <c r="X336" i="14"/>
  <c r="P336" i="14"/>
  <c r="N336" i="14"/>
  <c r="X335" i="14"/>
  <c r="P335" i="14"/>
  <c r="N335" i="14"/>
  <c r="X334" i="14"/>
  <c r="P334" i="14"/>
  <c r="N334" i="14"/>
  <c r="X333" i="14"/>
  <c r="X332" i="14"/>
  <c r="X331" i="14"/>
  <c r="X330" i="14"/>
  <c r="X329" i="14"/>
  <c r="X328" i="14"/>
  <c r="X327" i="14"/>
  <c r="X326" i="14"/>
  <c r="X325" i="14"/>
  <c r="X324" i="14"/>
  <c r="X323" i="14"/>
  <c r="X322" i="14"/>
  <c r="X321" i="14"/>
  <c r="X320" i="14"/>
  <c r="X319" i="14"/>
  <c r="X318" i="14"/>
  <c r="X316" i="14"/>
  <c r="P316" i="14"/>
  <c r="N316" i="14"/>
  <c r="X315" i="14"/>
  <c r="X314" i="14"/>
  <c r="P314" i="14"/>
  <c r="N314" i="14"/>
  <c r="X313" i="14"/>
  <c r="P313" i="14"/>
  <c r="N313" i="14"/>
  <c r="X312" i="14"/>
  <c r="Y312" i="14" s="1"/>
  <c r="Z312" i="14" s="1"/>
  <c r="AA312" i="14" s="1"/>
  <c r="X311" i="14"/>
  <c r="P311" i="14"/>
  <c r="N311" i="14"/>
  <c r="X310" i="14"/>
  <c r="P310" i="14"/>
  <c r="N310" i="14"/>
  <c r="X309" i="14"/>
  <c r="P309" i="14"/>
  <c r="N309" i="14"/>
  <c r="X308" i="14"/>
  <c r="P308" i="14"/>
  <c r="N308" i="14"/>
  <c r="X307" i="14"/>
  <c r="X306" i="14"/>
  <c r="X305" i="14"/>
  <c r="X304" i="14"/>
  <c r="X303" i="14"/>
  <c r="X302" i="14"/>
  <c r="X301" i="14"/>
  <c r="X300" i="14"/>
  <c r="P300" i="14"/>
  <c r="N300" i="14"/>
  <c r="X299" i="14"/>
  <c r="X298" i="14"/>
  <c r="P298" i="14"/>
  <c r="N298" i="14"/>
  <c r="X297" i="14"/>
  <c r="P297" i="14"/>
  <c r="N297" i="14"/>
  <c r="X296" i="14"/>
  <c r="P296" i="14"/>
  <c r="N296" i="14"/>
  <c r="X295" i="14"/>
  <c r="P295" i="14"/>
  <c r="N295" i="14"/>
  <c r="X294" i="14"/>
  <c r="X293" i="14"/>
  <c r="P293" i="14"/>
  <c r="N293" i="14"/>
  <c r="X292" i="14"/>
  <c r="P292" i="14"/>
  <c r="N292" i="14"/>
  <c r="X291" i="14"/>
  <c r="P291" i="14"/>
  <c r="N291" i="14"/>
  <c r="X290" i="14"/>
  <c r="P290" i="14"/>
  <c r="N290" i="14"/>
  <c r="X289" i="14"/>
  <c r="P289" i="14"/>
  <c r="N289" i="14"/>
  <c r="X288" i="14"/>
  <c r="X287" i="14"/>
  <c r="P287" i="14"/>
  <c r="N287" i="14"/>
  <c r="X286" i="14"/>
  <c r="X285" i="14"/>
  <c r="X284" i="14"/>
  <c r="X283" i="14"/>
  <c r="X282" i="14"/>
  <c r="X281" i="14"/>
  <c r="X280" i="14"/>
  <c r="X279" i="14"/>
  <c r="X278" i="14"/>
  <c r="X277" i="14"/>
  <c r="X276" i="14"/>
  <c r="X275" i="14"/>
  <c r="X274" i="14"/>
  <c r="X273" i="14"/>
  <c r="X272" i="14"/>
  <c r="X271" i="14"/>
  <c r="X269" i="14"/>
  <c r="P269" i="14"/>
  <c r="N269" i="14"/>
  <c r="X268" i="14"/>
  <c r="X267" i="14"/>
  <c r="P267" i="14"/>
  <c r="N267" i="14"/>
  <c r="X266" i="14"/>
  <c r="P266" i="14"/>
  <c r="N266" i="14"/>
  <c r="X265" i="14"/>
  <c r="Y265" i="14" s="1"/>
  <c r="Z265" i="14" s="1"/>
  <c r="AA265" i="14" s="1"/>
  <c r="X264" i="14"/>
  <c r="P264" i="14"/>
  <c r="N264" i="14"/>
  <c r="X263" i="14"/>
  <c r="P263" i="14"/>
  <c r="N263" i="14"/>
  <c r="X262" i="14"/>
  <c r="P262" i="14"/>
  <c r="N262" i="14"/>
  <c r="X261" i="14"/>
  <c r="P261" i="14"/>
  <c r="N261" i="14"/>
  <c r="X260" i="14"/>
  <c r="X259" i="14"/>
  <c r="X258" i="14"/>
  <c r="X257" i="14"/>
  <c r="X256" i="14"/>
  <c r="X255" i="14"/>
  <c r="X254" i="14"/>
  <c r="X253" i="14"/>
  <c r="Y253" i="14" s="1"/>
  <c r="Z253" i="14" s="1"/>
  <c r="AA253" i="14" s="1"/>
  <c r="X252" i="14"/>
  <c r="X251" i="14"/>
  <c r="X250" i="14"/>
  <c r="X249" i="14"/>
  <c r="X248" i="14"/>
  <c r="X247" i="14"/>
  <c r="X246" i="14"/>
  <c r="X244" i="14"/>
  <c r="P244" i="14"/>
  <c r="N244" i="14"/>
  <c r="X243" i="14"/>
  <c r="X242" i="14"/>
  <c r="P242" i="14"/>
  <c r="N242" i="14"/>
  <c r="X241" i="14"/>
  <c r="Y241" i="14" s="1"/>
  <c r="Z241" i="14" s="1"/>
  <c r="AA241" i="14" s="1"/>
  <c r="X240" i="14"/>
  <c r="P240" i="14"/>
  <c r="N240" i="14"/>
  <c r="X239" i="14"/>
  <c r="P239" i="14"/>
  <c r="N239" i="14"/>
  <c r="X238" i="14"/>
  <c r="P238" i="14"/>
  <c r="N238" i="14"/>
  <c r="X237" i="14"/>
  <c r="P237" i="14"/>
  <c r="N237" i="14"/>
  <c r="X236" i="14"/>
  <c r="P236" i="14"/>
  <c r="N236" i="14"/>
  <c r="X235" i="14"/>
  <c r="X234" i="14"/>
  <c r="X233" i="14"/>
  <c r="X232" i="14"/>
  <c r="X231" i="14"/>
  <c r="X230" i="14"/>
  <c r="X229" i="14"/>
  <c r="X227" i="14"/>
  <c r="X226" i="14"/>
  <c r="X225" i="14"/>
  <c r="X224" i="14"/>
  <c r="X223" i="14"/>
  <c r="X222" i="14"/>
  <c r="X220" i="14"/>
  <c r="P220" i="14"/>
  <c r="N220" i="14"/>
  <c r="X219" i="14"/>
  <c r="X218" i="14"/>
  <c r="P218" i="14"/>
  <c r="N218" i="14"/>
  <c r="X217" i="14"/>
  <c r="Y217" i="14" s="1"/>
  <c r="Z217" i="14" s="1"/>
  <c r="AA217" i="14" s="1"/>
  <c r="X216" i="14"/>
  <c r="P216" i="14"/>
  <c r="N216" i="14"/>
  <c r="X215" i="14"/>
  <c r="P215" i="14"/>
  <c r="N215" i="14"/>
  <c r="X214" i="14"/>
  <c r="P214" i="14"/>
  <c r="N214" i="14"/>
  <c r="X213" i="14"/>
  <c r="P213" i="14"/>
  <c r="N213" i="14"/>
  <c r="X212" i="14"/>
  <c r="P212" i="14"/>
  <c r="N212" i="14"/>
  <c r="X211" i="14"/>
  <c r="X210" i="14"/>
  <c r="X209" i="14"/>
  <c r="X208" i="14"/>
  <c r="X207" i="14"/>
  <c r="X206" i="14"/>
  <c r="X205" i="14"/>
  <c r="X204" i="14"/>
  <c r="X203" i="14"/>
  <c r="X202" i="14"/>
  <c r="X201" i="14"/>
  <c r="X200" i="14"/>
  <c r="X199" i="14"/>
  <c r="X198" i="14"/>
  <c r="X197" i="14"/>
  <c r="X195" i="14"/>
  <c r="P195" i="14"/>
  <c r="N195" i="14"/>
  <c r="X194" i="14"/>
  <c r="X193" i="14"/>
  <c r="P193" i="14"/>
  <c r="N193" i="14"/>
  <c r="X192" i="14"/>
  <c r="P192" i="14"/>
  <c r="N192" i="14"/>
  <c r="X191" i="14"/>
  <c r="Y191" i="14" s="1"/>
  <c r="Z191" i="14" s="1"/>
  <c r="AA191" i="14" s="1"/>
  <c r="X190" i="14"/>
  <c r="P190" i="14"/>
  <c r="N190" i="14"/>
  <c r="X189" i="14"/>
  <c r="P189" i="14"/>
  <c r="N189" i="14"/>
  <c r="X188" i="14"/>
  <c r="P188" i="14"/>
  <c r="N188" i="14"/>
  <c r="X187" i="14"/>
  <c r="P187" i="14"/>
  <c r="N187" i="14"/>
  <c r="X186" i="14"/>
  <c r="P186" i="14"/>
  <c r="N186" i="14"/>
  <c r="X185" i="14"/>
  <c r="X184" i="14"/>
  <c r="X183" i="14"/>
  <c r="X182" i="14"/>
  <c r="X181" i="14"/>
  <c r="X180" i="14"/>
  <c r="X179" i="14"/>
  <c r="X178" i="14"/>
  <c r="X177" i="14"/>
  <c r="X176" i="14"/>
  <c r="X175" i="14"/>
  <c r="X174" i="14"/>
  <c r="X173" i="14"/>
  <c r="X172" i="14"/>
  <c r="X171" i="14"/>
  <c r="X170" i="14"/>
  <c r="X167" i="14"/>
  <c r="P167" i="14"/>
  <c r="N167" i="14"/>
  <c r="X166" i="14"/>
  <c r="X165" i="14"/>
  <c r="P165" i="14"/>
  <c r="N165" i="14"/>
  <c r="X164" i="14"/>
  <c r="Y164" i="14" s="1"/>
  <c r="Z164" i="14" s="1"/>
  <c r="AA164" i="14" s="1"/>
  <c r="X163" i="14"/>
  <c r="P163" i="14"/>
  <c r="N163" i="14"/>
  <c r="X162" i="14"/>
  <c r="P162" i="14"/>
  <c r="N162" i="14"/>
  <c r="X161" i="14"/>
  <c r="P161" i="14"/>
  <c r="N161" i="14"/>
  <c r="X160" i="14"/>
  <c r="P160" i="14"/>
  <c r="N160" i="14"/>
  <c r="X159" i="14"/>
  <c r="P159" i="14"/>
  <c r="N159" i="14"/>
  <c r="X158" i="14"/>
  <c r="X157" i="14"/>
  <c r="X156" i="14"/>
  <c r="X155" i="14"/>
  <c r="X154" i="14"/>
  <c r="X153" i="14"/>
  <c r="X152" i="14"/>
  <c r="X151" i="14"/>
  <c r="X150" i="14"/>
  <c r="X149" i="14"/>
  <c r="X148" i="14"/>
  <c r="X147" i="14"/>
  <c r="X146" i="14"/>
  <c r="X145" i="14"/>
  <c r="X144" i="14"/>
  <c r="X143" i="14"/>
  <c r="X141" i="14"/>
  <c r="P141" i="14"/>
  <c r="N141" i="14"/>
  <c r="X140" i="14"/>
  <c r="X139" i="14"/>
  <c r="P139" i="14"/>
  <c r="N139" i="14"/>
  <c r="X138" i="14"/>
  <c r="Y138" i="14" s="1"/>
  <c r="Z138" i="14" s="1"/>
  <c r="AA138" i="14" s="1"/>
  <c r="X137" i="14"/>
  <c r="P137" i="14"/>
  <c r="N137" i="14"/>
  <c r="X136" i="14"/>
  <c r="P136" i="14"/>
  <c r="N136" i="14"/>
  <c r="X135" i="14"/>
  <c r="P135" i="14"/>
  <c r="N135" i="14"/>
  <c r="X134" i="14"/>
  <c r="P134" i="14"/>
  <c r="N134" i="14"/>
  <c r="X133" i="14"/>
  <c r="P133" i="14"/>
  <c r="N133" i="14"/>
  <c r="X132" i="14"/>
  <c r="X131" i="14"/>
  <c r="X130" i="14"/>
  <c r="X129" i="14"/>
  <c r="X128" i="14"/>
  <c r="X127" i="14"/>
  <c r="X126" i="14"/>
  <c r="X125" i="14"/>
  <c r="X124" i="14"/>
  <c r="X123" i="14"/>
  <c r="X122" i="14"/>
  <c r="X121" i="14"/>
  <c r="X120" i="14"/>
  <c r="X119" i="14"/>
  <c r="X117" i="14"/>
  <c r="X116" i="14"/>
  <c r="P116" i="14"/>
  <c r="N116" i="14"/>
  <c r="X115" i="14"/>
  <c r="X114" i="14"/>
  <c r="P114" i="14"/>
  <c r="N114" i="14"/>
  <c r="X113" i="14"/>
  <c r="Y113" i="14" s="1"/>
  <c r="Z113" i="14" s="1"/>
  <c r="AA113" i="14" s="1"/>
  <c r="X112" i="14"/>
  <c r="P112" i="14"/>
  <c r="N112" i="14"/>
  <c r="X111" i="14"/>
  <c r="P111" i="14"/>
  <c r="N111" i="14"/>
  <c r="X110" i="14"/>
  <c r="P110" i="14"/>
  <c r="N110" i="14"/>
  <c r="X109" i="14"/>
  <c r="P109" i="14"/>
  <c r="N109" i="14"/>
  <c r="X108" i="14"/>
  <c r="P108" i="14"/>
  <c r="N108" i="14"/>
  <c r="X107" i="14"/>
  <c r="X106" i="14"/>
  <c r="X105" i="14"/>
  <c r="X104" i="14"/>
  <c r="X103" i="14"/>
  <c r="X102" i="14"/>
  <c r="X101" i="14"/>
  <c r="X100" i="14"/>
  <c r="X99" i="14"/>
  <c r="X98" i="14"/>
  <c r="X97" i="14"/>
  <c r="X96" i="14"/>
  <c r="X95" i="14"/>
  <c r="X93" i="14"/>
  <c r="P93" i="14"/>
  <c r="N93" i="14"/>
  <c r="X92" i="14"/>
  <c r="X91" i="14"/>
  <c r="P91" i="14"/>
  <c r="N91" i="14"/>
  <c r="X90" i="14"/>
  <c r="Y90" i="14" s="1"/>
  <c r="Z90" i="14" s="1"/>
  <c r="AA90" i="14" s="1"/>
  <c r="X89" i="14"/>
  <c r="P89" i="14"/>
  <c r="N89" i="14"/>
  <c r="X88" i="14"/>
  <c r="P88" i="14"/>
  <c r="N88" i="14"/>
  <c r="X87" i="14"/>
  <c r="P87" i="14"/>
  <c r="N87" i="14"/>
  <c r="X86" i="14"/>
  <c r="P86" i="14"/>
  <c r="N86" i="14"/>
  <c r="X85" i="14"/>
  <c r="P85" i="14"/>
  <c r="N85" i="14"/>
  <c r="X84" i="14"/>
  <c r="X83" i="14"/>
  <c r="X82" i="14"/>
  <c r="X81" i="14"/>
  <c r="X80" i="14"/>
  <c r="X79" i="14"/>
  <c r="X78" i="14"/>
  <c r="X77" i="14"/>
  <c r="X76" i="14"/>
  <c r="X75" i="14"/>
  <c r="X74" i="14"/>
  <c r="X73" i="14"/>
  <c r="X72" i="14"/>
  <c r="X71" i="14"/>
  <c r="X70" i="14"/>
  <c r="X68" i="14"/>
  <c r="P68" i="14"/>
  <c r="N68" i="14"/>
  <c r="X67" i="14"/>
  <c r="X66" i="14"/>
  <c r="P66" i="14"/>
  <c r="N66" i="14"/>
  <c r="X65" i="14"/>
  <c r="P65" i="14"/>
  <c r="N65" i="14"/>
  <c r="X64" i="14"/>
  <c r="Y64" i="14" s="1"/>
  <c r="Z64" i="14" s="1"/>
  <c r="AA64" i="14" s="1"/>
  <c r="X63" i="14"/>
  <c r="P63" i="14"/>
  <c r="N63" i="14"/>
  <c r="X62" i="14"/>
  <c r="P62" i="14"/>
  <c r="N62" i="14"/>
  <c r="X61" i="14"/>
  <c r="P61" i="14"/>
  <c r="N61" i="14"/>
  <c r="X60" i="14"/>
  <c r="P60" i="14"/>
  <c r="N60" i="14"/>
  <c r="X59" i="14"/>
  <c r="P59" i="14"/>
  <c r="N59" i="14"/>
  <c r="X58" i="14"/>
  <c r="X57" i="14"/>
  <c r="X56" i="14"/>
  <c r="X55" i="14"/>
  <c r="X54" i="14"/>
  <c r="X53" i="14"/>
  <c r="X52" i="14"/>
  <c r="X51" i="14"/>
  <c r="X50" i="14"/>
  <c r="X49" i="14"/>
  <c r="X48" i="14"/>
  <c r="X47" i="14"/>
  <c r="X46" i="14"/>
  <c r="X45" i="14"/>
  <c r="X44" i="14"/>
  <c r="X42" i="14"/>
  <c r="P42" i="14"/>
  <c r="N42" i="14"/>
  <c r="X41" i="14"/>
  <c r="X39" i="14"/>
  <c r="P39" i="14"/>
  <c r="N39" i="14"/>
  <c r="X38" i="14"/>
  <c r="P38" i="14"/>
  <c r="N38" i="14"/>
  <c r="X37" i="14"/>
  <c r="Y37" i="14" s="1"/>
  <c r="Z37" i="14" s="1"/>
  <c r="AA37" i="14" s="1"/>
  <c r="X36" i="14"/>
  <c r="P36" i="14"/>
  <c r="N36" i="14"/>
  <c r="X35" i="14"/>
  <c r="P35" i="14"/>
  <c r="N35" i="14"/>
  <c r="X34" i="14"/>
  <c r="P34" i="14"/>
  <c r="N34" i="14"/>
  <c r="X33" i="14"/>
  <c r="P33" i="14"/>
  <c r="N33" i="14"/>
  <c r="X32" i="14"/>
  <c r="X31" i="14"/>
  <c r="X30" i="14"/>
  <c r="X29" i="14"/>
  <c r="X28" i="14"/>
  <c r="X27" i="14"/>
  <c r="X26" i="14"/>
  <c r="X25" i="14"/>
  <c r="X24" i="14"/>
  <c r="X23" i="14"/>
  <c r="X22" i="14"/>
  <c r="X21" i="14"/>
  <c r="X20" i="14"/>
  <c r="X19" i="14"/>
  <c r="P19" i="14"/>
  <c r="N19" i="14"/>
  <c r="X18" i="14"/>
  <c r="P18" i="14"/>
  <c r="N18" i="14"/>
  <c r="X17" i="14"/>
  <c r="P17" i="14"/>
  <c r="N17" i="14"/>
  <c r="X15" i="14"/>
  <c r="P15" i="14"/>
  <c r="N15" i="14"/>
  <c r="X14" i="14"/>
  <c r="P14" i="14"/>
  <c r="N14" i="14"/>
  <c r="X13" i="14"/>
  <c r="P13" i="14"/>
  <c r="N13" i="14"/>
  <c r="X12" i="14"/>
  <c r="P12" i="14"/>
  <c r="N12" i="14"/>
  <c r="X11" i="14"/>
  <c r="P11" i="14"/>
  <c r="N11" i="14"/>
  <c r="X10" i="14"/>
  <c r="P10" i="14"/>
  <c r="N10" i="14"/>
  <c r="X9" i="14"/>
  <c r="P9" i="14"/>
  <c r="N9" i="14"/>
  <c r="X8" i="14"/>
  <c r="P8" i="14"/>
  <c r="N8" i="14"/>
  <c r="X7" i="14"/>
  <c r="P7" i="14"/>
  <c r="N7" i="14"/>
  <c r="X6" i="14"/>
  <c r="P6" i="14"/>
  <c r="N6" i="14"/>
  <c r="Y95" i="14" l="1"/>
  <c r="Z95" i="14" s="1"/>
  <c r="AA95" i="14" s="1"/>
  <c r="Y128" i="14"/>
  <c r="Z128" i="14" s="1"/>
  <c r="AA128" i="14" s="1"/>
  <c r="Y78" i="14"/>
  <c r="Z78" i="14" s="1"/>
  <c r="AA78" i="14" s="1"/>
  <c r="Y231" i="14"/>
  <c r="Z231" i="14" s="1"/>
  <c r="AA231" i="14" s="1"/>
  <c r="Y321" i="14"/>
  <c r="Z321" i="14" s="1"/>
  <c r="AA321" i="14" s="1"/>
  <c r="Y105" i="14"/>
  <c r="Z105" i="14" s="1"/>
  <c r="AA105" i="14" s="1"/>
  <c r="Y229" i="14"/>
  <c r="Z229" i="14" s="1"/>
  <c r="AA229" i="14" s="1"/>
  <c r="Y259" i="14"/>
  <c r="Z259" i="14" s="1"/>
  <c r="AA259" i="14" s="1"/>
  <c r="Y149" i="14"/>
  <c r="Z149" i="14" s="1"/>
  <c r="AA149" i="14" s="1"/>
  <c r="Y96" i="14"/>
  <c r="Z96" i="14" s="1"/>
  <c r="AA96" i="14" s="1"/>
  <c r="Y209" i="14"/>
  <c r="Z209" i="14" s="1"/>
  <c r="AA209" i="14" s="1"/>
  <c r="Y49" i="14"/>
  <c r="Z49" i="14" s="1"/>
  <c r="AA49" i="14" s="1"/>
  <c r="Y117" i="14"/>
  <c r="Z117" i="14" s="1"/>
  <c r="AA117" i="14" s="1"/>
  <c r="Y198" i="14"/>
  <c r="Z198" i="14" s="1"/>
  <c r="AA198" i="14" s="1"/>
  <c r="Y50" i="14"/>
  <c r="Z50" i="14" s="1"/>
  <c r="AA50" i="14" s="1"/>
  <c r="Y276" i="14"/>
  <c r="Z276" i="14" s="1"/>
  <c r="AA276" i="14" s="1"/>
  <c r="Y76" i="14"/>
  <c r="Z76" i="14" s="1"/>
  <c r="AA76" i="14" s="1"/>
  <c r="Y204" i="14"/>
  <c r="Z204" i="14" s="1"/>
  <c r="AA204" i="14" s="1"/>
  <c r="Y102" i="14"/>
  <c r="Z102" i="14" s="1"/>
  <c r="AA102" i="14" s="1"/>
  <c r="Y235" i="14"/>
  <c r="Z235" i="14" s="1"/>
  <c r="AA235" i="14" s="1"/>
  <c r="Y252" i="14"/>
  <c r="Z252" i="14" s="1"/>
  <c r="AA252" i="14" s="1"/>
  <c r="Y330" i="14"/>
  <c r="Z330" i="14" s="1"/>
  <c r="AA330" i="14" s="1"/>
  <c r="Y53" i="14"/>
  <c r="Z53" i="14" s="1"/>
  <c r="AA53" i="14" s="1"/>
  <c r="Y79" i="14"/>
  <c r="Z79" i="14" s="1"/>
  <c r="AA79" i="14" s="1"/>
  <c r="Y279" i="14"/>
  <c r="Z279" i="14" s="1"/>
  <c r="AA279" i="14" s="1"/>
  <c r="Y177" i="14"/>
  <c r="Z177" i="14" s="1"/>
  <c r="AA177" i="14" s="1"/>
  <c r="Y47" i="14"/>
  <c r="Z47" i="14" s="1"/>
  <c r="AA47" i="14" s="1"/>
  <c r="Y181" i="14"/>
  <c r="Z181" i="14" s="1"/>
  <c r="AA181" i="14" s="1"/>
  <c r="Y51" i="14"/>
  <c r="Z51" i="14" s="1"/>
  <c r="AA51" i="14" s="1"/>
  <c r="Y124" i="14"/>
  <c r="Z124" i="14" s="1"/>
  <c r="AA124" i="14" s="1"/>
  <c r="Y171" i="14"/>
  <c r="Z171" i="14" s="1"/>
  <c r="AA171" i="14" s="1"/>
  <c r="Y70" i="14"/>
  <c r="Z70" i="14" s="1"/>
  <c r="AA70" i="14" s="1"/>
  <c r="Y103" i="14"/>
  <c r="Z103" i="14" s="1"/>
  <c r="AA103" i="14" s="1"/>
  <c r="Y130" i="14"/>
  <c r="Z130" i="14" s="1"/>
  <c r="AA130" i="14" s="1"/>
  <c r="Y247" i="14"/>
  <c r="Z247" i="14" s="1"/>
  <c r="AA247" i="14" s="1"/>
  <c r="Y278" i="14"/>
  <c r="Z278" i="14" s="1"/>
  <c r="AA278" i="14" s="1"/>
  <c r="Y331" i="14"/>
  <c r="Z331" i="14" s="1"/>
  <c r="AA331" i="14" s="1"/>
  <c r="Y98" i="14"/>
  <c r="Z98" i="14" s="1"/>
  <c r="AA98" i="14" s="1"/>
  <c r="Y104" i="14"/>
  <c r="Z104" i="14" s="1"/>
  <c r="AA104" i="14" s="1"/>
  <c r="Y131" i="14"/>
  <c r="Z131" i="14" s="1"/>
  <c r="AA131" i="14" s="1"/>
  <c r="Y150" i="14"/>
  <c r="Z150" i="14" s="1"/>
  <c r="AA150" i="14" s="1"/>
  <c r="Y178" i="14"/>
  <c r="Z178" i="14" s="1"/>
  <c r="AA178" i="14" s="1"/>
  <c r="Y248" i="14"/>
  <c r="Z248" i="14" s="1"/>
  <c r="AA248" i="14" s="1"/>
  <c r="Y324" i="14"/>
  <c r="Z324" i="14" s="1"/>
  <c r="AA324" i="14" s="1"/>
  <c r="Y48" i="14"/>
  <c r="Z48" i="14" s="1"/>
  <c r="AA48" i="14" s="1"/>
  <c r="Y56" i="14"/>
  <c r="Z56" i="14" s="1"/>
  <c r="AA56" i="14" s="1"/>
  <c r="Y73" i="14"/>
  <c r="Z73" i="14" s="1"/>
  <c r="AA73" i="14" s="1"/>
  <c r="Y106" i="14"/>
  <c r="Z106" i="14" s="1"/>
  <c r="AA106" i="14" s="1"/>
  <c r="Y152" i="14"/>
  <c r="Z152" i="14" s="1"/>
  <c r="AA152" i="14" s="1"/>
  <c r="Y256" i="14"/>
  <c r="Z256" i="14" s="1"/>
  <c r="AA256" i="14" s="1"/>
  <c r="Y273" i="14"/>
  <c r="Z273" i="14" s="1"/>
  <c r="AA273" i="14" s="1"/>
  <c r="Y281" i="14"/>
  <c r="Z281" i="14" s="1"/>
  <c r="AA281" i="14" s="1"/>
  <c r="Y74" i="14"/>
  <c r="Z74" i="14" s="1"/>
  <c r="AA74" i="14" s="1"/>
  <c r="Y82" i="14"/>
  <c r="Z82" i="14" s="1"/>
  <c r="AA82" i="14" s="1"/>
  <c r="Y153" i="14"/>
  <c r="Z153" i="14" s="1"/>
  <c r="AA153" i="14" s="1"/>
  <c r="Y206" i="14"/>
  <c r="Z206" i="14" s="1"/>
  <c r="AA206" i="14" s="1"/>
  <c r="Y274" i="14"/>
  <c r="Z274" i="14" s="1"/>
  <c r="AA274" i="14" s="1"/>
  <c r="Y58" i="14"/>
  <c r="Z58" i="14" s="1"/>
  <c r="AA58" i="14" s="1"/>
  <c r="Y199" i="14"/>
  <c r="Z199" i="14" s="1"/>
  <c r="AA199" i="14" s="1"/>
  <c r="Y226" i="14"/>
  <c r="Z226" i="14" s="1"/>
  <c r="AA226" i="14" s="1"/>
  <c r="Y275" i="14"/>
  <c r="Z275" i="14" s="1"/>
  <c r="AA275" i="14" s="1"/>
  <c r="Y283" i="14"/>
  <c r="Z283" i="14" s="1"/>
  <c r="AA283" i="14" s="1"/>
  <c r="Y227" i="14"/>
  <c r="Z227" i="14" s="1"/>
  <c r="AA227" i="14" s="1"/>
  <c r="Y234" i="14"/>
  <c r="Z234" i="14" s="1"/>
  <c r="AA234" i="14" s="1"/>
  <c r="Y125" i="14"/>
  <c r="Z125" i="14" s="1"/>
  <c r="AA125" i="14" s="1"/>
  <c r="Y145" i="14"/>
  <c r="Z145" i="14" s="1"/>
  <c r="AA145" i="14" s="1"/>
  <c r="Y251" i="14"/>
  <c r="Z251" i="14" s="1"/>
  <c r="AA251" i="14" s="1"/>
  <c r="Y83" i="14"/>
  <c r="Z83" i="14" s="1"/>
  <c r="AA83" i="14" s="1"/>
  <c r="Y77" i="14"/>
  <c r="Z77" i="14" s="1"/>
  <c r="AA77" i="14" s="1"/>
  <c r="Y129" i="14"/>
  <c r="Z129" i="14" s="1"/>
  <c r="AA129" i="14" s="1"/>
  <c r="Y285" i="14"/>
  <c r="Z285" i="14" s="1"/>
  <c r="AA285" i="14" s="1"/>
  <c r="Y46" i="14"/>
  <c r="Z46" i="14" s="1"/>
  <c r="AA46" i="14" s="1"/>
  <c r="Y123" i="14"/>
  <c r="Z123" i="14" s="1"/>
  <c r="AA123" i="14" s="1"/>
  <c r="Y225" i="14"/>
  <c r="Z225" i="14" s="1"/>
  <c r="AA225" i="14" s="1"/>
  <c r="Y207" i="14"/>
  <c r="Z207" i="14" s="1"/>
  <c r="AA207" i="14" s="1"/>
  <c r="Y328" i="14"/>
  <c r="Z328" i="14" s="1"/>
  <c r="AA328" i="14" s="1"/>
  <c r="Y320" i="14"/>
  <c r="Z320" i="14" s="1"/>
  <c r="AA320" i="14" s="1"/>
  <c r="Y120" i="14"/>
  <c r="Z120" i="14" s="1"/>
  <c r="AA120" i="14" s="1"/>
  <c r="Y176" i="14"/>
  <c r="Z176" i="14" s="1"/>
  <c r="AA176" i="14" s="1"/>
  <c r="Y201" i="14"/>
  <c r="Z201" i="14" s="1"/>
  <c r="AA201" i="14" s="1"/>
  <c r="Y211" i="14"/>
  <c r="Z211" i="14" s="1"/>
  <c r="AA211" i="14" s="1"/>
  <c r="Y80" i="14"/>
  <c r="Z80" i="14" s="1"/>
  <c r="AA80" i="14" s="1"/>
  <c r="Y179" i="14"/>
  <c r="Z179" i="14" s="1"/>
  <c r="AA179" i="14" s="1"/>
  <c r="Y255" i="14"/>
  <c r="Z255" i="14" s="1"/>
  <c r="AA255" i="14" s="1"/>
  <c r="Y280" i="14"/>
  <c r="Z280" i="14" s="1"/>
  <c r="AA280" i="14" s="1"/>
  <c r="Y81" i="14"/>
  <c r="Z81" i="14" s="1"/>
  <c r="AA81" i="14" s="1"/>
  <c r="Y180" i="14"/>
  <c r="Z180" i="14" s="1"/>
  <c r="AA180" i="14" s="1"/>
  <c r="Y232" i="14"/>
  <c r="Z232" i="14" s="1"/>
  <c r="AA232" i="14" s="1"/>
  <c r="Y257" i="14"/>
  <c r="Z257" i="14" s="1"/>
  <c r="AA257" i="14" s="1"/>
  <c r="Y182" i="14"/>
  <c r="Z182" i="14" s="1"/>
  <c r="AA182" i="14" s="1"/>
  <c r="Y84" i="14"/>
  <c r="Z84" i="14" s="1"/>
  <c r="AA84" i="14" s="1"/>
  <c r="Y155" i="14"/>
  <c r="Z155" i="14" s="1"/>
  <c r="AA155" i="14" s="1"/>
  <c r="Y175" i="14"/>
  <c r="Z175" i="14" s="1"/>
  <c r="AA175" i="14" s="1"/>
  <c r="Y183" i="14"/>
  <c r="Z183" i="14" s="1"/>
  <c r="AA183" i="14" s="1"/>
  <c r="Y200" i="14"/>
  <c r="Z200" i="14" s="1"/>
  <c r="AA200" i="14" s="1"/>
  <c r="Y208" i="14"/>
  <c r="Z208" i="14" s="1"/>
  <c r="AA208" i="14" s="1"/>
  <c r="Y329" i="14"/>
  <c r="Z329" i="14" s="1"/>
  <c r="AA329" i="14" s="1"/>
  <c r="Y52" i="14"/>
  <c r="Z52" i="14" s="1"/>
  <c r="AA52" i="14" s="1"/>
  <c r="Y246" i="14"/>
  <c r="Z246" i="14" s="1"/>
  <c r="AA246" i="14" s="1"/>
  <c r="Y322" i="14"/>
  <c r="Z322" i="14" s="1"/>
  <c r="AA322" i="14" s="1"/>
  <c r="Y75" i="14"/>
  <c r="Z75" i="14" s="1"/>
  <c r="AA75" i="14" s="1"/>
  <c r="Y45" i="14"/>
  <c r="Z45" i="14" s="1"/>
  <c r="AA45" i="14" s="1"/>
  <c r="Y97" i="14"/>
  <c r="Z97" i="14" s="1"/>
  <c r="AA97" i="14" s="1"/>
  <c r="Y323" i="14"/>
  <c r="Z323" i="14" s="1"/>
  <c r="AA323" i="14" s="1"/>
  <c r="Y54" i="14"/>
  <c r="Z54" i="14" s="1"/>
  <c r="AA54" i="14" s="1"/>
  <c r="Y254" i="14"/>
  <c r="Z254" i="14" s="1"/>
  <c r="AA254" i="14" s="1"/>
  <c r="Y233" i="14"/>
  <c r="Z233" i="14" s="1"/>
  <c r="AA233" i="14" s="1"/>
  <c r="Y151" i="14"/>
  <c r="Z151" i="14" s="1"/>
  <c r="AA151" i="14" s="1"/>
  <c r="Y230" i="14"/>
  <c r="Z230" i="14" s="1"/>
  <c r="AA230" i="14" s="1"/>
  <c r="Y154" i="14"/>
  <c r="Z154" i="14" s="1"/>
  <c r="AA154" i="14" s="1"/>
  <c r="Y100" i="14"/>
  <c r="Z100" i="14" s="1"/>
  <c r="AA100" i="14" s="1"/>
  <c r="Y250" i="14"/>
  <c r="Z250" i="14" s="1"/>
  <c r="AA250" i="14" s="1"/>
  <c r="Y318" i="14"/>
  <c r="Z318" i="14" s="1"/>
  <c r="AA318" i="14" s="1"/>
  <c r="Y107" i="14"/>
  <c r="Z107" i="14" s="1"/>
  <c r="AA107" i="14" s="1"/>
  <c r="Y173" i="14"/>
  <c r="Z173" i="14" s="1"/>
  <c r="AA173" i="14" s="1"/>
  <c r="Y122" i="14"/>
  <c r="Z122" i="14" s="1"/>
  <c r="AA122" i="14" s="1"/>
  <c r="Y158" i="14"/>
  <c r="Z158" i="14" s="1"/>
  <c r="AA158" i="14" s="1"/>
  <c r="Y203" i="14"/>
  <c r="Z203" i="14" s="1"/>
  <c r="AA203" i="14" s="1"/>
  <c r="Y327" i="14"/>
  <c r="Z327" i="14" s="1"/>
  <c r="AA327" i="14" s="1"/>
  <c r="Y57" i="14"/>
  <c r="Z57" i="14" s="1"/>
  <c r="AA57" i="14" s="1"/>
  <c r="Y118" i="14"/>
  <c r="Z118" i="14" s="1"/>
  <c r="AA118" i="14" s="1"/>
  <c r="Y55" i="14"/>
  <c r="Z55" i="14" s="1"/>
  <c r="AA55" i="14" s="1"/>
  <c r="Y99" i="14"/>
  <c r="Z99" i="14" s="1"/>
  <c r="AA99" i="14" s="1"/>
  <c r="Y132" i="14"/>
  <c r="Z132" i="14" s="1"/>
  <c r="AA132" i="14" s="1"/>
  <c r="Y249" i="14"/>
  <c r="Z249" i="14" s="1"/>
  <c r="AA249" i="14" s="1"/>
  <c r="Y272" i="14"/>
  <c r="Z272" i="14" s="1"/>
  <c r="AA272" i="14" s="1"/>
  <c r="Y144" i="14"/>
  <c r="Z144" i="14" s="1"/>
  <c r="AA144" i="14" s="1"/>
  <c r="Y205" i="14"/>
  <c r="Z205" i="14" s="1"/>
  <c r="AA205" i="14" s="1"/>
  <c r="Y224" i="14"/>
  <c r="Z224" i="14" s="1"/>
  <c r="AA224" i="14" s="1"/>
  <c r="Y326" i="14"/>
  <c r="Z326" i="14" s="1"/>
  <c r="AA326" i="14" s="1"/>
  <c r="Y119" i="14"/>
  <c r="Z119" i="14" s="1"/>
  <c r="AA119" i="14" s="1"/>
  <c r="Y127" i="14"/>
  <c r="Z127" i="14" s="1"/>
  <c r="AA127" i="14" s="1"/>
  <c r="Y174" i="14"/>
  <c r="Z174" i="14" s="1"/>
  <c r="AA174" i="14" s="1"/>
  <c r="Y258" i="14"/>
  <c r="Z258" i="14" s="1"/>
  <c r="AA258" i="14" s="1"/>
  <c r="Y101" i="14"/>
  <c r="Z101" i="14" s="1"/>
  <c r="AA101" i="14" s="1"/>
  <c r="Y284" i="14"/>
  <c r="Z284" i="14" s="1"/>
  <c r="AA284" i="14" s="1"/>
  <c r="Y121" i="14"/>
  <c r="Z121" i="14" s="1"/>
  <c r="AA121" i="14" s="1"/>
  <c r="Y156" i="14"/>
  <c r="Z156" i="14" s="1"/>
  <c r="AA156" i="14" s="1"/>
  <c r="Y185" i="14"/>
  <c r="Z185" i="14" s="1"/>
  <c r="AA185" i="14" s="1"/>
  <c r="Y202" i="14"/>
  <c r="Z202" i="14" s="1"/>
  <c r="AA202" i="14" s="1"/>
  <c r="Y210" i="14"/>
  <c r="Z210" i="14" s="1"/>
  <c r="AA210" i="14" s="1"/>
  <c r="Y157" i="14"/>
  <c r="Z157" i="14" s="1"/>
  <c r="AA157" i="14" s="1"/>
  <c r="Y332" i="14"/>
  <c r="Z332" i="14" s="1"/>
  <c r="AA332" i="14" s="1"/>
  <c r="Y72" i="14"/>
  <c r="Z72" i="14" s="1"/>
  <c r="AA72" i="14" s="1"/>
  <c r="Y172" i="14"/>
  <c r="Z172" i="14" s="1"/>
  <c r="AA172" i="14" s="1"/>
  <c r="Y197" i="14"/>
  <c r="Z197" i="14" s="1"/>
  <c r="AA197" i="14" s="1"/>
  <c r="Y126" i="14"/>
  <c r="Z126" i="14" s="1"/>
  <c r="AA126" i="14" s="1"/>
  <c r="Y146" i="14"/>
  <c r="Z146" i="14" s="1"/>
  <c r="AA146" i="14" s="1"/>
  <c r="Y223" i="14"/>
  <c r="Z223" i="14" s="1"/>
  <c r="AA223" i="14" s="1"/>
  <c r="Y325" i="14"/>
  <c r="Z325" i="14" s="1"/>
  <c r="AA325" i="14" s="1"/>
  <c r="Y282" i="14"/>
  <c r="Z282" i="14" s="1"/>
  <c r="AA282" i="14" s="1"/>
  <c r="Y319" i="14"/>
  <c r="Z319" i="14" s="1"/>
  <c r="AA319" i="14" s="1"/>
  <c r="Y196" i="14"/>
  <c r="Z196" i="14" s="1"/>
  <c r="AA196" i="14" s="1"/>
  <c r="Y147" i="14"/>
  <c r="Z147" i="14" s="1"/>
  <c r="AA147" i="14" s="1"/>
  <c r="Y344" i="14"/>
  <c r="Z344" i="14" s="1"/>
  <c r="AA344" i="14" s="1"/>
  <c r="Y148" i="14"/>
  <c r="Z148" i="14" s="1"/>
  <c r="AA148" i="14" s="1"/>
  <c r="Y277" i="14"/>
  <c r="Z277" i="14" s="1"/>
  <c r="AA277" i="14" s="1"/>
  <c r="Y317" i="14"/>
  <c r="Z317" i="14" s="1"/>
  <c r="AA317" i="14" s="1"/>
  <c r="Y71" i="14"/>
  <c r="Z71" i="14" s="1"/>
  <c r="AA71" i="14" s="1"/>
  <c r="Y542" i="14"/>
  <c r="Z542" i="14" s="1"/>
  <c r="AA542" i="14" s="1"/>
  <c r="Y170" i="14"/>
  <c r="Z170" i="14" s="1"/>
  <c r="AA170" i="14" s="1"/>
  <c r="Y44" i="14"/>
  <c r="Z44" i="14" s="1"/>
  <c r="AA44" i="14" s="1"/>
  <c r="Y756" i="14"/>
  <c r="Z756" i="14" s="1"/>
  <c r="AA756" i="14" s="1"/>
  <c r="Y143" i="14"/>
  <c r="Z143" i="14" s="1"/>
  <c r="AA143" i="14" s="1"/>
  <c r="Y222" i="14"/>
  <c r="Z222" i="14" s="1"/>
  <c r="AA222" i="14" s="1"/>
  <c r="Y94" i="14"/>
  <c r="Z94" i="14" s="1"/>
  <c r="AA94" i="14" s="1"/>
  <c r="Y271" i="14"/>
  <c r="Z271" i="14" s="1"/>
  <c r="AA271" i="14" s="1"/>
  <c r="Y142" i="14"/>
  <c r="Z142" i="14" s="1"/>
  <c r="AA142" i="14" s="1"/>
  <c r="Y270" i="14"/>
  <c r="Z270" i="14" s="1"/>
  <c r="AA270" i="14" s="1"/>
  <c r="Y392" i="14"/>
  <c r="Z392" i="14" s="1"/>
  <c r="AA392" i="14" s="1"/>
  <c r="Y69" i="14"/>
  <c r="Z69" i="14" s="1"/>
  <c r="AA69" i="14" s="1"/>
  <c r="Y221" i="14"/>
  <c r="Z221" i="14" s="1"/>
  <c r="AA221" i="14" s="1"/>
  <c r="Y369" i="14"/>
  <c r="Z369" i="14" s="1"/>
  <c r="AA369" i="14" s="1"/>
  <c r="Y169" i="14"/>
  <c r="Z169" i="14" s="1"/>
  <c r="AA169" i="14" s="1"/>
  <c r="Y706" i="14"/>
  <c r="Z706" i="14" s="1"/>
  <c r="AA706" i="14" s="1"/>
  <c r="Y518" i="14"/>
  <c r="Z518" i="14" s="1"/>
  <c r="AA518" i="14" s="1"/>
  <c r="Y466" i="14"/>
  <c r="Z466" i="14" s="1"/>
  <c r="AA466" i="14" s="1"/>
  <c r="Y245" i="14"/>
  <c r="Z245" i="14" s="1"/>
  <c r="AA245" i="14" s="1"/>
  <c r="Y732" i="14"/>
  <c r="Z732" i="14" s="1"/>
  <c r="AA732" i="14" s="1"/>
  <c r="Y567" i="14"/>
  <c r="Z567" i="14" s="1"/>
  <c r="AA567" i="14" s="1"/>
  <c r="Y184" i="14"/>
  <c r="Z184" i="14" s="1"/>
  <c r="AA184" i="14" s="1"/>
  <c r="Y493" i="14"/>
  <c r="Z493" i="14" s="1"/>
  <c r="AA493" i="14" s="1"/>
  <c r="Y441" i="14"/>
  <c r="Z441" i="14" s="1"/>
  <c r="AA441" i="14" s="1"/>
  <c r="Y166" i="14"/>
  <c r="Z166" i="14" s="1"/>
  <c r="AA166" i="14" s="1"/>
  <c r="Y416" i="14"/>
  <c r="Z416" i="14" s="1"/>
  <c r="AA416" i="14" s="1"/>
  <c r="Y194" i="14"/>
  <c r="Z194" i="14" s="1"/>
  <c r="AA194" i="14" s="1"/>
  <c r="Y41" i="14"/>
  <c r="Z41" i="14" s="1"/>
  <c r="AA41" i="14" s="1"/>
  <c r="Y67" i="14"/>
  <c r="Z67" i="14" s="1"/>
  <c r="AA67" i="14" s="1"/>
  <c r="Y140" i="14"/>
  <c r="Z140" i="14" s="1"/>
  <c r="AA140" i="14" s="1"/>
  <c r="Y315" i="14"/>
  <c r="Z315" i="14" s="1"/>
  <c r="AA315" i="14" s="1"/>
  <c r="Y219" i="14"/>
  <c r="Z219" i="14" s="1"/>
  <c r="AA219" i="14" s="1"/>
  <c r="R16" i="14"/>
  <c r="Y115" i="14"/>
  <c r="Z115" i="14" s="1"/>
  <c r="AA115" i="14" s="1"/>
  <c r="Y43" i="14"/>
  <c r="Z43" i="14" s="1"/>
  <c r="AA43" i="14" s="1"/>
  <c r="Y490" i="14"/>
  <c r="Z490" i="14" s="1"/>
  <c r="AA490" i="14" s="1"/>
  <c r="Y243" i="14"/>
  <c r="Z243" i="14" s="1"/>
  <c r="AA243" i="14" s="1"/>
  <c r="Y268" i="14"/>
  <c r="Z268" i="14" s="1"/>
  <c r="AA268" i="14" s="1"/>
  <c r="Y92" i="14"/>
  <c r="Z92" i="14" s="1"/>
  <c r="AA92" i="14" s="1"/>
  <c r="Y341" i="14"/>
  <c r="Z341" i="14" s="1"/>
  <c r="AA341" i="14" s="1"/>
  <c r="Y660" i="14"/>
  <c r="Z660" i="14" s="1"/>
  <c r="AA660" i="14" s="1"/>
  <c r="Y168" i="14"/>
  <c r="Z168" i="14" s="1"/>
  <c r="AA168" i="14" s="1"/>
  <c r="Y614" i="14"/>
  <c r="Z614" i="14" s="1"/>
  <c r="AA614" i="14" s="1"/>
  <c r="Y40" i="14"/>
  <c r="Z40" i="14" s="1"/>
  <c r="AA40" i="14" s="1"/>
  <c r="Y504" i="14"/>
  <c r="Z504" i="14" s="1"/>
  <c r="AA504" i="14" s="1"/>
  <c r="Y687" i="14"/>
  <c r="Z687" i="14" s="1"/>
  <c r="AA687" i="14" s="1"/>
  <c r="Q726" i="14"/>
  <c r="Y726" i="14" s="1"/>
  <c r="Z726" i="14" s="1"/>
  <c r="AA726" i="14" s="1"/>
  <c r="Q159" i="14"/>
  <c r="Y159" i="14" s="1"/>
  <c r="Z159" i="14" s="1"/>
  <c r="AA159" i="14" s="1"/>
  <c r="Q165" i="14"/>
  <c r="Y165" i="14" s="1"/>
  <c r="Z165" i="14" s="1"/>
  <c r="AA165" i="14" s="1"/>
  <c r="Q93" i="14"/>
  <c r="R93" i="14" s="1"/>
  <c r="Q682" i="14"/>
  <c r="R682" i="14" s="1"/>
  <c r="Y568" i="14"/>
  <c r="Z568" i="14" s="1"/>
  <c r="AA568" i="14" s="1"/>
  <c r="Y591" i="14"/>
  <c r="Z591" i="14" s="1"/>
  <c r="AA591" i="14" s="1"/>
  <c r="Y651" i="14"/>
  <c r="Z651" i="14" s="1"/>
  <c r="AA651" i="14" s="1"/>
  <c r="Y658" i="14"/>
  <c r="Z658" i="14" s="1"/>
  <c r="AA658" i="14" s="1"/>
  <c r="Q236" i="14"/>
  <c r="R236" i="14" s="1"/>
  <c r="Q409" i="14"/>
  <c r="Y409" i="14" s="1"/>
  <c r="Z409" i="14" s="1"/>
  <c r="AA409" i="14" s="1"/>
  <c r="Y501" i="14"/>
  <c r="Z501" i="14" s="1"/>
  <c r="AA501" i="14" s="1"/>
  <c r="Y612" i="14"/>
  <c r="Z612" i="14" s="1"/>
  <c r="AA612" i="14" s="1"/>
  <c r="Y621" i="14"/>
  <c r="Z621" i="14" s="1"/>
  <c r="AA621" i="14" s="1"/>
  <c r="Q657" i="14"/>
  <c r="Y657" i="14" s="1"/>
  <c r="Z657" i="14" s="1"/>
  <c r="AA657" i="14" s="1"/>
  <c r="Y665" i="14"/>
  <c r="Z665" i="14" s="1"/>
  <c r="AA665" i="14" s="1"/>
  <c r="Q700" i="14"/>
  <c r="Y700" i="14" s="1"/>
  <c r="Z700" i="14" s="1"/>
  <c r="AA700" i="14" s="1"/>
  <c r="Y552" i="14"/>
  <c r="Z552" i="14" s="1"/>
  <c r="AA552" i="14" s="1"/>
  <c r="Q584" i="14"/>
  <c r="Y584" i="14" s="1"/>
  <c r="Z584" i="14" s="1"/>
  <c r="AA584" i="14" s="1"/>
  <c r="Q702" i="14"/>
  <c r="R702" i="14" s="1"/>
  <c r="Q38" i="14"/>
  <c r="Y38" i="14" s="1"/>
  <c r="Z38" i="14" s="1"/>
  <c r="AA38" i="14" s="1"/>
  <c r="Q87" i="14"/>
  <c r="Y87" i="14" s="1"/>
  <c r="Z87" i="14" s="1"/>
  <c r="AA87" i="14" s="1"/>
  <c r="Y358" i="14"/>
  <c r="Z358" i="14" s="1"/>
  <c r="AA358" i="14" s="1"/>
  <c r="Y381" i="14"/>
  <c r="Z381" i="14" s="1"/>
  <c r="AA381" i="14" s="1"/>
  <c r="Q389" i="14"/>
  <c r="Y389" i="14" s="1"/>
  <c r="Z389" i="14" s="1"/>
  <c r="AA389" i="14" s="1"/>
  <c r="Q513" i="14"/>
  <c r="Y513" i="14" s="1"/>
  <c r="Z513" i="14" s="1"/>
  <c r="AA513" i="14" s="1"/>
  <c r="Y570" i="14"/>
  <c r="Z570" i="14" s="1"/>
  <c r="AA570" i="14" s="1"/>
  <c r="Q562" i="14"/>
  <c r="Y562" i="14" s="1"/>
  <c r="Z562" i="14" s="1"/>
  <c r="AA562" i="14" s="1"/>
  <c r="Q386" i="14"/>
  <c r="Y386" i="14" s="1"/>
  <c r="Z386" i="14" s="1"/>
  <c r="AA386" i="14" s="1"/>
  <c r="Q63" i="14"/>
  <c r="Y63" i="14" s="1"/>
  <c r="Z63" i="14" s="1"/>
  <c r="AA63" i="14" s="1"/>
  <c r="Q220" i="14"/>
  <c r="Y220" i="14" s="1"/>
  <c r="Z220" i="14" s="1"/>
  <c r="AA220" i="14" s="1"/>
  <c r="Y482" i="14"/>
  <c r="Z482" i="14" s="1"/>
  <c r="AA482" i="14" s="1"/>
  <c r="Q310" i="14"/>
  <c r="Y310" i="14" s="1"/>
  <c r="Z310" i="14" s="1"/>
  <c r="AA310" i="14" s="1"/>
  <c r="Y521" i="14"/>
  <c r="Z521" i="14" s="1"/>
  <c r="AA521" i="14" s="1"/>
  <c r="Q264" i="14"/>
  <c r="R264" i="14" s="1"/>
  <c r="Y383" i="14"/>
  <c r="Z383" i="14" s="1"/>
  <c r="AA383" i="14" s="1"/>
  <c r="Y464" i="14"/>
  <c r="Z464" i="14" s="1"/>
  <c r="AA464" i="14" s="1"/>
  <c r="Y481" i="14"/>
  <c r="Z481" i="14" s="1"/>
  <c r="AA481" i="14" s="1"/>
  <c r="Y530" i="14"/>
  <c r="Z530" i="14" s="1"/>
  <c r="AA530" i="14" s="1"/>
  <c r="Q34" i="14"/>
  <c r="Y34" i="14" s="1"/>
  <c r="Z34" i="14" s="1"/>
  <c r="AA34" i="14" s="1"/>
  <c r="Q116" i="14"/>
  <c r="R116" i="14" s="1"/>
  <c r="Q193" i="14"/>
  <c r="Y193" i="14" s="1"/>
  <c r="Z193" i="14" s="1"/>
  <c r="AA193" i="14" s="1"/>
  <c r="Y395" i="14"/>
  <c r="Z395" i="14" s="1"/>
  <c r="AA395" i="14" s="1"/>
  <c r="Y402" i="14"/>
  <c r="Z402" i="14" s="1"/>
  <c r="AA402" i="14" s="1"/>
  <c r="Q510" i="14"/>
  <c r="Y510" i="14" s="1"/>
  <c r="Z510" i="14" s="1"/>
  <c r="AA510" i="14" s="1"/>
  <c r="Q517" i="14"/>
  <c r="Y517" i="14" s="1"/>
  <c r="Z517" i="14" s="1"/>
  <c r="AA517" i="14" s="1"/>
  <c r="Q588" i="14"/>
  <c r="R588" i="14" s="1"/>
  <c r="Q33" i="14"/>
  <c r="R33" i="14" s="1"/>
  <c r="Q42" i="14"/>
  <c r="Y42" i="14" s="1"/>
  <c r="Z42" i="14" s="1"/>
  <c r="AA42" i="14" s="1"/>
  <c r="Q440" i="14"/>
  <c r="Y440" i="14" s="1"/>
  <c r="Z440" i="14" s="1"/>
  <c r="AA440" i="14" s="1"/>
  <c r="Q85" i="14"/>
  <c r="Y85" i="14" s="1"/>
  <c r="Z85" i="14" s="1"/>
  <c r="AA85" i="14" s="1"/>
  <c r="Q91" i="14"/>
  <c r="Y91" i="14" s="1"/>
  <c r="Z91" i="14" s="1"/>
  <c r="AA91" i="14" s="1"/>
  <c r="Q111" i="14"/>
  <c r="R111" i="14" s="1"/>
  <c r="Y356" i="14"/>
  <c r="Z356" i="14" s="1"/>
  <c r="AA356" i="14" s="1"/>
  <c r="Q364" i="14"/>
  <c r="R364" i="14" s="1"/>
  <c r="Q387" i="14"/>
  <c r="Y387" i="14" s="1"/>
  <c r="Z387" i="14" s="1"/>
  <c r="AA387" i="14" s="1"/>
  <c r="Q435" i="14"/>
  <c r="Y435" i="14" s="1"/>
  <c r="Z435" i="14" s="1"/>
  <c r="AA435" i="14" s="1"/>
  <c r="Y477" i="14"/>
  <c r="Z477" i="14" s="1"/>
  <c r="AA477" i="14" s="1"/>
  <c r="Q485" i="14"/>
  <c r="Y485" i="14" s="1"/>
  <c r="Z485" i="14" s="1"/>
  <c r="AA485" i="14" s="1"/>
  <c r="Q538" i="14"/>
  <c r="Y538" i="14" s="1"/>
  <c r="Z538" i="14" s="1"/>
  <c r="AA538" i="14" s="1"/>
  <c r="Y555" i="14"/>
  <c r="Z555" i="14" s="1"/>
  <c r="AA555" i="14" s="1"/>
  <c r="Y565" i="14"/>
  <c r="Z565" i="14" s="1"/>
  <c r="AA565" i="14" s="1"/>
  <c r="Y754" i="14"/>
  <c r="Z754" i="14" s="1"/>
  <c r="AA754" i="14" s="1"/>
  <c r="Q66" i="14"/>
  <c r="Y66" i="14" s="1"/>
  <c r="Z66" i="14" s="1"/>
  <c r="AA66" i="14" s="1"/>
  <c r="Q240" i="14"/>
  <c r="Y240" i="14" s="1"/>
  <c r="Z240" i="14" s="1"/>
  <c r="AA240" i="14" s="1"/>
  <c r="Y346" i="14"/>
  <c r="Z346" i="14" s="1"/>
  <c r="AA346" i="14" s="1"/>
  <c r="Y367" i="14"/>
  <c r="Z367" i="14" s="1"/>
  <c r="AA367" i="14" s="1"/>
  <c r="Q460" i="14"/>
  <c r="Y460" i="14" s="1"/>
  <c r="Z460" i="14" s="1"/>
  <c r="AA460" i="14" s="1"/>
  <c r="Q534" i="14"/>
  <c r="Y534" i="14" s="1"/>
  <c r="Z534" i="14" s="1"/>
  <c r="AA534" i="14" s="1"/>
  <c r="Q559" i="14"/>
  <c r="Y559" i="14" s="1"/>
  <c r="Z559" i="14" s="1"/>
  <c r="AA559" i="14" s="1"/>
  <c r="Q566" i="14"/>
  <c r="R566" i="14" s="1"/>
  <c r="Y579" i="14"/>
  <c r="Z579" i="14" s="1"/>
  <c r="AA579" i="14" s="1"/>
  <c r="Y601" i="14"/>
  <c r="Z601" i="14" s="1"/>
  <c r="AA601" i="14" s="1"/>
  <c r="Q609" i="14"/>
  <c r="R609" i="14" s="1"/>
  <c r="Y624" i="14"/>
  <c r="Z624" i="14" s="1"/>
  <c r="AA624" i="14" s="1"/>
  <c r="Q632" i="14"/>
  <c r="Y632" i="14" s="1"/>
  <c r="Z632" i="14" s="1"/>
  <c r="AA632" i="14" s="1"/>
  <c r="Y639" i="14"/>
  <c r="Z639" i="14" s="1"/>
  <c r="AA639" i="14" s="1"/>
  <c r="Q368" i="14"/>
  <c r="Y368" i="14" s="1"/>
  <c r="Z368" i="14" s="1"/>
  <c r="AA368" i="14" s="1"/>
  <c r="Q748" i="14"/>
  <c r="R748" i="14" s="1"/>
  <c r="Y372" i="14"/>
  <c r="Z372" i="14" s="1"/>
  <c r="AA372" i="14" s="1"/>
  <c r="Q585" i="14"/>
  <c r="Y585" i="14" s="1"/>
  <c r="Z585" i="14" s="1"/>
  <c r="AA585" i="14" s="1"/>
  <c r="Y599" i="14"/>
  <c r="Z599" i="14" s="1"/>
  <c r="AA599" i="14" s="1"/>
  <c r="Y683" i="14"/>
  <c r="Z683" i="14" s="1"/>
  <c r="AA683" i="14" s="1"/>
  <c r="Y689" i="14"/>
  <c r="Z689" i="14" s="1"/>
  <c r="AA689" i="14" s="1"/>
  <c r="Q697" i="14"/>
  <c r="R697" i="14" s="1"/>
  <c r="Y736" i="14"/>
  <c r="Z736" i="14" s="1"/>
  <c r="AA736" i="14" s="1"/>
  <c r="Q263" i="14"/>
  <c r="Y263" i="14" s="1"/>
  <c r="Z263" i="14" s="1"/>
  <c r="AA263" i="14" s="1"/>
  <c r="Q133" i="14"/>
  <c r="Y133" i="14" s="1"/>
  <c r="Z133" i="14" s="1"/>
  <c r="AA133" i="14" s="1"/>
  <c r="Q212" i="14"/>
  <c r="R212" i="14" s="1"/>
  <c r="Y376" i="14"/>
  <c r="Z376" i="14" s="1"/>
  <c r="AA376" i="14" s="1"/>
  <c r="Q492" i="14"/>
  <c r="R492" i="14" s="1"/>
  <c r="Q533" i="14"/>
  <c r="Y533" i="14" s="1"/>
  <c r="Z533" i="14" s="1"/>
  <c r="AA533" i="14" s="1"/>
  <c r="Q608" i="14"/>
  <c r="R608" i="14" s="1"/>
  <c r="Y638" i="14"/>
  <c r="Z638" i="14" s="1"/>
  <c r="AA638" i="14" s="1"/>
  <c r="Q108" i="14"/>
  <c r="R108" i="14" s="1"/>
  <c r="Q114" i="14"/>
  <c r="Y114" i="14" s="1"/>
  <c r="Z114" i="14" s="1"/>
  <c r="AA114" i="14" s="1"/>
  <c r="Q136" i="14"/>
  <c r="Y136" i="14" s="1"/>
  <c r="Z136" i="14" s="1"/>
  <c r="AA136" i="14" s="1"/>
  <c r="Q190" i="14"/>
  <c r="R190" i="14" s="1"/>
  <c r="Q215" i="14"/>
  <c r="R215" i="14" s="1"/>
  <c r="Q611" i="14"/>
  <c r="Y611" i="14" s="1"/>
  <c r="Z611" i="14" s="1"/>
  <c r="AA611" i="14" s="1"/>
  <c r="Y616" i="14"/>
  <c r="Z616" i="14" s="1"/>
  <c r="AA616" i="14" s="1"/>
  <c r="Y626" i="14"/>
  <c r="Z626" i="14" s="1"/>
  <c r="AA626" i="14" s="1"/>
  <c r="Q698" i="14"/>
  <c r="Y698" i="14" s="1"/>
  <c r="Z698" i="14" s="1"/>
  <c r="AA698" i="14" s="1"/>
  <c r="Y707" i="14"/>
  <c r="Z707" i="14" s="1"/>
  <c r="AA707" i="14" s="1"/>
  <c r="Q723" i="14"/>
  <c r="R723" i="14" s="1"/>
  <c r="Q36" i="14"/>
  <c r="Y36" i="14" s="1"/>
  <c r="Z36" i="14" s="1"/>
  <c r="AA36" i="14" s="1"/>
  <c r="Q134" i="14"/>
  <c r="Y134" i="14" s="1"/>
  <c r="Z134" i="14" s="1"/>
  <c r="AA134" i="14" s="1"/>
  <c r="Q137" i="14"/>
  <c r="Y137" i="14" s="1"/>
  <c r="Z137" i="14" s="1"/>
  <c r="AA137" i="14" s="1"/>
  <c r="Q242" i="14"/>
  <c r="Y242" i="14" s="1"/>
  <c r="Z242" i="14" s="1"/>
  <c r="AA242" i="14" s="1"/>
  <c r="Q266" i="14"/>
  <c r="R266" i="14" s="1"/>
  <c r="Y351" i="14"/>
  <c r="Z351" i="14" s="1"/>
  <c r="AA351" i="14" s="1"/>
  <c r="Y373" i="14"/>
  <c r="Z373" i="14" s="1"/>
  <c r="AA373" i="14" s="1"/>
  <c r="Q410" i="14"/>
  <c r="Y410" i="14" s="1"/>
  <c r="Z410" i="14" s="1"/>
  <c r="AA410" i="14" s="1"/>
  <c r="Y428" i="14"/>
  <c r="Z428" i="14" s="1"/>
  <c r="AA428" i="14" s="1"/>
  <c r="Q463" i="14"/>
  <c r="Y463" i="14" s="1"/>
  <c r="Z463" i="14" s="1"/>
  <c r="AA463" i="14" s="1"/>
  <c r="Y547" i="14"/>
  <c r="Z547" i="14" s="1"/>
  <c r="AA547" i="14" s="1"/>
  <c r="Q583" i="14"/>
  <c r="Y583" i="14" s="1"/>
  <c r="Z583" i="14" s="1"/>
  <c r="AA583" i="14" s="1"/>
  <c r="Y622" i="14"/>
  <c r="Z622" i="14" s="1"/>
  <c r="AA622" i="14" s="1"/>
  <c r="Y642" i="14"/>
  <c r="Z642" i="14" s="1"/>
  <c r="AA642" i="14" s="1"/>
  <c r="Q724" i="14"/>
  <c r="R724" i="14" s="1"/>
  <c r="Q753" i="14"/>
  <c r="R753" i="14" s="1"/>
  <c r="Y770" i="14"/>
  <c r="Z770" i="14" s="1"/>
  <c r="AA770" i="14" s="1"/>
  <c r="Q213" i="14"/>
  <c r="Y213" i="14" s="1"/>
  <c r="Z213" i="14" s="1"/>
  <c r="AA213" i="14" s="1"/>
  <c r="Y453" i="14"/>
  <c r="Z453" i="14" s="1"/>
  <c r="AA453" i="14" s="1"/>
  <c r="Q484" i="14"/>
  <c r="Y484" i="14" s="1"/>
  <c r="Z484" i="14" s="1"/>
  <c r="AA484" i="14" s="1"/>
  <c r="Q489" i="14"/>
  <c r="R489" i="14" s="1"/>
  <c r="Y494" i="14"/>
  <c r="Z494" i="14" s="1"/>
  <c r="AA494" i="14" s="1"/>
  <c r="Y596" i="14"/>
  <c r="Z596" i="14" s="1"/>
  <c r="AA596" i="14" s="1"/>
  <c r="Y685" i="14"/>
  <c r="Z685" i="14" s="1"/>
  <c r="AA685" i="14" s="1"/>
  <c r="Y701" i="14"/>
  <c r="Z701" i="14" s="1"/>
  <c r="AA701" i="14" s="1"/>
  <c r="Q751" i="14"/>
  <c r="Y751" i="14" s="1"/>
  <c r="Z751" i="14" s="1"/>
  <c r="AA751" i="14" s="1"/>
  <c r="Y768" i="14"/>
  <c r="Z768" i="14" s="1"/>
  <c r="AA768" i="14" s="1"/>
  <c r="Q167" i="14"/>
  <c r="R167" i="14" s="1"/>
  <c r="Q186" i="14"/>
  <c r="Y186" i="14" s="1"/>
  <c r="Z186" i="14" s="1"/>
  <c r="AA186" i="14" s="1"/>
  <c r="Q195" i="14"/>
  <c r="R195" i="14" s="1"/>
  <c r="Q267" i="14"/>
  <c r="Y267" i="14" s="1"/>
  <c r="Z267" i="14" s="1"/>
  <c r="AA267" i="14" s="1"/>
  <c r="Q313" i="14"/>
  <c r="R313" i="14" s="1"/>
  <c r="Q343" i="14"/>
  <c r="Y343" i="14" s="1"/>
  <c r="Z343" i="14" s="1"/>
  <c r="AA343" i="14" s="1"/>
  <c r="Y352" i="14"/>
  <c r="Z352" i="14" s="1"/>
  <c r="AA352" i="14" s="1"/>
  <c r="Q385" i="14"/>
  <c r="Y385" i="14" s="1"/>
  <c r="Z385" i="14" s="1"/>
  <c r="AA385" i="14" s="1"/>
  <c r="Y390" i="14"/>
  <c r="Z390" i="14" s="1"/>
  <c r="AA390" i="14" s="1"/>
  <c r="Y487" i="14"/>
  <c r="Z487" i="14" s="1"/>
  <c r="AA487" i="14" s="1"/>
  <c r="Q539" i="14"/>
  <c r="R539" i="14" s="1"/>
  <c r="Y548" i="14"/>
  <c r="Z548" i="14" s="1"/>
  <c r="AA548" i="14" s="1"/>
  <c r="Q61" i="14"/>
  <c r="R61" i="14" s="1"/>
  <c r="Q88" i="14"/>
  <c r="R88" i="14" s="1"/>
  <c r="Y347" i="14"/>
  <c r="Z347" i="14" s="1"/>
  <c r="AA347" i="14" s="1"/>
  <c r="Q432" i="14"/>
  <c r="Y432" i="14" s="1"/>
  <c r="Z432" i="14" s="1"/>
  <c r="AA432" i="14" s="1"/>
  <c r="Y500" i="14"/>
  <c r="Z500" i="14" s="1"/>
  <c r="AA500" i="14" s="1"/>
  <c r="Y688" i="14"/>
  <c r="Z688" i="14" s="1"/>
  <c r="AA688" i="14" s="1"/>
  <c r="Q731" i="14"/>
  <c r="R731" i="14" s="1"/>
  <c r="Q109" i="14"/>
  <c r="Y109" i="14" s="1"/>
  <c r="Z109" i="14" s="1"/>
  <c r="AA109" i="14" s="1"/>
  <c r="Q314" i="14"/>
  <c r="Y314" i="14" s="1"/>
  <c r="Z314" i="14" s="1"/>
  <c r="AA314" i="14" s="1"/>
  <c r="Q391" i="14"/>
  <c r="R391" i="14" s="1"/>
  <c r="Y397" i="14"/>
  <c r="Z397" i="14" s="1"/>
  <c r="AA397" i="14" s="1"/>
  <c r="Y414" i="14"/>
  <c r="Z414" i="14" s="1"/>
  <c r="AA414" i="14" s="1"/>
  <c r="Y503" i="14"/>
  <c r="Z503" i="14" s="1"/>
  <c r="AA503" i="14" s="1"/>
  <c r="Y527" i="14"/>
  <c r="Z527" i="14" s="1"/>
  <c r="AA527" i="14" s="1"/>
  <c r="Q607" i="14"/>
  <c r="Y607" i="14" s="1"/>
  <c r="Z607" i="14" s="1"/>
  <c r="AA607" i="14" s="1"/>
  <c r="Y650" i="14"/>
  <c r="Z650" i="14" s="1"/>
  <c r="AA650" i="14" s="1"/>
  <c r="Y666" i="14"/>
  <c r="Z666" i="14" s="1"/>
  <c r="AA666" i="14" s="1"/>
  <c r="Q680" i="14"/>
  <c r="Y680" i="14" s="1"/>
  <c r="Z680" i="14" s="1"/>
  <c r="AA680" i="14" s="1"/>
  <c r="Y742" i="14"/>
  <c r="Z742" i="14" s="1"/>
  <c r="AA742" i="14" s="1"/>
  <c r="Y747" i="14"/>
  <c r="Z747" i="14" s="1"/>
  <c r="AA747" i="14" s="1"/>
  <c r="Q750" i="14"/>
  <c r="R750" i="14" s="1"/>
  <c r="Y27" i="14"/>
  <c r="Z27" i="14" s="1"/>
  <c r="AA27" i="14" s="1"/>
  <c r="Y32" i="14"/>
  <c r="Z32" i="14" s="1"/>
  <c r="AA32" i="14" s="1"/>
  <c r="Q86" i="14"/>
  <c r="Y86" i="14" s="1"/>
  <c r="Z86" i="14" s="1"/>
  <c r="AA86" i="14" s="1"/>
  <c r="Q214" i="14"/>
  <c r="R214" i="14" s="1"/>
  <c r="Q541" i="14"/>
  <c r="Y541" i="14" s="1"/>
  <c r="Z541" i="14" s="1"/>
  <c r="AA541" i="14" s="1"/>
  <c r="Y618" i="14"/>
  <c r="Z618" i="14" s="1"/>
  <c r="AA618" i="14" s="1"/>
  <c r="Y686" i="14"/>
  <c r="Z686" i="14" s="1"/>
  <c r="AA686" i="14" s="1"/>
  <c r="Y758" i="14"/>
  <c r="Z758" i="14" s="1"/>
  <c r="AA758" i="14" s="1"/>
  <c r="Q19" i="14"/>
  <c r="Y19" i="14" s="1"/>
  <c r="Z19" i="14" s="1"/>
  <c r="AA19" i="14" s="1"/>
  <c r="Q13" i="14"/>
  <c r="Y13" i="14" s="1"/>
  <c r="Z13" i="14" s="1"/>
  <c r="AA13" i="14" s="1"/>
  <c r="Y22" i="14"/>
  <c r="Z22" i="14" s="1"/>
  <c r="AA22" i="14" s="1"/>
  <c r="Y30" i="14"/>
  <c r="Z30" i="14" s="1"/>
  <c r="AA30" i="14" s="1"/>
  <c r="Q139" i="14"/>
  <c r="R139" i="14" s="1"/>
  <c r="Q189" i="14"/>
  <c r="R189" i="14" s="1"/>
  <c r="Q311" i="14"/>
  <c r="R311" i="14" s="1"/>
  <c r="Q339" i="14"/>
  <c r="R339" i="14" s="1"/>
  <c r="Y444" i="14"/>
  <c r="Z444" i="14" s="1"/>
  <c r="AA444" i="14" s="1"/>
  <c r="Y457" i="14"/>
  <c r="Z457" i="14" s="1"/>
  <c r="AA457" i="14" s="1"/>
  <c r="Y480" i="14"/>
  <c r="Z480" i="14" s="1"/>
  <c r="AA480" i="14" s="1"/>
  <c r="Y491" i="14"/>
  <c r="Z491" i="14" s="1"/>
  <c r="AA491" i="14" s="1"/>
  <c r="Y506" i="14"/>
  <c r="Z506" i="14" s="1"/>
  <c r="AA506" i="14" s="1"/>
  <c r="Y573" i="14"/>
  <c r="Z573" i="14" s="1"/>
  <c r="AA573" i="14" s="1"/>
  <c r="Y587" i="14"/>
  <c r="Z587" i="14" s="1"/>
  <c r="AA587" i="14" s="1"/>
  <c r="Q606" i="14"/>
  <c r="Y606" i="14" s="1"/>
  <c r="Z606" i="14" s="1"/>
  <c r="AA606" i="14" s="1"/>
  <c r="Y627" i="14"/>
  <c r="Z627" i="14" s="1"/>
  <c r="AA627" i="14" s="1"/>
  <c r="Q630" i="14"/>
  <c r="Y630" i="14" s="1"/>
  <c r="Z630" i="14" s="1"/>
  <c r="AA630" i="14" s="1"/>
  <c r="Q637" i="14"/>
  <c r="Y637" i="14" s="1"/>
  <c r="Z637" i="14" s="1"/>
  <c r="AA637" i="14" s="1"/>
  <c r="Y719" i="14"/>
  <c r="Z719" i="14" s="1"/>
  <c r="AA719" i="14" s="1"/>
  <c r="Q187" i="14"/>
  <c r="Y187" i="14" s="1"/>
  <c r="Z187" i="14" s="1"/>
  <c r="AA187" i="14" s="1"/>
  <c r="Q334" i="14"/>
  <c r="Y334" i="14" s="1"/>
  <c r="Z334" i="14" s="1"/>
  <c r="AA334" i="14" s="1"/>
  <c r="Q755" i="14"/>
  <c r="R755" i="14" s="1"/>
  <c r="Q10" i="14"/>
  <c r="Y10" i="14" s="1"/>
  <c r="Z10" i="14" s="1"/>
  <c r="AA10" i="14" s="1"/>
  <c r="Q6" i="14"/>
  <c r="Y6" i="14" s="1"/>
  <c r="Z6" i="14" s="1"/>
  <c r="AA6" i="14" s="1"/>
  <c r="Q11" i="14"/>
  <c r="Y11" i="14" s="1"/>
  <c r="Z11" i="14" s="1"/>
  <c r="AA11" i="14" s="1"/>
  <c r="Y28" i="14"/>
  <c r="Z28" i="14" s="1"/>
  <c r="AA28" i="14" s="1"/>
  <c r="Q163" i="14"/>
  <c r="Y163" i="14" s="1"/>
  <c r="Z163" i="14" s="1"/>
  <c r="AA163" i="14" s="1"/>
  <c r="Q218" i="14"/>
  <c r="Q237" i="14"/>
  <c r="Q269" i="14"/>
  <c r="Y269" i="14" s="1"/>
  <c r="Z269" i="14" s="1"/>
  <c r="AA269" i="14" s="1"/>
  <c r="Q296" i="14"/>
  <c r="R296" i="14" s="1"/>
  <c r="Y359" i="14"/>
  <c r="Z359" i="14" s="1"/>
  <c r="AA359" i="14" s="1"/>
  <c r="Y375" i="14"/>
  <c r="Z375" i="14" s="1"/>
  <c r="AA375" i="14" s="1"/>
  <c r="Y378" i="14"/>
  <c r="Z378" i="14" s="1"/>
  <c r="AA378" i="14" s="1"/>
  <c r="Y400" i="14"/>
  <c r="Z400" i="14" s="1"/>
  <c r="AA400" i="14" s="1"/>
  <c r="Y417" i="14"/>
  <c r="Z417" i="14" s="1"/>
  <c r="AA417" i="14" s="1"/>
  <c r="Y422" i="14"/>
  <c r="Z422" i="14" s="1"/>
  <c r="AA422" i="14" s="1"/>
  <c r="Y426" i="14"/>
  <c r="Z426" i="14" s="1"/>
  <c r="AA426" i="14" s="1"/>
  <c r="Y455" i="14"/>
  <c r="Z455" i="14" s="1"/>
  <c r="AA455" i="14" s="1"/>
  <c r="Y478" i="14"/>
  <c r="Z478" i="14" s="1"/>
  <c r="AA478" i="14" s="1"/>
  <c r="Q483" i="14"/>
  <c r="Y483" i="14" s="1"/>
  <c r="Z483" i="14" s="1"/>
  <c r="AA483" i="14" s="1"/>
  <c r="Y502" i="14"/>
  <c r="Z502" i="14" s="1"/>
  <c r="AA502" i="14" s="1"/>
  <c r="Y514" i="14"/>
  <c r="Z514" i="14" s="1"/>
  <c r="AA514" i="14" s="1"/>
  <c r="Y543" i="14"/>
  <c r="Z543" i="14" s="1"/>
  <c r="AA543" i="14" s="1"/>
  <c r="Y558" i="14"/>
  <c r="Z558" i="14" s="1"/>
  <c r="AA558" i="14" s="1"/>
  <c r="Q560" i="14"/>
  <c r="R560" i="14" s="1"/>
  <c r="Y563" i="14"/>
  <c r="Z563" i="14" s="1"/>
  <c r="AA563" i="14" s="1"/>
  <c r="Y571" i="14"/>
  <c r="Z571" i="14" s="1"/>
  <c r="AA571" i="14" s="1"/>
  <c r="Y592" i="14"/>
  <c r="Z592" i="14" s="1"/>
  <c r="AA592" i="14" s="1"/>
  <c r="Y619" i="14"/>
  <c r="Z619" i="14" s="1"/>
  <c r="AA619" i="14" s="1"/>
  <c r="Y628" i="14"/>
  <c r="Z628" i="14" s="1"/>
  <c r="AA628" i="14" s="1"/>
  <c r="Y29" i="14"/>
  <c r="Z29" i="14" s="1"/>
  <c r="AA29" i="14" s="1"/>
  <c r="Q384" i="14"/>
  <c r="Y384" i="14" s="1"/>
  <c r="Z384" i="14" s="1"/>
  <c r="AA384" i="14" s="1"/>
  <c r="Y394" i="14"/>
  <c r="Z394" i="14" s="1"/>
  <c r="AA394" i="14" s="1"/>
  <c r="Q413" i="14"/>
  <c r="Y413" i="14" s="1"/>
  <c r="Z413" i="14" s="1"/>
  <c r="AA413" i="14" s="1"/>
  <c r="Q434" i="14"/>
  <c r="Y434" i="14" s="1"/>
  <c r="Z434" i="14" s="1"/>
  <c r="AA434" i="14" s="1"/>
  <c r="Y445" i="14"/>
  <c r="Z445" i="14" s="1"/>
  <c r="AA445" i="14" s="1"/>
  <c r="Y468" i="14"/>
  <c r="Z468" i="14" s="1"/>
  <c r="AA468" i="14" s="1"/>
  <c r="Q486" i="14"/>
  <c r="R486" i="14" s="1"/>
  <c r="Y496" i="14"/>
  <c r="Z496" i="14" s="1"/>
  <c r="AA496" i="14" s="1"/>
  <c r="Y505" i="14"/>
  <c r="Z505" i="14" s="1"/>
  <c r="AA505" i="14" s="1"/>
  <c r="Q512" i="14"/>
  <c r="Y512" i="14" s="1"/>
  <c r="Z512" i="14" s="1"/>
  <c r="AA512" i="14" s="1"/>
  <c r="Y522" i="14"/>
  <c r="Z522" i="14" s="1"/>
  <c r="AA522" i="14" s="1"/>
  <c r="Q535" i="14"/>
  <c r="Y535" i="14" s="1"/>
  <c r="Z535" i="14" s="1"/>
  <c r="AA535" i="14" s="1"/>
  <c r="Q590" i="14"/>
  <c r="R590" i="14" s="1"/>
  <c r="Q631" i="14"/>
  <c r="Y631" i="14" s="1"/>
  <c r="Z631" i="14" s="1"/>
  <c r="AA631" i="14" s="1"/>
  <c r="Y641" i="14"/>
  <c r="Z641" i="14" s="1"/>
  <c r="AA641" i="14" s="1"/>
  <c r="Y644" i="14"/>
  <c r="Z644" i="14" s="1"/>
  <c r="AA644" i="14" s="1"/>
  <c r="Q659" i="14"/>
  <c r="R659" i="14" s="1"/>
  <c r="Y674" i="14"/>
  <c r="Z674" i="14" s="1"/>
  <c r="AA674" i="14" s="1"/>
  <c r="Q705" i="14"/>
  <c r="Q39" i="14"/>
  <c r="Y39" i="14" s="1"/>
  <c r="Z39" i="14" s="1"/>
  <c r="AA39" i="14" s="1"/>
  <c r="Q59" i="14"/>
  <c r="Y59" i="14" s="1"/>
  <c r="Z59" i="14" s="1"/>
  <c r="AA59" i="14" s="1"/>
  <c r="Q68" i="14"/>
  <c r="Y68" i="14" s="1"/>
  <c r="Z68" i="14" s="1"/>
  <c r="AA68" i="14" s="1"/>
  <c r="Q135" i="14"/>
  <c r="R135" i="14" s="1"/>
  <c r="Q141" i="14"/>
  <c r="Y141" i="14" s="1"/>
  <c r="Z141" i="14" s="1"/>
  <c r="AA141" i="14" s="1"/>
  <c r="Q238" i="14"/>
  <c r="Y238" i="14" s="1"/>
  <c r="Z238" i="14" s="1"/>
  <c r="AA238" i="14" s="1"/>
  <c r="Q261" i="14"/>
  <c r="R261" i="14" s="1"/>
  <c r="Q289" i="14"/>
  <c r="R289" i="14" s="1"/>
  <c r="Q297" i="14"/>
  <c r="R297" i="14" s="1"/>
  <c r="Y338" i="14"/>
  <c r="Z338" i="14" s="1"/>
  <c r="AA338" i="14" s="1"/>
  <c r="Y406" i="14"/>
  <c r="Z406" i="14" s="1"/>
  <c r="AA406" i="14" s="1"/>
  <c r="Y427" i="14"/>
  <c r="Z427" i="14" s="1"/>
  <c r="AA427" i="14" s="1"/>
  <c r="Q437" i="14"/>
  <c r="R437" i="14" s="1"/>
  <c r="Q461" i="14"/>
  <c r="Y461" i="14" s="1"/>
  <c r="Z461" i="14" s="1"/>
  <c r="AA461" i="14" s="1"/>
  <c r="Q465" i="14"/>
  <c r="Y465" i="14" s="1"/>
  <c r="Z465" i="14" s="1"/>
  <c r="AA465" i="14" s="1"/>
  <c r="Y499" i="14"/>
  <c r="Z499" i="14" s="1"/>
  <c r="AA499" i="14" s="1"/>
  <c r="Q515" i="14"/>
  <c r="Y515" i="14" s="1"/>
  <c r="Z515" i="14" s="1"/>
  <c r="AA515" i="14" s="1"/>
  <c r="Y520" i="14"/>
  <c r="Z520" i="14" s="1"/>
  <c r="AA520" i="14" s="1"/>
  <c r="Y544" i="14"/>
  <c r="Z544" i="14" s="1"/>
  <c r="AA544" i="14" s="1"/>
  <c r="Q564" i="14"/>
  <c r="Y564" i="14" s="1"/>
  <c r="Z564" i="14" s="1"/>
  <c r="AA564" i="14" s="1"/>
  <c r="Y572" i="14"/>
  <c r="Z572" i="14" s="1"/>
  <c r="AA572" i="14" s="1"/>
  <c r="Y605" i="14"/>
  <c r="Z605" i="14" s="1"/>
  <c r="AA605" i="14" s="1"/>
  <c r="Y615" i="14"/>
  <c r="Z615" i="14" s="1"/>
  <c r="AA615" i="14" s="1"/>
  <c r="Y681" i="14"/>
  <c r="Z681" i="14" s="1"/>
  <c r="AA681" i="14" s="1"/>
  <c r="Y696" i="14"/>
  <c r="Z696" i="14" s="1"/>
  <c r="AA696" i="14" s="1"/>
  <c r="Y302" i="14"/>
  <c r="Z302" i="14" s="1"/>
  <c r="AA302" i="14" s="1"/>
  <c r="Y348" i="14"/>
  <c r="Z348" i="14" s="1"/>
  <c r="AA348" i="14" s="1"/>
  <c r="Y430" i="14"/>
  <c r="Z430" i="14" s="1"/>
  <c r="AA430" i="14" s="1"/>
  <c r="Q459" i="14"/>
  <c r="Y459" i="14" s="1"/>
  <c r="Z459" i="14" s="1"/>
  <c r="AA459" i="14" s="1"/>
  <c r="Y531" i="14"/>
  <c r="Z531" i="14" s="1"/>
  <c r="AA531" i="14" s="1"/>
  <c r="Q18" i="14"/>
  <c r="Y18" i="14" s="1"/>
  <c r="Z18" i="14" s="1"/>
  <c r="AA18" i="14" s="1"/>
  <c r="Q12" i="14"/>
  <c r="Y12" i="14" s="1"/>
  <c r="Z12" i="14" s="1"/>
  <c r="AA12" i="14" s="1"/>
  <c r="Y21" i="14"/>
  <c r="Z21" i="14" s="1"/>
  <c r="AA21" i="14" s="1"/>
  <c r="Q62" i="14"/>
  <c r="Y62" i="14" s="1"/>
  <c r="Z62" i="14" s="1"/>
  <c r="AA62" i="14" s="1"/>
  <c r="Q160" i="14"/>
  <c r="Y447" i="14"/>
  <c r="Z447" i="14" s="1"/>
  <c r="AA447" i="14" s="1"/>
  <c r="Y452" i="14"/>
  <c r="Z452" i="14" s="1"/>
  <c r="AA452" i="14" s="1"/>
  <c r="Y475" i="14"/>
  <c r="Z475" i="14" s="1"/>
  <c r="AA475" i="14" s="1"/>
  <c r="Y524" i="14"/>
  <c r="Z524" i="14" s="1"/>
  <c r="AA524" i="14" s="1"/>
  <c r="Y610" i="14"/>
  <c r="Z610" i="14" s="1"/>
  <c r="AA610" i="14" s="1"/>
  <c r="Y636" i="14"/>
  <c r="Z636" i="14" s="1"/>
  <c r="AA636" i="14" s="1"/>
  <c r="Q7" i="14"/>
  <c r="R7" i="14" s="1"/>
  <c r="Q15" i="14"/>
  <c r="R15" i="14" s="1"/>
  <c r="Q9" i="14"/>
  <c r="Y9" i="14" s="1"/>
  <c r="Z9" i="14" s="1"/>
  <c r="AA9" i="14" s="1"/>
  <c r="Q35" i="14"/>
  <c r="Y35" i="14" s="1"/>
  <c r="Z35" i="14" s="1"/>
  <c r="AA35" i="14" s="1"/>
  <c r="Q60" i="14"/>
  <c r="Y60" i="14" s="1"/>
  <c r="Z60" i="14" s="1"/>
  <c r="AA60" i="14" s="1"/>
  <c r="Q65" i="14"/>
  <c r="R65" i="14" s="1"/>
  <c r="Q89" i="14"/>
  <c r="R89" i="14" s="1"/>
  <c r="Q112" i="14"/>
  <c r="R112" i="14" s="1"/>
  <c r="Y546" i="14"/>
  <c r="Z546" i="14" s="1"/>
  <c r="AA546" i="14" s="1"/>
  <c r="Q14" i="14"/>
  <c r="Y14" i="14" s="1"/>
  <c r="Z14" i="14" s="1"/>
  <c r="AA14" i="14" s="1"/>
  <c r="Q8" i="14"/>
  <c r="Y8" i="14" s="1"/>
  <c r="Z8" i="14" s="1"/>
  <c r="AA8" i="14" s="1"/>
  <c r="Q17" i="14"/>
  <c r="Y17" i="14" s="1"/>
  <c r="Z17" i="14" s="1"/>
  <c r="AA17" i="14" s="1"/>
  <c r="Y25" i="14"/>
  <c r="Z25" i="14" s="1"/>
  <c r="AA25" i="14" s="1"/>
  <c r="Q110" i="14"/>
  <c r="R110" i="14" s="1"/>
  <c r="Q161" i="14"/>
  <c r="Y625" i="14"/>
  <c r="Z625" i="14" s="1"/>
  <c r="AA625" i="14" s="1"/>
  <c r="Q162" i="14"/>
  <c r="R162" i="14" s="1"/>
  <c r="Q291" i="14"/>
  <c r="Y291" i="14" s="1"/>
  <c r="Z291" i="14" s="1"/>
  <c r="AA291" i="14" s="1"/>
  <c r="Q336" i="14"/>
  <c r="Y336" i="14" s="1"/>
  <c r="Z336" i="14" s="1"/>
  <c r="AA336" i="14" s="1"/>
  <c r="Y345" i="14"/>
  <c r="Z345" i="14" s="1"/>
  <c r="AA345" i="14" s="1"/>
  <c r="Y357" i="14"/>
  <c r="Z357" i="14" s="1"/>
  <c r="AA357" i="14" s="1"/>
  <c r="Q362" i="14"/>
  <c r="Y362" i="14" s="1"/>
  <c r="Z362" i="14" s="1"/>
  <c r="AA362" i="14" s="1"/>
  <c r="Y371" i="14"/>
  <c r="Z371" i="14" s="1"/>
  <c r="AA371" i="14" s="1"/>
  <c r="Y425" i="14"/>
  <c r="Z425" i="14" s="1"/>
  <c r="AA425" i="14" s="1"/>
  <c r="Y470" i="14"/>
  <c r="Z470" i="14" s="1"/>
  <c r="AA470" i="14" s="1"/>
  <c r="Y498" i="14"/>
  <c r="Z498" i="14" s="1"/>
  <c r="AA498" i="14" s="1"/>
  <c r="Y508" i="14"/>
  <c r="Z508" i="14" s="1"/>
  <c r="AA508" i="14" s="1"/>
  <c r="Y578" i="14"/>
  <c r="Z578" i="14" s="1"/>
  <c r="AA578" i="14" s="1"/>
  <c r="Y580" i="14"/>
  <c r="Z580" i="14" s="1"/>
  <c r="AA580" i="14" s="1"/>
  <c r="Y600" i="14"/>
  <c r="Z600" i="14" s="1"/>
  <c r="AA600" i="14" s="1"/>
  <c r="Q613" i="14"/>
  <c r="R613" i="14" s="1"/>
  <c r="Q654" i="14"/>
  <c r="R654" i="14" s="1"/>
  <c r="Y668" i="14"/>
  <c r="Z668" i="14" s="1"/>
  <c r="AA668" i="14" s="1"/>
  <c r="Q676" i="14"/>
  <c r="R676" i="14" s="1"/>
  <c r="Q699" i="14"/>
  <c r="R699" i="14" s="1"/>
  <c r="Y734" i="14"/>
  <c r="Z734" i="14" s="1"/>
  <c r="AA734" i="14" s="1"/>
  <c r="Q749" i="14"/>
  <c r="R749" i="14" s="1"/>
  <c r="Q216" i="14"/>
  <c r="Y216" i="14" s="1"/>
  <c r="Z216" i="14" s="1"/>
  <c r="AA216" i="14" s="1"/>
  <c r="Q244" i="14"/>
  <c r="Q292" i="14"/>
  <c r="Y292" i="14" s="1"/>
  <c r="Z292" i="14" s="1"/>
  <c r="AA292" i="14" s="1"/>
  <c r="Q300" i="14"/>
  <c r="R300" i="14" s="1"/>
  <c r="Q308" i="14"/>
  <c r="Y308" i="14" s="1"/>
  <c r="Z308" i="14" s="1"/>
  <c r="AA308" i="14" s="1"/>
  <c r="Q316" i="14"/>
  <c r="R316" i="14" s="1"/>
  <c r="Q433" i="14"/>
  <c r="Y443" i="14"/>
  <c r="Z443" i="14" s="1"/>
  <c r="AA443" i="14" s="1"/>
  <c r="Y450" i="14"/>
  <c r="Z450" i="14" s="1"/>
  <c r="AA450" i="14" s="1"/>
  <c r="Y471" i="14"/>
  <c r="Z471" i="14" s="1"/>
  <c r="AA471" i="14" s="1"/>
  <c r="Y597" i="14"/>
  <c r="Z597" i="14" s="1"/>
  <c r="AA597" i="14" s="1"/>
  <c r="Y623" i="14"/>
  <c r="Z623" i="14" s="1"/>
  <c r="AA623" i="14" s="1"/>
  <c r="Q635" i="14"/>
  <c r="Y635" i="14" s="1"/>
  <c r="Z635" i="14" s="1"/>
  <c r="AA635" i="14" s="1"/>
  <c r="Y647" i="14"/>
  <c r="Z647" i="14" s="1"/>
  <c r="AA647" i="14" s="1"/>
  <c r="Q655" i="14"/>
  <c r="Y655" i="14" s="1"/>
  <c r="Z655" i="14" s="1"/>
  <c r="AA655" i="14" s="1"/>
  <c r="Q677" i="14"/>
  <c r="R677" i="14" s="1"/>
  <c r="Y709" i="14"/>
  <c r="Z709" i="14" s="1"/>
  <c r="AA709" i="14" s="1"/>
  <c r="Y718" i="14"/>
  <c r="Z718" i="14" s="1"/>
  <c r="AA718" i="14" s="1"/>
  <c r="Q287" i="14"/>
  <c r="R287" i="14" s="1"/>
  <c r="Q295" i="14"/>
  <c r="R295" i="14" s="1"/>
  <c r="Q337" i="14"/>
  <c r="R337" i="14" s="1"/>
  <c r="Y462" i="14"/>
  <c r="Z462" i="14" s="1"/>
  <c r="AA462" i="14" s="1"/>
  <c r="Q511" i="14"/>
  <c r="Y511" i="14" s="1"/>
  <c r="Z511" i="14" s="1"/>
  <c r="AA511" i="14" s="1"/>
  <c r="Y525" i="14"/>
  <c r="Z525" i="14" s="1"/>
  <c r="AA525" i="14" s="1"/>
  <c r="Y554" i="14"/>
  <c r="Z554" i="14" s="1"/>
  <c r="AA554" i="14" s="1"/>
  <c r="Y556" i="14"/>
  <c r="Z556" i="14" s="1"/>
  <c r="AA556" i="14" s="1"/>
  <c r="Q561" i="14"/>
  <c r="R561" i="14" s="1"/>
  <c r="Q586" i="14"/>
  <c r="Y586" i="14" s="1"/>
  <c r="Z586" i="14" s="1"/>
  <c r="AA586" i="14" s="1"/>
  <c r="Q725" i="14"/>
  <c r="R725" i="14" s="1"/>
  <c r="Y741" i="14"/>
  <c r="Z741" i="14" s="1"/>
  <c r="AA741" i="14" s="1"/>
  <c r="Q290" i="14"/>
  <c r="Y290" i="14" s="1"/>
  <c r="Z290" i="14" s="1"/>
  <c r="AA290" i="14" s="1"/>
  <c r="Q298" i="14"/>
  <c r="R298" i="14" s="1"/>
  <c r="Q340" i="14"/>
  <c r="R340" i="14" s="1"/>
  <c r="Y349" i="14"/>
  <c r="Z349" i="14" s="1"/>
  <c r="AA349" i="14" s="1"/>
  <c r="Q438" i="14"/>
  <c r="R438" i="14" s="1"/>
  <c r="Y467" i="14"/>
  <c r="Z467" i="14" s="1"/>
  <c r="AA467" i="14" s="1"/>
  <c r="Y469" i="14"/>
  <c r="Z469" i="14" s="1"/>
  <c r="AA469" i="14" s="1"/>
  <c r="Q488" i="14"/>
  <c r="Y488" i="14" s="1"/>
  <c r="Z488" i="14" s="1"/>
  <c r="AA488" i="14" s="1"/>
  <c r="Y497" i="14"/>
  <c r="Z497" i="14" s="1"/>
  <c r="AA497" i="14" s="1"/>
  <c r="Y537" i="14"/>
  <c r="Z537" i="14" s="1"/>
  <c r="AA537" i="14" s="1"/>
  <c r="Y620" i="14"/>
  <c r="Z620" i="14" s="1"/>
  <c r="AA620" i="14" s="1"/>
  <c r="Q633" i="14"/>
  <c r="R633" i="14" s="1"/>
  <c r="Y661" i="14"/>
  <c r="Z661" i="14" s="1"/>
  <c r="AA661" i="14" s="1"/>
  <c r="Q675" i="14"/>
  <c r="Y675" i="14" s="1"/>
  <c r="Z675" i="14" s="1"/>
  <c r="AA675" i="14" s="1"/>
  <c r="Y764" i="14"/>
  <c r="Z764" i="14" s="1"/>
  <c r="AA764" i="14" s="1"/>
  <c r="Q293" i="14"/>
  <c r="R293" i="14" s="1"/>
  <c r="Q309" i="14"/>
  <c r="Y354" i="14"/>
  <c r="Z354" i="14" s="1"/>
  <c r="AA354" i="14" s="1"/>
  <c r="Y399" i="14"/>
  <c r="Z399" i="14" s="1"/>
  <c r="AA399" i="14" s="1"/>
  <c r="Y407" i="14"/>
  <c r="Z407" i="14" s="1"/>
  <c r="AA407" i="14" s="1"/>
  <c r="Y423" i="14"/>
  <c r="Z423" i="14" s="1"/>
  <c r="AA423" i="14" s="1"/>
  <c r="Y429" i="14"/>
  <c r="Z429" i="14" s="1"/>
  <c r="AA429" i="14" s="1"/>
  <c r="Y451" i="14"/>
  <c r="Z451" i="14" s="1"/>
  <c r="AA451" i="14" s="1"/>
  <c r="Q458" i="14"/>
  <c r="Y458" i="14" s="1"/>
  <c r="Z458" i="14" s="1"/>
  <c r="AA458" i="14" s="1"/>
  <c r="Y523" i="14"/>
  <c r="Z523" i="14" s="1"/>
  <c r="AA523" i="14" s="1"/>
  <c r="Y550" i="14"/>
  <c r="Z550" i="14" s="1"/>
  <c r="AA550" i="14" s="1"/>
  <c r="Y602" i="14"/>
  <c r="Z602" i="14" s="1"/>
  <c r="AA602" i="14" s="1"/>
  <c r="Y656" i="14"/>
  <c r="Z656" i="14" s="1"/>
  <c r="AA656" i="14" s="1"/>
  <c r="Y664" i="14"/>
  <c r="Z664" i="14" s="1"/>
  <c r="AA664" i="14" s="1"/>
  <c r="Y670" i="14"/>
  <c r="Z670" i="14" s="1"/>
  <c r="AA670" i="14" s="1"/>
  <c r="Q678" i="14"/>
  <c r="Y678" i="14" s="1"/>
  <c r="Z678" i="14" s="1"/>
  <c r="AA678" i="14" s="1"/>
  <c r="Y757" i="14"/>
  <c r="Z757" i="14" s="1"/>
  <c r="AA757" i="14" s="1"/>
  <c r="Q192" i="14"/>
  <c r="Q239" i="14"/>
  <c r="Q335" i="14"/>
  <c r="Q262" i="14"/>
  <c r="Y516" i="14"/>
  <c r="Z516" i="14" s="1"/>
  <c r="AA516" i="14" s="1"/>
  <c r="Q188" i="14"/>
  <c r="Q415" i="14"/>
  <c r="Q366" i="14"/>
  <c r="Q411" i="14"/>
  <c r="Q361" i="14"/>
  <c r="Q363" i="14"/>
  <c r="Q408" i="14"/>
  <c r="Q536" i="14"/>
  <c r="Q652" i="14"/>
  <c r="Q728" i="14"/>
  <c r="Q653" i="14"/>
  <c r="Y673" i="14" l="1"/>
  <c r="Z673" i="14" s="1"/>
  <c r="AA673" i="14" s="1"/>
  <c r="R238" i="14"/>
  <c r="Y763" i="14"/>
  <c r="Z763" i="14" s="1"/>
  <c r="AA763" i="14" s="1"/>
  <c r="Y574" i="14"/>
  <c r="Z574" i="14" s="1"/>
  <c r="AA574" i="14" s="1"/>
  <c r="Y643" i="14"/>
  <c r="Z643" i="14" s="1"/>
  <c r="AA643" i="14" s="1"/>
  <c r="Y737" i="14"/>
  <c r="Z737" i="14" s="1"/>
  <c r="AA737" i="14" s="1"/>
  <c r="R368" i="14"/>
  <c r="R434" i="14"/>
  <c r="Y108" i="14"/>
  <c r="Z108" i="14" s="1"/>
  <c r="AA108" i="14" s="1"/>
  <c r="R242" i="14"/>
  <c r="Y404" i="14"/>
  <c r="Z404" i="14" s="1"/>
  <c r="AA404" i="14" s="1"/>
  <c r="Y708" i="14"/>
  <c r="Z708" i="14" s="1"/>
  <c r="AA708" i="14" s="1"/>
  <c r="Y594" i="14"/>
  <c r="Z594" i="14" s="1"/>
  <c r="AA594" i="14" s="1"/>
  <c r="R263" i="14"/>
  <c r="Y189" i="14"/>
  <c r="Z189" i="14" s="1"/>
  <c r="AA189" i="14" s="1"/>
  <c r="Y684" i="14"/>
  <c r="Z684" i="14" s="1"/>
  <c r="AA684" i="14" s="1"/>
  <c r="R515" i="14"/>
  <c r="Y364" i="14"/>
  <c r="Z364" i="14" s="1"/>
  <c r="AA364" i="14" s="1"/>
  <c r="Y566" i="14"/>
  <c r="Z566" i="14" s="1"/>
  <c r="AA566" i="14" s="1"/>
  <c r="Y33" i="14"/>
  <c r="Z33" i="14" s="1"/>
  <c r="AA33" i="14" s="1"/>
  <c r="Y659" i="14"/>
  <c r="Z659" i="14" s="1"/>
  <c r="AA659" i="14" s="1"/>
  <c r="Y360" i="14"/>
  <c r="Z360" i="14" s="1"/>
  <c r="AA360" i="14" s="1"/>
  <c r="Y135" i="14"/>
  <c r="Z135" i="14" s="1"/>
  <c r="AA135" i="14" s="1"/>
  <c r="Y448" i="14"/>
  <c r="Z448" i="14" s="1"/>
  <c r="AA448" i="14" s="1"/>
  <c r="Y296" i="14"/>
  <c r="Z296" i="14" s="1"/>
  <c r="AA296" i="14" s="1"/>
  <c r="R463" i="14"/>
  <c r="R751" i="14"/>
  <c r="Y724" i="14"/>
  <c r="Z724" i="14" s="1"/>
  <c r="AA724" i="14" s="1"/>
  <c r="R240" i="14"/>
  <c r="R310" i="14"/>
  <c r="R517" i="14"/>
  <c r="Y412" i="14"/>
  <c r="Z412" i="14" s="1"/>
  <c r="AA412" i="14" s="1"/>
  <c r="Y629" i="14"/>
  <c r="Z629" i="14" s="1"/>
  <c r="AA629" i="14" s="1"/>
  <c r="Y116" i="14"/>
  <c r="Z116" i="14" s="1"/>
  <c r="AA116" i="14" s="1"/>
  <c r="Y93" i="14"/>
  <c r="Z93" i="14" s="1"/>
  <c r="AA93" i="14" s="1"/>
  <c r="Y715" i="14"/>
  <c r="Z715" i="14" s="1"/>
  <c r="AA715" i="14" s="1"/>
  <c r="R389" i="14"/>
  <c r="R220" i="14"/>
  <c r="Y576" i="14"/>
  <c r="Z576" i="14" s="1"/>
  <c r="AA576" i="14" s="1"/>
  <c r="Y738" i="14"/>
  <c r="Z738" i="14" s="1"/>
  <c r="AA738" i="14" s="1"/>
  <c r="Y212" i="14"/>
  <c r="Z212" i="14" s="1"/>
  <c r="AA212" i="14" s="1"/>
  <c r="Y717" i="14"/>
  <c r="Z717" i="14" s="1"/>
  <c r="AA717" i="14" s="1"/>
  <c r="R63" i="14"/>
  <c r="Y339" i="14"/>
  <c r="Z339" i="14" s="1"/>
  <c r="AA339" i="14" s="1"/>
  <c r="R726" i="14"/>
  <c r="Y640" i="14"/>
  <c r="Z640" i="14" s="1"/>
  <c r="AA640" i="14" s="1"/>
  <c r="Y421" i="14"/>
  <c r="Z421" i="14" s="1"/>
  <c r="AA421" i="14" s="1"/>
  <c r="R68" i="14"/>
  <c r="Y663" i="14"/>
  <c r="Z663" i="14" s="1"/>
  <c r="AA663" i="14" s="1"/>
  <c r="R512" i="14"/>
  <c r="R343" i="14"/>
  <c r="Y649" i="14"/>
  <c r="Z649" i="14" s="1"/>
  <c r="AA649" i="14" s="1"/>
  <c r="Y529" i="14"/>
  <c r="Z529" i="14" s="1"/>
  <c r="AA529" i="14" s="1"/>
  <c r="R213" i="14"/>
  <c r="Y694" i="14"/>
  <c r="Z694" i="14" s="1"/>
  <c r="AA694" i="14" s="1"/>
  <c r="R137" i="14"/>
  <c r="Y739" i="14"/>
  <c r="Z739" i="14" s="1"/>
  <c r="AA739" i="14" s="1"/>
  <c r="R585" i="14"/>
  <c r="R66" i="14"/>
  <c r="Y722" i="14"/>
  <c r="Z722" i="14" s="1"/>
  <c r="AA722" i="14" s="1"/>
  <c r="Y662" i="14"/>
  <c r="Z662" i="14" s="1"/>
  <c r="AA662" i="14" s="1"/>
  <c r="R485" i="14"/>
  <c r="Y340" i="14"/>
  <c r="Z340" i="14" s="1"/>
  <c r="AA340" i="14" s="1"/>
  <c r="Y690" i="14"/>
  <c r="Z690" i="14" s="1"/>
  <c r="AA690" i="14" s="1"/>
  <c r="Y479" i="14"/>
  <c r="Z479" i="14" s="1"/>
  <c r="AA479" i="14" s="1"/>
  <c r="Y495" i="14"/>
  <c r="Z495" i="14" s="1"/>
  <c r="AA495" i="14" s="1"/>
  <c r="R291" i="14"/>
  <c r="Y61" i="14"/>
  <c r="Z61" i="14" s="1"/>
  <c r="AA61" i="14" s="1"/>
  <c r="Y608" i="14"/>
  <c r="Z608" i="14" s="1"/>
  <c r="AA608" i="14" s="1"/>
  <c r="R607" i="14"/>
  <c r="Y540" i="14"/>
  <c r="Z540" i="14" s="1"/>
  <c r="AA540" i="14" s="1"/>
  <c r="R165" i="14"/>
  <c r="R483" i="14"/>
  <c r="Y449" i="14"/>
  <c r="Z449" i="14" s="1"/>
  <c r="AA449" i="14" s="1"/>
  <c r="Y693" i="14"/>
  <c r="Z693" i="14" s="1"/>
  <c r="AA693" i="14" s="1"/>
  <c r="R611" i="14"/>
  <c r="Y454" i="14"/>
  <c r="Z454" i="14" s="1"/>
  <c r="AA454" i="14" s="1"/>
  <c r="Y350" i="14"/>
  <c r="Z350" i="14" s="1"/>
  <c r="AA350" i="14" s="1"/>
  <c r="R308" i="14"/>
  <c r="Y671" i="14"/>
  <c r="Z671" i="14" s="1"/>
  <c r="AA671" i="14" s="1"/>
  <c r="R134" i="14"/>
  <c r="Y682" i="14"/>
  <c r="Z682" i="14" s="1"/>
  <c r="AA682" i="14" s="1"/>
  <c r="Y699" i="14"/>
  <c r="Z699" i="14" s="1"/>
  <c r="AA699" i="14" s="1"/>
  <c r="Y313" i="14"/>
  <c r="Z313" i="14" s="1"/>
  <c r="AA313" i="14" s="1"/>
  <c r="R10" i="14"/>
  <c r="Y654" i="14"/>
  <c r="Z654" i="14" s="1"/>
  <c r="AA654" i="14" s="1"/>
  <c r="Y442" i="14"/>
  <c r="Z442" i="14" s="1"/>
  <c r="AA442" i="14" s="1"/>
  <c r="Y731" i="14"/>
  <c r="Z731" i="14" s="1"/>
  <c r="AA731" i="14" s="1"/>
  <c r="Y667" i="14"/>
  <c r="Z667" i="14" s="1"/>
  <c r="AA667" i="14" s="1"/>
  <c r="Y582" i="14"/>
  <c r="Z582" i="14" s="1"/>
  <c r="AA582" i="14" s="1"/>
  <c r="Y588" i="14"/>
  <c r="Z588" i="14" s="1"/>
  <c r="AA588" i="14" s="1"/>
  <c r="Y333" i="14"/>
  <c r="Z333" i="14" s="1"/>
  <c r="AA333" i="14" s="1"/>
  <c r="Y617" i="14"/>
  <c r="Z617" i="14" s="1"/>
  <c r="AA617" i="14" s="1"/>
  <c r="Y560" i="14"/>
  <c r="Z560" i="14" s="1"/>
  <c r="AA560" i="14" s="1"/>
  <c r="R409" i="14"/>
  <c r="R267" i="14"/>
  <c r="Y287" i="14"/>
  <c r="Z287" i="14" s="1"/>
  <c r="AA287" i="14" s="1"/>
  <c r="Y746" i="14"/>
  <c r="Z746" i="14" s="1"/>
  <c r="AA746" i="14" s="1"/>
  <c r="R62" i="14"/>
  <c r="Y575" i="14"/>
  <c r="Z575" i="14" s="1"/>
  <c r="AA575" i="14" s="1"/>
  <c r="Y299" i="14"/>
  <c r="Z299" i="14" s="1"/>
  <c r="AA299" i="14" s="1"/>
  <c r="R159" i="14"/>
  <c r="Y509" i="14"/>
  <c r="Z509" i="14" s="1"/>
  <c r="AA509" i="14" s="1"/>
  <c r="R559" i="14"/>
  <c r="Y489" i="14"/>
  <c r="Z489" i="14" s="1"/>
  <c r="AA489" i="14" s="1"/>
  <c r="R534" i="14"/>
  <c r="Y569" i="14"/>
  <c r="Z569" i="14" s="1"/>
  <c r="AA569" i="14" s="1"/>
  <c r="Y595" i="14"/>
  <c r="Z595" i="14" s="1"/>
  <c r="AA595" i="14" s="1"/>
  <c r="Y733" i="14"/>
  <c r="Z733" i="14" s="1"/>
  <c r="AA733" i="14" s="1"/>
  <c r="Y545" i="14"/>
  <c r="Z545" i="14" s="1"/>
  <c r="AA545" i="14" s="1"/>
  <c r="Y446" i="14"/>
  <c r="Z446" i="14" s="1"/>
  <c r="AA446" i="14" s="1"/>
  <c r="Y111" i="14"/>
  <c r="Z111" i="14" s="1"/>
  <c r="AA111" i="14" s="1"/>
  <c r="R698" i="14"/>
  <c r="R538" i="14"/>
  <c r="Y589" i="14"/>
  <c r="Z589" i="14" s="1"/>
  <c r="AA589" i="14" s="1"/>
  <c r="R700" i="14"/>
  <c r="R114" i="14"/>
  <c r="R133" i="14"/>
  <c r="R632" i="14"/>
  <c r="Y676" i="14"/>
  <c r="Z676" i="14" s="1"/>
  <c r="AA676" i="14" s="1"/>
  <c r="R484" i="14"/>
  <c r="R290" i="14"/>
  <c r="Y266" i="14"/>
  <c r="Z266" i="14" s="1"/>
  <c r="AA266" i="14" s="1"/>
  <c r="Y264" i="14"/>
  <c r="Z264" i="14" s="1"/>
  <c r="AA264" i="14" s="1"/>
  <c r="Y236" i="14"/>
  <c r="Z236" i="14" s="1"/>
  <c r="AA236" i="14" s="1"/>
  <c r="Y743" i="14"/>
  <c r="Z743" i="14" s="1"/>
  <c r="AA743" i="14" s="1"/>
  <c r="Y695" i="14"/>
  <c r="Z695" i="14" s="1"/>
  <c r="AA695" i="14" s="1"/>
  <c r="Y716" i="14"/>
  <c r="Z716" i="14" s="1"/>
  <c r="AA716" i="14" s="1"/>
  <c r="Y613" i="14"/>
  <c r="Z613" i="14" s="1"/>
  <c r="AA613" i="14" s="1"/>
  <c r="R655" i="14"/>
  <c r="Y436" i="14"/>
  <c r="Z436" i="14" s="1"/>
  <c r="AA436" i="14" s="1"/>
  <c r="Y365" i="14"/>
  <c r="Z365" i="14" s="1"/>
  <c r="AA365" i="14" s="1"/>
  <c r="R18" i="14"/>
  <c r="R657" i="14"/>
  <c r="R584" i="14"/>
  <c r="R387" i="14"/>
  <c r="R385" i="14"/>
  <c r="R42" i="14"/>
  <c r="R193" i="14"/>
  <c r="R564" i="14"/>
  <c r="Y437" i="14"/>
  <c r="Z437" i="14" s="1"/>
  <c r="AA437" i="14" s="1"/>
  <c r="Y401" i="14"/>
  <c r="Z401" i="14" s="1"/>
  <c r="AA401" i="14" s="1"/>
  <c r="R541" i="14"/>
  <c r="Y710" i="14"/>
  <c r="Z710" i="14" s="1"/>
  <c r="AA710" i="14" s="1"/>
  <c r="R216" i="14"/>
  <c r="Y702" i="14"/>
  <c r="Z702" i="14" s="1"/>
  <c r="AA702" i="14" s="1"/>
  <c r="Y765" i="14"/>
  <c r="Z765" i="14" s="1"/>
  <c r="AA765" i="14" s="1"/>
  <c r="Y723" i="14"/>
  <c r="Z723" i="14" s="1"/>
  <c r="AA723" i="14" s="1"/>
  <c r="Y590" i="14"/>
  <c r="Z590" i="14" s="1"/>
  <c r="AA590" i="14" s="1"/>
  <c r="Y424" i="14"/>
  <c r="Z424" i="14" s="1"/>
  <c r="AA424" i="14" s="1"/>
  <c r="Y725" i="14"/>
  <c r="Z725" i="14" s="1"/>
  <c r="AA725" i="14" s="1"/>
  <c r="Y679" i="14"/>
  <c r="Z679" i="14" s="1"/>
  <c r="AA679" i="14" s="1"/>
  <c r="R630" i="14"/>
  <c r="Y195" i="14"/>
  <c r="Z195" i="14" s="1"/>
  <c r="AA195" i="14" s="1"/>
  <c r="Y721" i="14"/>
  <c r="Z721" i="14" s="1"/>
  <c r="AA721" i="14" s="1"/>
  <c r="Y755" i="14"/>
  <c r="Z755" i="14" s="1"/>
  <c r="AA755" i="14" s="1"/>
  <c r="Y539" i="14"/>
  <c r="Z539" i="14" s="1"/>
  <c r="AA539" i="14" s="1"/>
  <c r="R533" i="14"/>
  <c r="Y15" i="14"/>
  <c r="Z15" i="14" s="1"/>
  <c r="AA15" i="14" s="1"/>
  <c r="R336" i="14"/>
  <c r="Y65" i="14"/>
  <c r="Z65" i="14" s="1"/>
  <c r="AA65" i="14" s="1"/>
  <c r="Y760" i="14"/>
  <c r="Z760" i="14" s="1"/>
  <c r="AA760" i="14" s="1"/>
  <c r="Y473" i="14"/>
  <c r="Z473" i="14" s="1"/>
  <c r="AA473" i="14" s="1"/>
  <c r="R510" i="14"/>
  <c r="R435" i="14"/>
  <c r="Y20" i="14"/>
  <c r="Z20" i="14" s="1"/>
  <c r="AA20" i="14" s="1"/>
  <c r="R12" i="14"/>
  <c r="Y492" i="14"/>
  <c r="Z492" i="14" s="1"/>
  <c r="AA492" i="14" s="1"/>
  <c r="R440" i="14"/>
  <c r="Y766" i="14"/>
  <c r="Z766" i="14" s="1"/>
  <c r="AA766" i="14" s="1"/>
  <c r="Y703" i="14"/>
  <c r="Z703" i="14" s="1"/>
  <c r="AA703" i="14" s="1"/>
  <c r="Y646" i="14"/>
  <c r="Z646" i="14" s="1"/>
  <c r="AA646" i="14" s="1"/>
  <c r="R606" i="14"/>
  <c r="R562" i="14"/>
  <c r="R432" i="14"/>
  <c r="Y304" i="14"/>
  <c r="Z304" i="14" s="1"/>
  <c r="AA304" i="14" s="1"/>
  <c r="Y379" i="14"/>
  <c r="Z379" i="14" s="1"/>
  <c r="AA379" i="14" s="1"/>
  <c r="R410" i="14"/>
  <c r="Y405" i="14"/>
  <c r="Z405" i="14" s="1"/>
  <c r="AA405" i="14" s="1"/>
  <c r="R34" i="14"/>
  <c r="Y752" i="14"/>
  <c r="Z752" i="14" s="1"/>
  <c r="AA752" i="14" s="1"/>
  <c r="R488" i="14"/>
  <c r="R386" i="14"/>
  <c r="Y23" i="14"/>
  <c r="Z23" i="14" s="1"/>
  <c r="AA23" i="14" s="1"/>
  <c r="R91" i="14"/>
  <c r="Y634" i="14"/>
  <c r="Z634" i="14" s="1"/>
  <c r="AA634" i="14" s="1"/>
  <c r="R680" i="14"/>
  <c r="Y286" i="14"/>
  <c r="Z286" i="14" s="1"/>
  <c r="AA286" i="14" s="1"/>
  <c r="R38" i="14"/>
  <c r="R36" i="14"/>
  <c r="Y711" i="14"/>
  <c r="Z711" i="14" s="1"/>
  <c r="AA711" i="14" s="1"/>
  <c r="R87" i="14"/>
  <c r="R535" i="14"/>
  <c r="Y438" i="14"/>
  <c r="Z438" i="14" s="1"/>
  <c r="AA438" i="14" s="1"/>
  <c r="R19" i="14"/>
  <c r="R187" i="14"/>
  <c r="Y593" i="14"/>
  <c r="Z593" i="14" s="1"/>
  <c r="AA593" i="14" s="1"/>
  <c r="Y420" i="14"/>
  <c r="Z420" i="14" s="1"/>
  <c r="AA420" i="14" s="1"/>
  <c r="Y391" i="14"/>
  <c r="Z391" i="14" s="1"/>
  <c r="AA391" i="14" s="1"/>
  <c r="Y298" i="14"/>
  <c r="Z298" i="14" s="1"/>
  <c r="AA298" i="14" s="1"/>
  <c r="Y139" i="14"/>
  <c r="Z139" i="14" s="1"/>
  <c r="AA139" i="14" s="1"/>
  <c r="Y759" i="14"/>
  <c r="Z759" i="14" s="1"/>
  <c r="AA759" i="14" s="1"/>
  <c r="R678" i="14"/>
  <c r="R513" i="14"/>
  <c r="R136" i="14"/>
  <c r="Y740" i="14"/>
  <c r="Z740" i="14" s="1"/>
  <c r="AA740" i="14" s="1"/>
  <c r="Y745" i="14"/>
  <c r="Z745" i="14" s="1"/>
  <c r="AA745" i="14" s="1"/>
  <c r="R460" i="14"/>
  <c r="Y697" i="14"/>
  <c r="Z697" i="14" s="1"/>
  <c r="AA697" i="14" s="1"/>
  <c r="Y561" i="14"/>
  <c r="Z561" i="14" s="1"/>
  <c r="AA561" i="14" s="1"/>
  <c r="R637" i="14"/>
  <c r="R631" i="14"/>
  <c r="R163" i="14"/>
  <c r="Y648" i="14"/>
  <c r="Z648" i="14" s="1"/>
  <c r="AA648" i="14" s="1"/>
  <c r="Y306" i="14"/>
  <c r="Z306" i="14" s="1"/>
  <c r="AA306" i="14" s="1"/>
  <c r="R186" i="14"/>
  <c r="R85" i="14"/>
  <c r="Y294" i="14"/>
  <c r="Z294" i="14" s="1"/>
  <c r="AA294" i="14" s="1"/>
  <c r="Y215" i="14"/>
  <c r="Z215" i="14" s="1"/>
  <c r="AA215" i="14" s="1"/>
  <c r="R86" i="14"/>
  <c r="Y609" i="14"/>
  <c r="Z609" i="14" s="1"/>
  <c r="AA609" i="14" s="1"/>
  <c r="Y526" i="14"/>
  <c r="Z526" i="14" s="1"/>
  <c r="AA526" i="14" s="1"/>
  <c r="Y767" i="14"/>
  <c r="Z767" i="14" s="1"/>
  <c r="AA767" i="14" s="1"/>
  <c r="Y672" i="14"/>
  <c r="Z672" i="14" s="1"/>
  <c r="AA672" i="14" s="1"/>
  <c r="R334" i="14"/>
  <c r="Y301" i="14"/>
  <c r="Z301" i="14" s="1"/>
  <c r="AA301" i="14" s="1"/>
  <c r="Y31" i="14"/>
  <c r="Z31" i="14" s="1"/>
  <c r="AA31" i="14" s="1"/>
  <c r="Y730" i="14"/>
  <c r="Z730" i="14" s="1"/>
  <c r="AA730" i="14" s="1"/>
  <c r="Y727" i="14"/>
  <c r="Z727" i="14" s="1"/>
  <c r="AA727" i="14" s="1"/>
  <c r="R511" i="14"/>
  <c r="Y761" i="14"/>
  <c r="Z761" i="14" s="1"/>
  <c r="AA761" i="14" s="1"/>
  <c r="Y729" i="14"/>
  <c r="Z729" i="14" s="1"/>
  <c r="AA729" i="14" s="1"/>
  <c r="Y598" i="14"/>
  <c r="Z598" i="14" s="1"/>
  <c r="AA598" i="14" s="1"/>
  <c r="Y692" i="14"/>
  <c r="Z692" i="14" s="1"/>
  <c r="AA692" i="14" s="1"/>
  <c r="Y577" i="14"/>
  <c r="Z577" i="14" s="1"/>
  <c r="AA577" i="14" s="1"/>
  <c r="Y355" i="14"/>
  <c r="Z355" i="14" s="1"/>
  <c r="AA355" i="14" s="1"/>
  <c r="Y112" i="14"/>
  <c r="Z112" i="14" s="1"/>
  <c r="AA112" i="14" s="1"/>
  <c r="Y476" i="14"/>
  <c r="Z476" i="14" s="1"/>
  <c r="AA476" i="14" s="1"/>
  <c r="Y748" i="14"/>
  <c r="Z748" i="14" s="1"/>
  <c r="AA748" i="14" s="1"/>
  <c r="R413" i="14"/>
  <c r="Y190" i="14"/>
  <c r="Z190" i="14" s="1"/>
  <c r="AA190" i="14" s="1"/>
  <c r="Y305" i="14"/>
  <c r="Z305" i="14" s="1"/>
  <c r="AA305" i="14" s="1"/>
  <c r="Y714" i="14"/>
  <c r="Z714" i="14" s="1"/>
  <c r="AA714" i="14" s="1"/>
  <c r="Y370" i="14"/>
  <c r="Z370" i="14" s="1"/>
  <c r="AA370" i="14" s="1"/>
  <c r="Y288" i="14"/>
  <c r="Z288" i="14" s="1"/>
  <c r="AA288" i="14" s="1"/>
  <c r="R6" i="14"/>
  <c r="R39" i="14"/>
  <c r="Y750" i="14"/>
  <c r="Z750" i="14" s="1"/>
  <c r="AA750" i="14" s="1"/>
  <c r="Y89" i="14"/>
  <c r="Z89" i="14" s="1"/>
  <c r="AA89" i="14" s="1"/>
  <c r="R59" i="14"/>
  <c r="Y677" i="14"/>
  <c r="Z677" i="14" s="1"/>
  <c r="AA677" i="14" s="1"/>
  <c r="Y551" i="14"/>
  <c r="Z551" i="14" s="1"/>
  <c r="AA551" i="14" s="1"/>
  <c r="Y557" i="14"/>
  <c r="Z557" i="14" s="1"/>
  <c r="AA557" i="14" s="1"/>
  <c r="Y633" i="14"/>
  <c r="Z633" i="14" s="1"/>
  <c r="AA633" i="14" s="1"/>
  <c r="Y342" i="14"/>
  <c r="Z342" i="14" s="1"/>
  <c r="AA342" i="14" s="1"/>
  <c r="Y261" i="14"/>
  <c r="Z261" i="14" s="1"/>
  <c r="AA261" i="14" s="1"/>
  <c r="Y311" i="14"/>
  <c r="Z311" i="14" s="1"/>
  <c r="AA311" i="14" s="1"/>
  <c r="R109" i="14"/>
  <c r="Y88" i="14"/>
  <c r="Z88" i="14" s="1"/>
  <c r="AA88" i="14" s="1"/>
  <c r="R586" i="14"/>
  <c r="R461" i="14"/>
  <c r="Y300" i="14"/>
  <c r="Z300" i="14" s="1"/>
  <c r="AA300" i="14" s="1"/>
  <c r="R60" i="14"/>
  <c r="Y762" i="14"/>
  <c r="Z762" i="14" s="1"/>
  <c r="AA762" i="14" s="1"/>
  <c r="R458" i="14"/>
  <c r="Y293" i="14"/>
  <c r="Z293" i="14" s="1"/>
  <c r="AA293" i="14" s="1"/>
  <c r="Y303" i="14"/>
  <c r="Z303" i="14" s="1"/>
  <c r="AA303" i="14" s="1"/>
  <c r="Y337" i="14"/>
  <c r="Z337" i="14" s="1"/>
  <c r="AA337" i="14" s="1"/>
  <c r="R17" i="14"/>
  <c r="R314" i="14"/>
  <c r="Y486" i="14"/>
  <c r="Z486" i="14" s="1"/>
  <c r="AA486" i="14" s="1"/>
  <c r="Y167" i="14"/>
  <c r="Z167" i="14" s="1"/>
  <c r="AA167" i="14" s="1"/>
  <c r="Y26" i="14"/>
  <c r="Z26" i="14" s="1"/>
  <c r="AA26" i="14" s="1"/>
  <c r="R35" i="14"/>
  <c r="Y753" i="14"/>
  <c r="Z753" i="14" s="1"/>
  <c r="AA753" i="14" s="1"/>
  <c r="R675" i="14"/>
  <c r="Y24" i="14"/>
  <c r="Z24" i="14" s="1"/>
  <c r="AA24" i="14" s="1"/>
  <c r="Y214" i="14"/>
  <c r="Z214" i="14" s="1"/>
  <c r="AA214" i="14" s="1"/>
  <c r="Y749" i="14"/>
  <c r="Z749" i="14" s="1"/>
  <c r="AA749" i="14" s="1"/>
  <c r="R583" i="14"/>
  <c r="R459" i="14"/>
  <c r="Y307" i="14"/>
  <c r="Z307" i="14" s="1"/>
  <c r="AA307" i="14" s="1"/>
  <c r="Y507" i="14"/>
  <c r="Z507" i="14" s="1"/>
  <c r="AA507" i="14" s="1"/>
  <c r="Y472" i="14"/>
  <c r="Z472" i="14" s="1"/>
  <c r="AA472" i="14" s="1"/>
  <c r="R384" i="14"/>
  <c r="Y289" i="14"/>
  <c r="Z289" i="14" s="1"/>
  <c r="AA289" i="14" s="1"/>
  <c r="R14" i="14"/>
  <c r="R141" i="14"/>
  <c r="R635" i="14"/>
  <c r="Y316" i="14"/>
  <c r="Z316" i="14" s="1"/>
  <c r="AA316" i="14" s="1"/>
  <c r="R292" i="14"/>
  <c r="Y7" i="14"/>
  <c r="Z7" i="14" s="1"/>
  <c r="AA7" i="14" s="1"/>
  <c r="Y704" i="14"/>
  <c r="Z704" i="14" s="1"/>
  <c r="AA704" i="14" s="1"/>
  <c r="R269" i="14"/>
  <c r="Y297" i="14"/>
  <c r="Z297" i="14" s="1"/>
  <c r="AA297" i="14" s="1"/>
  <c r="R8" i="14"/>
  <c r="R11" i="14"/>
  <c r="Y110" i="14"/>
  <c r="Z110" i="14" s="1"/>
  <c r="AA110" i="14" s="1"/>
  <c r="Y769" i="14"/>
  <c r="Z769" i="14" s="1"/>
  <c r="AA769" i="14" s="1"/>
  <c r="Y237" i="14"/>
  <c r="Z237" i="14" s="1"/>
  <c r="AA237" i="14" s="1"/>
  <c r="R237" i="14"/>
  <c r="Y418" i="14"/>
  <c r="Z418" i="14" s="1"/>
  <c r="AA418" i="14" s="1"/>
  <c r="R705" i="14"/>
  <c r="Y705" i="14"/>
  <c r="Z705" i="14" s="1"/>
  <c r="AA705" i="14" s="1"/>
  <c r="R218" i="14"/>
  <c r="Y218" i="14"/>
  <c r="Z218" i="14" s="1"/>
  <c r="AA218" i="14" s="1"/>
  <c r="R13" i="14"/>
  <c r="Y735" i="14"/>
  <c r="Z735" i="14" s="1"/>
  <c r="AA735" i="14" s="1"/>
  <c r="R9" i="14"/>
  <c r="R465" i="14"/>
  <c r="Y669" i="14"/>
  <c r="Z669" i="14" s="1"/>
  <c r="AA669" i="14" s="1"/>
  <c r="Y604" i="14"/>
  <c r="Z604" i="14" s="1"/>
  <c r="AA604" i="14" s="1"/>
  <c r="Y260" i="14"/>
  <c r="Z260" i="14" s="1"/>
  <c r="AA260" i="14" s="1"/>
  <c r="R362" i="14"/>
  <c r="Y295" i="14"/>
  <c r="Z295" i="14" s="1"/>
  <c r="AA295" i="14" s="1"/>
  <c r="Y244" i="14"/>
  <c r="Z244" i="14" s="1"/>
  <c r="AA244" i="14" s="1"/>
  <c r="R244" i="14"/>
  <c r="Y162" i="14"/>
  <c r="Z162" i="14" s="1"/>
  <c r="AA162" i="14" s="1"/>
  <c r="Y713" i="14"/>
  <c r="Z713" i="14" s="1"/>
  <c r="AA713" i="14" s="1"/>
  <c r="Y161" i="14"/>
  <c r="Z161" i="14" s="1"/>
  <c r="AA161" i="14" s="1"/>
  <c r="R161" i="14"/>
  <c r="Y433" i="14"/>
  <c r="Z433" i="14" s="1"/>
  <c r="AA433" i="14" s="1"/>
  <c r="R433" i="14"/>
  <c r="Y519" i="14"/>
  <c r="Z519" i="14" s="1"/>
  <c r="AA519" i="14" s="1"/>
  <c r="R309" i="14"/>
  <c r="Y309" i="14"/>
  <c r="Z309" i="14" s="1"/>
  <c r="AA309" i="14" s="1"/>
  <c r="Y474" i="14"/>
  <c r="Z474" i="14" s="1"/>
  <c r="AA474" i="14" s="1"/>
  <c r="Y382" i="14"/>
  <c r="Z382" i="14" s="1"/>
  <c r="AA382" i="14" s="1"/>
  <c r="R160" i="14"/>
  <c r="Y160" i="14"/>
  <c r="Z160" i="14" s="1"/>
  <c r="AA160" i="14" s="1"/>
  <c r="Y398" i="14"/>
  <c r="Z398" i="14" s="1"/>
  <c r="AA398" i="14" s="1"/>
  <c r="Y335" i="14"/>
  <c r="Z335" i="14" s="1"/>
  <c r="AA335" i="14" s="1"/>
  <c r="R335" i="14"/>
  <c r="Y712" i="14"/>
  <c r="Z712" i="14" s="1"/>
  <c r="AA712" i="14" s="1"/>
  <c r="Y603" i="14"/>
  <c r="Z603" i="14" s="1"/>
  <c r="AA603" i="14" s="1"/>
  <c r="Y393" i="14"/>
  <c r="Z393" i="14" s="1"/>
  <c r="AA393" i="14" s="1"/>
  <c r="Y652" i="14"/>
  <c r="Z652" i="14" s="1"/>
  <c r="AA652" i="14" s="1"/>
  <c r="R652" i="14"/>
  <c r="Y536" i="14"/>
  <c r="Z536" i="14" s="1"/>
  <c r="AA536" i="14" s="1"/>
  <c r="R536" i="14"/>
  <c r="Y415" i="14"/>
  <c r="Z415" i="14" s="1"/>
  <c r="AA415" i="14" s="1"/>
  <c r="R415" i="14"/>
  <c r="Y366" i="14"/>
  <c r="Z366" i="14" s="1"/>
  <c r="AA366" i="14" s="1"/>
  <c r="R366" i="14"/>
  <c r="Y691" i="14"/>
  <c r="Z691" i="14" s="1"/>
  <c r="AA691" i="14" s="1"/>
  <c r="Y532" i="14"/>
  <c r="Z532" i="14" s="1"/>
  <c r="AA532" i="14" s="1"/>
  <c r="Y431" i="14"/>
  <c r="Z431" i="14" s="1"/>
  <c r="AA431" i="14" s="1"/>
  <c r="Y363" i="14"/>
  <c r="Z363" i="14" s="1"/>
  <c r="AA363" i="14" s="1"/>
  <c r="R363" i="14"/>
  <c r="Y353" i="14"/>
  <c r="Z353" i="14" s="1"/>
  <c r="AA353" i="14" s="1"/>
  <c r="R239" i="14"/>
  <c r="Y239" i="14"/>
  <c r="Z239" i="14" s="1"/>
  <c r="AA239" i="14" s="1"/>
  <c r="Y419" i="14"/>
  <c r="Z419" i="14" s="1"/>
  <c r="AA419" i="14" s="1"/>
  <c r="Y653" i="14"/>
  <c r="Z653" i="14" s="1"/>
  <c r="AA653" i="14" s="1"/>
  <c r="R653" i="14"/>
  <c r="Y528" i="14"/>
  <c r="Z528" i="14" s="1"/>
  <c r="AA528" i="14" s="1"/>
  <c r="Y408" i="14"/>
  <c r="Z408" i="14" s="1"/>
  <c r="AA408" i="14" s="1"/>
  <c r="R408" i="14"/>
  <c r="Y361" i="14"/>
  <c r="Z361" i="14" s="1"/>
  <c r="AA361" i="14" s="1"/>
  <c r="R361" i="14"/>
  <c r="Y456" i="14"/>
  <c r="Z456" i="14" s="1"/>
  <c r="AA456" i="14" s="1"/>
  <c r="Y439" i="14"/>
  <c r="Z439" i="14" s="1"/>
  <c r="AA439" i="14" s="1"/>
  <c r="Y188" i="14"/>
  <c r="Z188" i="14" s="1"/>
  <c r="AA188" i="14" s="1"/>
  <c r="R188" i="14"/>
  <c r="R262" i="14"/>
  <c r="Y262" i="14"/>
  <c r="Z262" i="14" s="1"/>
  <c r="AA262" i="14" s="1"/>
  <c r="Y192" i="14"/>
  <c r="Z192" i="14" s="1"/>
  <c r="AA192" i="14" s="1"/>
  <c r="R192" i="14"/>
  <c r="Y645" i="14"/>
  <c r="Z645" i="14" s="1"/>
  <c r="AA645" i="14" s="1"/>
  <c r="R728" i="14"/>
  <c r="Y728" i="14"/>
  <c r="Z728" i="14" s="1"/>
  <c r="AA728" i="14" s="1"/>
  <c r="Y581" i="14"/>
  <c r="Z581" i="14" s="1"/>
  <c r="AA581" i="14" s="1"/>
  <c r="Y403" i="14"/>
  <c r="Z403" i="14" s="1"/>
  <c r="AA403" i="14" s="1"/>
  <c r="Y411" i="14"/>
  <c r="Z411" i="14" s="1"/>
  <c r="AA411" i="14" s="1"/>
  <c r="R411" i="14"/>
  <c r="Y744" i="14"/>
  <c r="Z744" i="14" s="1"/>
  <c r="AA744" i="14" s="1"/>
  <c r="Y553" i="14"/>
  <c r="Z553" i="14" s="1"/>
  <c r="AA553" i="14" s="1"/>
  <c r="Y388" i="14"/>
  <c r="Z388" i="14" s="1"/>
  <c r="AA388" i="14" s="1"/>
  <c r="Y377" i="14"/>
  <c r="Z377" i="14" s="1"/>
  <c r="AA377" i="14" s="1"/>
  <c r="Y396" i="14"/>
  <c r="Z396" i="14" s="1"/>
  <c r="AA396" i="14" s="1"/>
  <c r="Y720" i="14"/>
  <c r="Z720" i="14" s="1"/>
  <c r="AA720" i="14" s="1"/>
  <c r="Y549" i="14"/>
  <c r="Z549" i="14" s="1"/>
  <c r="AA549" i="14" s="1"/>
  <c r="Y374" i="14"/>
  <c r="Z374" i="14" s="1"/>
  <c r="AA374" i="14" s="1"/>
  <c r="Y380" i="14"/>
  <c r="Z380" i="14" s="1"/>
  <c r="AA380" i="14" s="1"/>
</calcChain>
</file>

<file path=xl/comments1.xml><?xml version="1.0" encoding="utf-8"?>
<comments xmlns="http://schemas.openxmlformats.org/spreadsheetml/2006/main">
  <authors>
    <author>Alma Soraya Arango Ruiz</author>
    <author>ALMA SORAYA</author>
    <author>Laura Andrea Acosta Borre</author>
  </authors>
  <commentList>
    <comment ref="M4" authorId="0" shapeId="0">
      <text>
        <r>
          <rPr>
            <b/>
            <sz val="9"/>
            <color rgb="FF000000"/>
            <rFont val="Arial"/>
            <family val="2"/>
          </rPr>
          <t xml:space="preserve">ANÁLISIS SIN CONTROLES
</t>
        </r>
        <r>
          <rPr>
            <b/>
            <sz val="9"/>
            <color rgb="FF000000"/>
            <rFont val="Arial"/>
            <family val="2"/>
          </rPr>
          <t>Se evalúa la probabilidad y la consecuencia sin tener en cuenta los controles existentes, (ejemplo: procedimientos, métodos, programas, etc.)</t>
        </r>
      </text>
    </comment>
    <comment ref="S4" authorId="1" shapeId="0">
      <text>
        <r>
          <rPr>
            <b/>
            <sz val="9"/>
            <color rgb="FF000000"/>
            <rFont val="Tahoma"/>
            <family val="2"/>
          </rPr>
          <t xml:space="preserve">CONTROLES ACTUALES: </t>
        </r>
        <r>
          <rPr>
            <sz val="9"/>
            <color rgb="FF000000"/>
            <rFont val="Tahoma"/>
            <family val="2"/>
          </rPr>
          <t xml:space="preserve">Son las medidas de mitigación que se han puesto en práctica, según aplique, en cuanto a: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u/>
            <sz val="9"/>
            <color rgb="FF000000"/>
            <rFont val="Tahoma"/>
            <family val="2"/>
          </rPr>
          <t>En riesgos SST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1. Eliminación.
</t>
        </r>
        <r>
          <rPr>
            <sz val="9"/>
            <color rgb="FF000000"/>
            <rFont val="Tahoma"/>
            <family val="2"/>
          </rPr>
          <t xml:space="preserve">2. Sustitución.
</t>
        </r>
        <r>
          <rPr>
            <sz val="9"/>
            <color rgb="FF000000"/>
            <rFont val="Tahoma"/>
            <family val="2"/>
          </rPr>
          <t xml:space="preserve">3. Controles de ingeniería. 
</t>
        </r>
        <r>
          <rPr>
            <sz val="9"/>
            <color rgb="FF000000"/>
            <rFont val="Tahoma"/>
            <family val="2"/>
          </rPr>
          <t xml:space="preserve">4. Señalización / advertencias o controles administrativos  o ambos.
</t>
        </r>
        <r>
          <rPr>
            <sz val="9"/>
            <color rgb="FF000000"/>
            <rFont val="Tahoma"/>
            <family val="2"/>
          </rPr>
          <t xml:space="preserve">5. Equipo de protección personal.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u/>
            <sz val="9"/>
            <color rgb="FF000000"/>
            <rFont val="Tahoma"/>
            <family val="2"/>
          </rPr>
          <t>En riesgo ambiental: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1. Eliminación.
</t>
        </r>
        <r>
          <rPr>
            <sz val="9"/>
            <color rgb="FF000000"/>
            <rFont val="Arial"/>
            <family val="2"/>
          </rPr>
          <t xml:space="preserve">2. Sustitución.
</t>
        </r>
        <r>
          <rPr>
            <sz val="9"/>
            <color rgb="FF000000"/>
            <rFont val="Arial"/>
            <family val="2"/>
          </rPr>
          <t xml:space="preserve">3. Controles de ingeniería. 
</t>
        </r>
        <r>
          <rPr>
            <sz val="9"/>
            <color rgb="FF000000"/>
            <rFont val="Arial"/>
            <family val="2"/>
          </rPr>
          <t xml:space="preserve">4. Señalización / advertencias o controles administrativos  o ambos.
</t>
        </r>
      </text>
    </comment>
    <comment ref="W4" authorId="0" shapeId="0">
      <text>
        <r>
          <rPr>
            <b/>
            <sz val="9"/>
            <color rgb="FF000000"/>
            <rFont val="Arial"/>
            <family val="2"/>
          </rPr>
          <t xml:space="preserve">EFICACIA DE(LOS) CONTROL(ES): </t>
        </r>
        <r>
          <rPr>
            <sz val="9"/>
            <color rgb="FF000000"/>
            <rFont val="Arial"/>
            <family val="2"/>
          </rPr>
          <t xml:space="preserve">Es una medida de las características de los controles desde el punto de vista de su capacidad para prevenir la materialización de los riesgos, para resistir a sus consecuencias y para recuperarse de ellas en caso de su materialización
</t>
        </r>
        <r>
          <rPr>
            <b/>
            <sz val="9"/>
            <color rgb="FF000000"/>
            <rFont val="Arial"/>
            <family val="2"/>
          </rPr>
          <t xml:space="preserve">1. Muy Alta. </t>
        </r>
        <r>
          <rPr>
            <sz val="9"/>
            <color rgb="FF000000"/>
            <rFont val="Arial"/>
            <family val="2"/>
          </rPr>
          <t>Hay pleno entendimiento del riesgo, existen y mantienen actualizados procedimientos y programas que se divulgan de manera permanente, no se registra materialización del riesgo, debido a la eficacia de los controles actuales.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b/>
            <sz val="9"/>
            <color rgb="FF000000"/>
            <rFont val="Arial"/>
            <family val="2"/>
          </rPr>
          <t xml:space="preserve">2. Alta. </t>
        </r>
        <r>
          <rPr>
            <sz val="9"/>
            <color rgb="FF000000"/>
            <rFont val="Arial"/>
            <family val="2"/>
          </rPr>
          <t>Hay alto entendimiento del riesgo, existen y se mantienen actualizados procedimientos y programas que se divulgan al personal de manera regular, se ha materializado el riesgo por lo menos una (1) vez en el año.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b/>
            <sz val="9"/>
            <color rgb="FF000000"/>
            <rFont val="Arial"/>
            <family val="2"/>
          </rPr>
          <t xml:space="preserve">3. Media. </t>
        </r>
        <r>
          <rPr>
            <sz val="9"/>
            <color rgb="FF000000"/>
            <rFont val="Arial"/>
            <family val="2"/>
          </rPr>
          <t>Hay conciencia del riesgo, existen procedimientos y programas, pero no se actualizan, ni se divulgan, se ha materializado el riesgo por lo menos una vez (1) en el año.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b/>
            <sz val="9"/>
            <color rgb="FF000000"/>
            <rFont val="Arial"/>
            <family val="2"/>
          </rPr>
          <t xml:space="preserve">4. Baja. </t>
        </r>
        <r>
          <rPr>
            <sz val="9"/>
            <color rgb="FF000000"/>
            <rFont val="Arial"/>
            <family val="2"/>
          </rPr>
          <t>Hay algo de conciencia del riesgo, no hay procedimientos, ni programas formales, se ha materializado el riesgo por lo menos una (1) vez en el año.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b/>
            <sz val="9"/>
            <color rgb="FF000000"/>
            <rFont val="Arial"/>
            <family val="2"/>
          </rPr>
          <t xml:space="preserve">5. Muy Baja. </t>
        </r>
        <r>
          <rPr>
            <sz val="9"/>
            <color rgb="FF000000"/>
            <rFont val="Arial"/>
            <family val="2"/>
          </rPr>
          <t>No hay ninguna conciencia del riesgo, no existen procedimientos, ni programas, se ha materializado el riesgo muchas veces en el año.</t>
        </r>
      </text>
    </comment>
    <comment ref="AA4" authorId="1" shapeId="0">
      <text>
        <r>
          <rPr>
            <b/>
            <sz val="8"/>
            <color rgb="FF000000"/>
            <rFont val="Tahoma"/>
            <family val="2"/>
          </rPr>
          <t xml:space="preserve">PLAN DE ACCIÓN:
</t>
        </r>
        <r>
          <rPr>
            <b/>
            <sz val="8"/>
            <color rgb="FF000000"/>
            <rFont val="Tahoma"/>
            <family val="2"/>
          </rPr>
          <t xml:space="preserve">1. ACEPTABLE ACEPTABLE / NO PRIORITARIO / NO SIGNIFICATIVO. </t>
        </r>
        <r>
          <rPr>
            <sz val="8"/>
            <color rgb="FF000000"/>
            <rFont val="Tahoma"/>
            <family val="2"/>
          </rPr>
          <t xml:space="preserve">Mantener los controles existentes, si se tiene la certeza de que se están cumpliendo los requisitos legales vigentes; en caso contrario, se debe establecer un plan de acción para darle cumplimiento a dichos requisitos, considerando la eliminación o sustitución, si aplica.
</t>
        </r>
        <r>
          <rPr>
            <b/>
            <sz val="8"/>
            <color rgb="FF000000"/>
            <rFont val="Tahoma"/>
            <family val="2"/>
          </rPr>
          <t xml:space="preserve">2. DE ALERTA /NO PRIORITARIO/NO SIGNIFICATIVO </t>
        </r>
        <r>
          <rPr>
            <sz val="8"/>
            <color rgb="FF000000"/>
            <rFont val="Tahoma"/>
            <family val="2"/>
          </rPr>
          <t xml:space="preserve"> Reforzar la divulgación y aplicación de los controles existentes para mejorar su eficacia o complementar dichos controles estableciendo el plan de acción necesario, teniendo en cuenta la jerarquía de definición de controles.
</t>
        </r>
        <r>
          <rPr>
            <b/>
            <sz val="8"/>
            <color rgb="FF000000"/>
            <rFont val="Tahoma"/>
            <family val="2"/>
          </rPr>
          <t>3. NO ACEPTABLE /PRIORITARIO /SIGNIFICATIVO.</t>
        </r>
        <r>
          <rPr>
            <sz val="8"/>
            <color rgb="FF000000"/>
            <rFont val="Tahoma"/>
            <family val="2"/>
          </rPr>
          <t xml:space="preserve"> Realizar el análisis de riesgos por la tarea "ART", definiendo los controles específicos o adicionales para su realización según los respectivos procedimientos de trabajo seguro y divulgarlos al personal.  No debe realizarse ningún trabajo sin  asegurarse que el riesgo está bajo control antes de iniciar cualquier tarea. </t>
        </r>
      </text>
    </comment>
    <comment ref="M5" authorId="0" shapeId="0">
      <text>
        <r>
          <rPr>
            <b/>
            <sz val="9"/>
            <color rgb="FF000000"/>
            <rFont val="Arial"/>
            <family val="2"/>
          </rPr>
          <t>PROBABILIDAD SST / AMBIENTAL: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Se califica teniendo en cuenta la frecuencia con que se dan las condiciones generadoras del impacto,  la intensidad de la exposición, la sensibilidad especial de algunos procesos, antecedentes en actividades o instalaciones similares, fenómenos naturales en la zona, entre otras, así: 
</t>
        </r>
        <r>
          <rPr>
            <b/>
            <sz val="9"/>
            <color rgb="FF000000"/>
            <rFont val="Arial"/>
            <family val="2"/>
          </rPr>
          <t>1. Remota.</t>
        </r>
        <r>
          <rPr>
            <sz val="9"/>
            <color rgb="FF000000"/>
            <rFont val="Arial"/>
            <family val="2"/>
          </rPr>
          <t xml:space="preserve"> El evento no ha ocurrido, pero puede suceder únicamente en casos extremos.
</t>
        </r>
        <r>
          <rPr>
            <b/>
            <sz val="9"/>
            <color rgb="FF000000"/>
            <rFont val="Arial"/>
            <family val="2"/>
          </rPr>
          <t>2. Baja</t>
        </r>
        <r>
          <rPr>
            <sz val="9"/>
            <color rgb="FF000000"/>
            <rFont val="Arial"/>
            <family val="2"/>
          </rPr>
          <t xml:space="preserve">. El evento puede suceder y ha ocurrido en organizaciones similares, por lo menos 1 vez al año.
</t>
        </r>
        <r>
          <rPr>
            <b/>
            <sz val="9"/>
            <color rgb="FF000000"/>
            <rFont val="Arial"/>
            <family val="2"/>
          </rPr>
          <t>3. Media</t>
        </r>
        <r>
          <rPr>
            <sz val="9"/>
            <color rgb="FF000000"/>
            <rFont val="Arial"/>
            <family val="2"/>
          </rPr>
          <t xml:space="preserve">. El evento puede suceder y ha ocurrido en la organización, por lo menos 1 vez al año.
</t>
        </r>
        <r>
          <rPr>
            <b/>
            <sz val="9"/>
            <color rgb="FF000000"/>
            <rFont val="Arial"/>
            <family val="2"/>
          </rPr>
          <t xml:space="preserve">4. Alta </t>
        </r>
        <r>
          <rPr>
            <sz val="9"/>
            <color rgb="FF000000"/>
            <rFont val="Arial"/>
            <family val="2"/>
          </rPr>
          <t xml:space="preserve"> El evento puede suceder con facilidad, por lo menos 1 vez al mes.
</t>
        </r>
        <r>
          <rPr>
            <b/>
            <sz val="9"/>
            <color rgb="FF000000"/>
            <rFont val="Arial"/>
            <family val="2"/>
          </rPr>
          <t>5. Muy alta</t>
        </r>
        <r>
          <rPr>
            <sz val="9"/>
            <color rgb="FF000000"/>
            <rFont val="Arial"/>
            <family val="2"/>
          </rPr>
          <t>. El evento sucede frecuentemente, al menos 1 vez a la semana..</t>
        </r>
      </text>
    </comment>
    <comment ref="O5" authorId="1" shapeId="0">
      <text>
        <r>
          <rPr>
            <b/>
            <sz val="9"/>
            <color rgb="FF000000"/>
            <rFont val="Tahoma"/>
            <family val="2"/>
          </rPr>
          <t xml:space="preserve">CONSECUENCIA SST / AMBIENTAL: </t>
        </r>
        <r>
          <rPr>
            <sz val="9"/>
            <color rgb="FF000000"/>
            <rFont val="Tahoma"/>
            <family val="2"/>
          </rPr>
          <t xml:space="preserve">Se estima según el potencial de gravedad de las consecuencias sobre las personas o el medio ambiente así: 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SST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1.  Insignificante.</t>
        </r>
        <r>
          <rPr>
            <sz val="9"/>
            <color rgb="FF000000"/>
            <rFont val="Tahoma"/>
            <family val="2"/>
          </rPr>
          <t xml:space="preserve"> Ninguna lesión o EL.
</t>
        </r>
        <r>
          <rPr>
            <b/>
            <sz val="9"/>
            <color rgb="FF000000"/>
            <rFont val="Tahoma"/>
            <family val="2"/>
          </rPr>
          <t>2. Baja</t>
        </r>
        <r>
          <rPr>
            <sz val="9"/>
            <color rgb="FF000000"/>
            <rFont val="Tahoma"/>
            <family val="2"/>
          </rPr>
          <t xml:space="preserve">. Lesiones leves o con primeros auxilios o con tratamiento médico, sin incapacidad o con incapacidad de 1 día.
</t>
        </r>
        <r>
          <rPr>
            <b/>
            <sz val="9"/>
            <color rgb="FF000000"/>
            <rFont val="Tahoma"/>
            <family val="2"/>
          </rPr>
          <t>3. Media.</t>
        </r>
        <r>
          <rPr>
            <sz val="9"/>
            <color rgb="FF000000"/>
            <rFont val="Tahoma"/>
            <family val="2"/>
          </rPr>
          <t xml:space="preserve"> Incapacidad temporal mayor a 1 día.
</t>
        </r>
        <r>
          <rPr>
            <b/>
            <sz val="9"/>
            <color rgb="FF000000"/>
            <rFont val="Tahoma"/>
            <family val="2"/>
          </rPr>
          <t>4. Alta.</t>
        </r>
        <r>
          <rPr>
            <sz val="9"/>
            <color rgb="FF000000"/>
            <rFont val="Tahoma"/>
            <family val="2"/>
          </rPr>
          <t xml:space="preserve">  Incapacidad permanente- parcial o total.
</t>
        </r>
        <r>
          <rPr>
            <b/>
            <sz val="9"/>
            <color rgb="FF000000"/>
            <rFont val="Tahoma"/>
            <family val="2"/>
          </rPr>
          <t>5. Significativa</t>
        </r>
        <r>
          <rPr>
            <sz val="9"/>
            <color rgb="FF000000"/>
            <rFont val="Tahoma"/>
            <family val="2"/>
          </rPr>
          <t xml:space="preserve">. Una o más fatalidades.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AMBIENTAL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1.  Insignificante. </t>
        </r>
        <r>
          <rPr>
            <sz val="9"/>
            <color rgb="FF000000"/>
            <rFont val="Tahoma"/>
            <family val="2"/>
          </rPr>
          <t xml:space="preserve">Efectos menores en área mínima, de poca importancia.
</t>
        </r>
        <r>
          <rPr>
            <b/>
            <sz val="9"/>
            <color rgb="FF000000"/>
            <rFont val="Tahoma"/>
            <family val="2"/>
          </rPr>
          <t xml:space="preserve">2. Baja. </t>
        </r>
        <r>
          <rPr>
            <sz val="9"/>
            <color rgb="FF000000"/>
            <rFont val="Tahoma"/>
            <family val="2"/>
          </rPr>
          <t xml:space="preserve">Efectos moderados, de corto plazo (menor a 1 año) pero que no afectan la función del ecosistema.
</t>
        </r>
        <r>
          <rPr>
            <b/>
            <sz val="9"/>
            <color rgb="FF000000"/>
            <rFont val="Tahoma"/>
            <family val="2"/>
          </rPr>
          <t xml:space="preserve">3. Media. </t>
        </r>
        <r>
          <rPr>
            <sz val="9"/>
            <color rgb="FF000000"/>
            <rFont val="Tahoma"/>
            <family val="2"/>
          </rPr>
          <t xml:space="preserve">Efectos moderados o graves, en mediano plazo (entre 1 y 5 años) que afectan la función del ecosistema.
</t>
        </r>
        <r>
          <rPr>
            <b/>
            <sz val="9"/>
            <color rgb="FF000000"/>
            <rFont val="Tahoma"/>
            <family val="2"/>
          </rPr>
          <t xml:space="preserve">4. Alta. </t>
        </r>
        <r>
          <rPr>
            <sz val="9"/>
            <color rgb="FF000000"/>
            <rFont val="Tahoma"/>
            <family val="2"/>
          </rPr>
          <t xml:space="preserve">Efectos graves, en el largo plazo (más de 5 años) que afectan la función del ecosistema.
</t>
        </r>
        <r>
          <rPr>
            <b/>
            <sz val="9"/>
            <color rgb="FF000000"/>
            <rFont val="Tahoma"/>
            <family val="2"/>
          </rPr>
          <t xml:space="preserve">5. Significativa. </t>
        </r>
        <r>
          <rPr>
            <sz val="9"/>
            <color rgb="FF000000"/>
            <rFont val="Tahoma"/>
            <family val="2"/>
          </rPr>
          <t xml:space="preserve">Efectos con impacto significativo (irreversibles) sobre especies de alto valor, hábitat o ecosistemas.
</t>
        </r>
      </text>
    </comment>
    <comment ref="I6" authorId="2" shapeId="0">
      <text>
        <r>
          <rPr>
            <b/>
            <sz val="9"/>
            <color indexed="81"/>
            <rFont val="Tahoma"/>
            <family val="2"/>
          </rPr>
          <t>2 soldadores y 1 tornero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3" authorId="2" shapeId="0">
      <text>
        <r>
          <rPr>
            <b/>
            <sz val="9"/>
            <color indexed="81"/>
            <rFont val="Tahoma"/>
            <family val="2"/>
          </rPr>
          <t>2 soldadores y 1 tornero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71" authorId="2" shapeId="0">
      <text>
        <r>
          <rPr>
            <b/>
            <sz val="9"/>
            <color indexed="81"/>
            <rFont val="Tahoma"/>
            <family val="2"/>
          </rPr>
          <t>2 soldadores y 1 tornero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<sst xmlns="http://schemas.openxmlformats.org/spreadsheetml/2006/main" count="8538" uniqueCount="432">
  <si>
    <t>Utilizar la version_IPVER- Disposición Final de Residuos Sólidos (Pocitos) Rev 9 [17/06/2022]. Como entrada en el control de cambios, de dicho proceso.</t>
  </si>
  <si>
    <t>PROBABILIDAD</t>
  </si>
  <si>
    <t>1. MUY BAJA</t>
  </si>
  <si>
    <t>El evento no ha ocurrido, pero puede suceder únicamente en casos extremos.</t>
  </si>
  <si>
    <t>2. BAJA</t>
  </si>
  <si>
    <t>El evento puede suceder y ha ocurrido en organizaciones similares, por lo menos 1 vez al año.</t>
  </si>
  <si>
    <t>3. MODERADA</t>
  </si>
  <si>
    <t>El evento puede suceder y ha ocurrido en la organización, por lo menos 1 vez al año.</t>
  </si>
  <si>
    <t>4. ALTA</t>
  </si>
  <si>
    <t>El evento puede suceder con facilidad, por lo menos 1 vez al mes.</t>
  </si>
  <si>
    <t>5. MUY ALTA</t>
  </si>
  <si>
    <t>El evento sucede frecuentemente, al menos 1 vez a la semana.</t>
  </si>
  <si>
    <t>CONSECUENCIA - SST</t>
  </si>
  <si>
    <t>1. INSIGNIFICANTE</t>
  </si>
  <si>
    <t>Ninguna lesión y/o enfermedad laboral.</t>
  </si>
  <si>
    <t>2. LEVE</t>
  </si>
  <si>
    <t>Lesiones leves o con primeros auxilios o con tratamiento médico, sin incapacidad o con incapacidad de 1 día.</t>
  </si>
  <si>
    <t>3. IMPORTANTE</t>
  </si>
  <si>
    <t>Accidentes de Trabajo y/o Enfermedades Laborales con Incapacidad temporal mayor a 1 día.</t>
  </si>
  <si>
    <t>4. CRÍTICA</t>
  </si>
  <si>
    <t>Accidentes de Trabajo y/o Enfermedades Laborales con Incapacidad permanente- parcial o total.</t>
  </si>
  <si>
    <t>5. CATASTRÓFICA</t>
  </si>
  <si>
    <t>Una o más fatalidades por  accidentes de trabajo y/o enfermedades laborales.</t>
  </si>
  <si>
    <t>EFICACIA DE LOS CONTROLES
(% DE REDUCCIÓN ESTIMADA DEL RIESGO INHERENTE)</t>
  </si>
  <si>
    <t>90% FUERTE</t>
  </si>
  <si>
    <t>Hay pleno entendimiento del riesgo, existen y mantienen actualizados procedimientos y programas que se divulgan de manera permanente.</t>
  </si>
  <si>
    <t>40% MODERADA</t>
  </si>
  <si>
    <t>Hay conciencia del riesgo, existen procedimientos y programas, pero no se actualizan, ni se divulgan con la periodicidad establecida.</t>
  </si>
  <si>
    <t>15% DÉBIL</t>
  </si>
  <si>
    <t>No hay conciencia del riesgo; no existen procedimientos, ni programas formales para evitar la materialización del riesgo.</t>
  </si>
  <si>
    <t>NIVEL DE RIESGO RESIDUAL</t>
  </si>
  <si>
    <t>PLAN DE ACCIÓN</t>
  </si>
  <si>
    <t>BAJO</t>
  </si>
  <si>
    <r>
      <t xml:space="preserve">Mantener los controles existentes, si se tiene la certeza de que se están cumpliendo los </t>
    </r>
    <r>
      <rPr>
        <sz val="9"/>
        <color rgb="FFFF0000"/>
        <rFont val="Tahoma"/>
        <family val="2"/>
      </rPr>
      <t>requisitos legales vigentes</t>
    </r>
    <r>
      <rPr>
        <sz val="9"/>
        <color rgb="FF000000"/>
        <rFont val="Tahoma"/>
        <family val="2"/>
      </rPr>
      <t>; en caso contrario, se debe establecer un plan de acción para darle cumplimiento a dichos requisitos, considerando la eliminación o sustitución, si aplica.</t>
    </r>
  </si>
  <si>
    <t>MODERADO</t>
  </si>
  <si>
    <t>Reforzar la divulgación y aplicación de los controles existentes para mejorar su eficacia o complementar dichos controles estableciendo el plan de acción necesario, teniendo en cuenta la jerarquía de definición de controles.</t>
  </si>
  <si>
    <t>ALTO</t>
  </si>
  <si>
    <t xml:space="preserve">Realizar el análisis de riesgos por la tarea "ART", definiendo los controles específicos o adicionales para su realización según los respectivos procedimientos de trabajo seguro y divulgarlos al personal.  </t>
  </si>
  <si>
    <t>EXTREMO</t>
  </si>
  <si>
    <t xml:space="preserve">No debe realizarse ningún trabajo sin  asegurarse que el riesgo está bajo control antes de iniciar cualquier tarea. </t>
  </si>
  <si>
    <t>MATRIZ DE RIESGOS DE SST</t>
  </si>
  <si>
    <t>PROCESO:</t>
  </si>
  <si>
    <t xml:space="preserve">FECHA DE ELABORACIÓN: </t>
  </si>
  <si>
    <t>ZONA/LUGAR</t>
  </si>
  <si>
    <t>ACTIVIDAD/ TAREA</t>
  </si>
  <si>
    <t>EXPUESTOS</t>
  </si>
  <si>
    <t>CARGO EXPUESTO</t>
  </si>
  <si>
    <t>FACTOR DE RIESGO (PELIGRO)</t>
  </si>
  <si>
    <t xml:space="preserve">CAUSA </t>
  </si>
  <si>
    <t>CONSECUENCIA</t>
  </si>
  <si>
    <t>ANÁLISIS DEL RIESGO</t>
  </si>
  <si>
    <t>NIVEL DEL RIESGO INHERENTE
(Probabilidad x Consecuencia)</t>
  </si>
  <si>
    <t xml:space="preserve">CONTROLES ACTUALES </t>
  </si>
  <si>
    <t xml:space="preserve">EFICACIA DE(LOS) CONTRO(LES) </t>
  </si>
  <si>
    <t>VALOR DE RIESGO RESIDUAL</t>
  </si>
  <si>
    <t xml:space="preserve">RUTINARIA </t>
  </si>
  <si>
    <t>NO RUTINARIA</t>
  </si>
  <si>
    <t>Fijo</t>
  </si>
  <si>
    <t>Temporal</t>
  </si>
  <si>
    <t>Contratista</t>
  </si>
  <si>
    <t>Visitante</t>
  </si>
  <si>
    <t>GENERADO POR/ CAUSADO POR</t>
  </si>
  <si>
    <t>POSIBLE EFECTO/ CONSECUENCIA</t>
  </si>
  <si>
    <t>Valor probabilidad</t>
  </si>
  <si>
    <t>Valor Consecuencia</t>
  </si>
  <si>
    <t>Valor NRI</t>
  </si>
  <si>
    <t>En la fuente</t>
  </si>
  <si>
    <t>En el medio</t>
  </si>
  <si>
    <t>En la persona</t>
  </si>
  <si>
    <t>Administrativo</t>
  </si>
  <si>
    <t>% Reducción</t>
  </si>
  <si>
    <t>EBARES</t>
  </si>
  <si>
    <t xml:space="preserve">MANTENIMIENTO PREVENTIVO Y CORRECTIVO A EQUIPOS ELÉCTRICOS:TRANSFORMADORES, MOTORES ELÉCTRICOS, CELDAS, ARRANCADORES,BOMBAS SUMERGIBLES,PUENTE GRÚA) 
</t>
  </si>
  <si>
    <t>PSICOSOCIAL:
Demanda de las jornadas de trabajo: Trabajo noturno, horas  extras, turnos de trabajo.</t>
  </si>
  <si>
    <t>*Acumulación de trabajo.
*Perfiles de cargo mal diseñados.
*No remplazo de personas ausentes.
*Supresión de cargos.</t>
  </si>
  <si>
    <t>*Problemas familiares.
*Estrés, enfermedades psicosomáticas, ansiedad y depresión.</t>
  </si>
  <si>
    <t>SOLDADURA DE ARCO - ELECTRICO</t>
  </si>
  <si>
    <t>MANTENIMIENTO PREVENTIVO Y CORRECTIVO A EQUIPOS MECÁNICOS: BOMBAS, PUENTE GRÚA</t>
  </si>
  <si>
    <t>EDARES</t>
  </si>
  <si>
    <t>TALLER ELECTRO MECÁNICO</t>
  </si>
  <si>
    <t>REPARACIÓN Y/O FABRICACIÓN DE PIEZAS</t>
  </si>
  <si>
    <t>SOLDADURA OXIACETILENICA</t>
  </si>
  <si>
    <t>MANTENIMIENTO PREVENTIVO Y CORRECTIVO A EQUIPOS MECÁNICOS: BOMBAS</t>
  </si>
  <si>
    <t xml:space="preserve">PSICOSOCIAL:
Demandas emocionales: Exigencia de responsabilidad del cargo, reconocimiento y compensación, demandas de carga mental, claridad en rol, control y autonomía sobre el trabajo, participación y manejo del cambio. </t>
  </si>
  <si>
    <t>*Perfiles de cargo mal diseñados.
*Supresión de cargos.
*No remplazo de personas ausentes.
*Acumulación de trabajo.
*Trabajos que impliquen el manejo de dinero.
*Conflictos personales y  familiares.</t>
  </si>
  <si>
    <t>*Estrés, enfermedades psicosomáticas, ansiedad y depresión.</t>
  </si>
  <si>
    <t>VÍA PÚBLICA</t>
  </si>
  <si>
    <t>BIOLÓGICO:
Contacto con plantas urticantes</t>
  </si>
  <si>
    <t>BIOLÓGICO:
Fluidos o excrementos</t>
  </si>
  <si>
    <t>*Contacto con fluídos corporales y secreciones.</t>
  </si>
  <si>
    <t>*Dermatosis, reacciones alérgicas, enfermedades infecto contagiosas, alteraciones en los diferentes sistemas.</t>
  </si>
  <si>
    <t>BIOLÓGICO:
Microorganismos (Virus y bacterias)</t>
  </si>
  <si>
    <t>*Contacto con fluídos corporales y secreciones.
*Ingestión de alimentos/agua contaminados.
*Retención de orina o heces por desempeño laboral fuera de la sede de la empresa.
*Realizar labores de campo de lugares de riesgo de enfermedades de salud pública.</t>
  </si>
  <si>
    <t>*Dermatosis, reacciones alérgicas, enfermedades infecto contagiosas, alteraciones en los diferentes sistemas, muerte.</t>
  </si>
  <si>
    <t>BIOLÓGICO:
Microorganismos (Virus-COVID-19)</t>
  </si>
  <si>
    <t>*Contacto directo entre personas portadoras del virus CODIV-19 u objetos contaminados.
*Contacto con fluídos corporales y secreciones.</t>
  </si>
  <si>
    <t>*IRA-Infección Respiratoria Aguda de leve a grave, neumonia, alteraciones en los diferentes sistemas, muerte.</t>
  </si>
  <si>
    <t>BIOLÓGICO:
Picaduras y mordeduras de animales</t>
  </si>
  <si>
    <t>*Contacto con insectos, roedores, serpientes.
*Contacto con insectos, roedores, serpientes, cuando se realizan actividades de campo.</t>
  </si>
  <si>
    <t>BIOLÓGICO: 
Hongos</t>
  </si>
  <si>
    <t>CONTRATISTAS:
*Contacto con fluídos corporales y secreciones.</t>
  </si>
  <si>
    <t>BIOMECÁNICO:
Esfuerzos</t>
  </si>
  <si>
    <t>*Levantamiento y/o traslado manual de cargas por encima del peso permisible.</t>
  </si>
  <si>
    <t>*Desórdenes de trauma acumulativo; lesiones del sistema músculo esquelético; fatiga; alteraciones lumbares, dorsales, cervicales y sacras; alteraciones del sistema vascular.</t>
  </si>
  <si>
    <t>BIOMECÁNICO:
Manipulación manual de cargas</t>
  </si>
  <si>
    <t>BIOMECÁNICO:
Movimiento repetitivo</t>
  </si>
  <si>
    <t>*Digitación.
*CAD: Quitar grapas.
*Escanear.
*Inclinación del cuello al contestar el telefóno y atención al cliente.
*Conducción de motocicletas y automóviles.</t>
  </si>
  <si>
    <t>BIOMECÁNICO:
Postura forzada</t>
  </si>
  <si>
    <t>*Alcazar objetivos que están ubicados fuera del alcance.</t>
  </si>
  <si>
    <t>*Desórdenes de trauma acumulativo; lesiones del sistema músculo esquelético; fatiga; alteraciones lumbares, dorsales, cervicales y sacras; alteraciones del sistema vascular, golpes.</t>
  </si>
  <si>
    <t>BIOMECÁNICO:
Postura inadecuada</t>
  </si>
  <si>
    <t>*Alcazar objetivos que están ubicados fuera del alcance.
*Labores en oficina en general.
*Actos inseguros.</t>
  </si>
  <si>
    <t>BIOMECÁNICO:
Postura prolongada mantenida</t>
  </si>
  <si>
    <t>*Labores en oficina en general.
*Actividades de vigilancia.
*Conducción de vehículos y motos.
*Traslados terretres como pasajeros.</t>
  </si>
  <si>
    <t>FENÓMENOS NATURALES:
Arroyos</t>
  </si>
  <si>
    <t>*Lluvias, vendavales, tormentas eléctricas, arroyos.</t>
  </si>
  <si>
    <t>*Contusiones, asfixia, fracturas, amputaciones, muerte.</t>
  </si>
  <si>
    <t>FENÓMENOS NATURALES:
Derrumbe</t>
  </si>
  <si>
    <t>*Lluvias, vendavales, tormentas eléctricas.
*Movimientos de tierra.
*Excavaciones.</t>
  </si>
  <si>
    <t>*Contusiones, fracturas, amputaciones, muerte.</t>
  </si>
  <si>
    <t>FENÓMENOS NATURALES:
Inundación</t>
  </si>
  <si>
    <t>FENÓMENOS NATURALES:
Mar de leva o marea alta</t>
  </si>
  <si>
    <t>*Lluvias, vendavales, tormentas eléctricas, fuertes vientos.
*Ubicación de las instalaciones cerca del mar.
*Traslado vía marítima.</t>
  </si>
  <si>
    <t>FENÓMENOS NATURALES:
Maremotos</t>
  </si>
  <si>
    <t>*Lluvias, vendavales, tormentas eléctricas, fuertes vientos.
*Terremotos, sismos.
*Ubicación de las instalaciones cerca del mar.
*Traslado vía marítima.</t>
  </si>
  <si>
    <t>FENÓMENOS NATURALES:
Sismo</t>
  </si>
  <si>
    <t>*Movimientos de tierra.
*Excavaciones.</t>
  </si>
  <si>
    <t>*Contusiones, fracturas, amputaciones, muerte.
*Caída de objetos, derrumbes.</t>
  </si>
  <si>
    <t>FENÓMENOS NATURALES:
Terremoto</t>
  </si>
  <si>
    <t>FENÓMENOS NATURALES:
Tormenta eléctrica</t>
  </si>
  <si>
    <t>*Lluvias, tormentas, cambios atmósféricos.</t>
  </si>
  <si>
    <t>*Contusiones, fracturas, amputaciones, muerte.
*Caída de objetivos, accidentes de tránsito, perdida de visibilidad.</t>
  </si>
  <si>
    <t>FENÓMENOS NATURALES:
Vendaval</t>
  </si>
  <si>
    <t>FÍSICO:
Iluminación excesiva o deficiente</t>
  </si>
  <si>
    <t>*Luminarias.
*Luz natural.</t>
  </si>
  <si>
    <t>*Fatiga visual, cefalea, disminución de la destreza y precisión, estrés, pérdida de la capacidad de visión</t>
  </si>
  <si>
    <t>FÍSICO:
Presión atmosférica anormal o ajustada</t>
  </si>
  <si>
    <t>*Actividades de mantenimiento a gasoductos.
*Actividades de mantenimiento locativo (Pintura, lavado, etc.)
*Levantamiento de planos instrumentales.
CONTRATISTA:
*Buceo en actividades de construcción o mantenimiento de líneas construidas en el lecho marino o sobre el río.
*Trabajos en espacios confinados.</t>
  </si>
  <si>
    <t>*Anormales: Afectaciones del sistema nervioso, trastornos o problemas pulmonares, muerte.</t>
  </si>
  <si>
    <t>FÍSICO:
Radiaciones ionizantes, rayos X, alfa, gama y beta</t>
  </si>
  <si>
    <t xml:space="preserve">*Alteraciones de la piel, deshidratación, alteración en algunos tejidos blandos (ojos).
*Heridas, golpes, contusiones, laceraciones, electrocución, lumbagos, pérdida de audición, intoxicaciones, muerte. </t>
  </si>
  <si>
    <t>FÍSICO:
Radiaciones No ionizantes láser, ultravioleta, infrarroja</t>
  </si>
  <si>
    <t>*Realizar trabajos al aire libre, sol.
*Pantallas de computador.
*Lámparas.
*Sistemas de radiocomunicaciones.
*Microondas.</t>
  </si>
  <si>
    <t>*Alteraciones de la piel, deshidratación, alteración en algunos tejidos blandos (ojos).</t>
  </si>
  <si>
    <t>FÍSICO:
Ruido intermitente o continuo</t>
  </si>
  <si>
    <t xml:space="preserve">*Uso de equipos de oficina, como impresoras y teléfonos.
*Planta eléctrica.
*Autogeneración.
*Cuarto de máquinas.
*Torre de enfriamiento.
*Chiller.
*Digiturno.
*Uso de máquinas, equipos o herramientas.
*Durante la calibración de medidores industriales con boquillas sónicas en campo. *Utilización de pistola neumática. 
*Utilización de marcador vibrador electrónico, calibracion de equipos en laboratorio y taladro
*Circulacion vehicular. </t>
  </si>
  <si>
    <t>*Fatiga auditiva, pérdida de la audición (Hipoacusia), estrés laboral.</t>
  </si>
  <si>
    <t>FÍSICO: 
Temperaturas extremas frío, calor</t>
  </si>
  <si>
    <t>*Aires acondicionados.
*Altas temperaturas por exposición al sol.
*Cambios de temperatura al entrar o salir de la oficina.
*Fallas en el aire acondicionado.</t>
  </si>
  <si>
    <t>*Disconfort térmico.
*Afecciones respiratorias, alergias.
*Fatiga que puede producir disminución la destreza manual y la rapidez, mareos, desmayos agravamiento de trastornos cardiovasculares.
*Deshidratación.</t>
  </si>
  <si>
    <t>FÍSICO: 
Vibración cuerpo entero o segmentado</t>
  </si>
  <si>
    <t>*Uso de vehículos o motocicletas.
*Uso de máquinas, equipos o herramientas.</t>
  </si>
  <si>
    <t>*Vibraciones de cuerpo entero: Trastornos respiratorios, músculo-esqueléticos, sensoriales, cardiovasculares, efectos sobre el sistema nervioso, sobre el sistema circulatorio o sobre el sistema digestivo.
*Vibraciones mano-brazo: Trastornos vasculares, nerviosos, musculares, de los huesos y de las articulaciones de las extremidades superiores.</t>
  </si>
  <si>
    <t>operativo</t>
  </si>
  <si>
    <t>administrativo</t>
  </si>
  <si>
    <t>PSICOSOCIAL:
Relaciones sociales en el trabajo: Tabajo en equipo, relación con lo colaboradores.</t>
  </si>
  <si>
    <t>*Desacuerdo entre compañeros.
*Perfiles de cargo mal diseñados.
*Conflictos personales y  familiares.</t>
  </si>
  <si>
    <t>PÚBLICO:
Agresiones de usuarios - Comunidad</t>
  </si>
  <si>
    <t>*Realizar tareas en campo.
*Atención de público.
*Atención de público, en las instaciones de la empresa, donde se encuentran las oficinas administrativas.
*Disturbios públicos.
*Vandalismo
*Paros, manifestaciones.
*Ingresar a zonas de riesgo.</t>
  </si>
  <si>
    <t>*Muerte, agresiones verbales y físicas, heridas, estrés laboral, pérdidas económicas.</t>
  </si>
  <si>
    <t>PÚBLICO:
Asalto</t>
  </si>
  <si>
    <t>*Realizar tareas en la calle.
*Disturbios públicos.
*Vandalismo
*Paros, manifestaciones.
*Ingresar a zonas de riesgo.</t>
  </si>
  <si>
    <t>PÚBLICO:
Secuestro</t>
  </si>
  <si>
    <t>QUÍMICOS:
Fibras</t>
  </si>
  <si>
    <t>• Fibras naturales minerales (amianto, arcillas y zeolitas fibrosas,
etc.) y fibras naturales procedentes de animales o vegetales (seda,
lana, algodón, lino, cáñamo, yute, etc.)
• Fibras artificiales de origen natural (rayón de viscosa, proteínas,
éster celulósico, fibras de vidrio, de cerámicas o de roca y las lanas
de roca, de vidrio, etc.) y fibras artificiales de origen sintético ( poliamidas, poliéster, polipropilenos, polimetanos, carbón y grafito.)</t>
  </si>
  <si>
    <t>*Cefaleas, falta de coordinación, náuseas, vómitos, irritación de vías respiratorias, ojos, piel y tracto gastrointestinal, Quemaduras, dermatitis, reacciones alérgicas Asfixia, alteraciones del sistema nervioso central, paros cardiorrespiratorios, muerte.</t>
  </si>
  <si>
    <t>QUÍMICOS:
Gases y vapores</t>
  </si>
  <si>
    <t>*Uso de cloro gas
Uso de combustibles.
*Uso de aerosoles.
*Uso de pegantes.
*Uso de varsol.
*Uso de pinturas.
*Durante la calibración de equipos detectores en campo (H2S-Ácido sulfúrico, CO-Monóxido de carbono, CH4-Metano, VOC-compuestos orgánicos volátiles).
*Transporte, llenado y trasvase de odorante (H2S-Ácido sulfúrico, CO-Monóxido de carbono, VOC-compuestos orgánicos volátiles).
*Proceso de atención de emergencias (H2S-Ácido sulfúrico, CO-Monóxido de carbono, VOC-compuestos orgánicos volátiles).</t>
  </si>
  <si>
    <t>QUÍMICOS:
Humos metálicos y no metálicos</t>
  </si>
  <si>
    <t>*Uso de aerosoles.
CONTRATISTAS: 
*Actividades de soldadura.</t>
  </si>
  <si>
    <t>QUÍMICOS:
Líquidos, nieblas, rocíos</t>
  </si>
  <si>
    <t>*Salpicadura de químicos al realizar el trasvase.
*Uso de aerosoles.
*Uso de pinturas.</t>
  </si>
  <si>
    <t>QUÍMICOS:
Polvos orgánicos e inorgánicos</t>
  </si>
  <si>
    <t>*Limpieza de áreas.
*Material partículado polvo de madera, fibra de vidrio.</t>
  </si>
  <si>
    <t>SEGURIDAD:
Accidentes de tránsito</t>
  </si>
  <si>
    <t>*Vías deterioradas.
*Problemas de salud del conductor.
*Excesos de velocidad.
*Incumplimiento de normas y señales de tránsito.
*Conducir bajo los efectos del alcohol o sustancias psicoactivas.
*Actos inseguros (Salir del vehículo cuando aún no se ha detenido, sacar la cabeza y las manos por las ventanillas, viajar en el estribo o colgado en el transporte público).
*Vehículos en malas condiciones de funcionamiento.
*Falta de mantenimiento a vehículos.
*Personas imprudentes en la vía.
PEATONES:
*Cruzar las calles sin respetar las señales de trásito y semáforos.</t>
  </si>
  <si>
    <t>*Muerte, fracturas, contusiones, daño cervical, pérdidas económicas.</t>
  </si>
  <si>
    <t>SEGURIDAD:
Eléctrico-Equipos energizados (alta o baja)</t>
  </si>
  <si>
    <t>*Contacto con tomacorrientes.
*Uso de extensión eléctricas defectuosas.
CONTRATISTAS:
*Construcción de energía fotovoltaíca.</t>
  </si>
  <si>
    <t>*Electrocución, paro cardiaco, paro respiratorio, fibrilación ventricular, tetanización, quemaduras severas, shock eléctrico, muerte.
*Golpes, heridas, fracturas, atrapamientos, electrocución, quemaduras, muerte.</t>
  </si>
  <si>
    <t>SEGURIDAD:
Locativo-Buceo</t>
  </si>
  <si>
    <t>CONTRATISTA:
*Buceo, construcción o manteniemitno de líneas construidas en el lecho marino o sobre el río.</t>
  </si>
  <si>
    <t>*Asfixia, muerte.
*Trastornos o problemas pulmonares.
*Embolias.
*Colapso del sistema circulatorio.</t>
  </si>
  <si>
    <t>SEGURIDAD:
Locativo-Caída de objetos</t>
  </si>
  <si>
    <t>*Falta de orden y aseo.
*Estructuras sin anclajes.</t>
  </si>
  <si>
    <t>*Fracturas, contusiones.</t>
  </si>
  <si>
    <t>SEGURIDAD:
Locativo-Condiciones de orden y aseo</t>
  </si>
  <si>
    <t>*Desorden.
*Realizar actividades de campo.
*Transitar por las instalaciones.
*Obstáculos en el piso.</t>
  </si>
  <si>
    <t>*Golpes, heridas, contusiones, fracturas, esguinces, luxaciones, muerte.</t>
  </si>
  <si>
    <t>SEGURIDAD:
Locativo-Falta de señalización y demarcación</t>
  </si>
  <si>
    <t>*Almacenamiento de sustancias químicas.
*Desniveles en el piso.</t>
  </si>
  <si>
    <t>SEGURIDAD:
Locativo-Maleza en el sitio</t>
  </si>
  <si>
    <t>*Contacto con plantas urticantes.
*Contacto con insectos, roedores, serpientes.</t>
  </si>
  <si>
    <t xml:space="preserve">SEGURIDAD:
Locativo-Navegación marítima o fluvial - Exposicion a cuerpos de agua profundas </t>
  </si>
  <si>
    <t>*Traslado para realizar actividades.</t>
  </si>
  <si>
    <t>*Hombre al agua o desaparecido, asfixia por inmersión.
*Choque de embarcaciones.</t>
  </si>
  <si>
    <t>SEGURIDAD:
Locativo-Superficie de trabajo irregular, deslizante, con diferencia de nivel</t>
  </si>
  <si>
    <t>*Desnivel en el suelo.
*Desorden.
*Realizar actividades de campo.
*Subir y bajar escaeras.
*Transitar por las instalaciones.
*Obstáculos en el piso.
*Piso resbaloso.</t>
  </si>
  <si>
    <t>*Golpes, heridas, contusiones, fracturas, esguinces, luxaciones, traumas del sistema osteomuscular, heridas, muerte.</t>
  </si>
  <si>
    <t>SEGURIDAD:
Locativo-Tabajo en alturas</t>
  </si>
  <si>
    <t>*Trabajo en escaleras.
*Trabajo en andamios</t>
  </si>
  <si>
    <t>*Fracturas, contusiones, muerte.</t>
  </si>
  <si>
    <t>SEGURIDAD:
Locativo-Trabajo en espacios confinados</t>
  </si>
  <si>
    <t>*Actividades de mantenimiento a gaseoductos.
*Actividades de mantenimiento locativo (Pintura, lavado, etc.)
*Levantamiento de planos instrumentales.
CONTRATISTA:
*Trabajos en espacios confinados.</t>
  </si>
  <si>
    <t>*Asfixia, sofocamiento, choques eléctricos, caídas y fatiga por el calor, atrapamientos, intoxicaciones por atmosferas peligrosas, muerte .</t>
  </si>
  <si>
    <t>SEGURIDAD:
Mecánico-Contacto con objetos calientes</t>
  </si>
  <si>
    <t>*Contacto con agua caliente de dispensadores.
*Contacto con el ploter en uso.
*Contacto con  hornos, calentadoras, estufas, cautin)</t>
  </si>
  <si>
    <t>*Quemaduras, heridas.</t>
  </si>
  <si>
    <t>SEGURIDAD:
Mecánico-Contacto con objetos cortantes</t>
  </si>
  <si>
    <t>*Uso de elementos de oficina: Ganchos legajadores, hojas, grapas, guillotina, exactos, bisturi, etc.
*Uso de herramientas de corte (segueta, pinzas, etc.)</t>
  </si>
  <si>
    <t>*Heridas, amputaciones, trastornos de tejidos blandos.</t>
  </si>
  <si>
    <t>SEGURIDAD:
Mecánico-Elementos de máquinas</t>
  </si>
  <si>
    <t>*Uso de máquinas, partes de la misma.</t>
  </si>
  <si>
    <t>*Golpes, heridas, fracturas, contusiones, amputaciones, quemaduras.</t>
  </si>
  <si>
    <t>SEGURIDAD:
Mecánico-Herramientas</t>
  </si>
  <si>
    <t>*Uso de herramientas, partes de las mismas.</t>
  </si>
  <si>
    <t>SEGURIDAD:
Mecánico-Materiales proyectados sólidos o fluido</t>
  </si>
  <si>
    <t>*Pulido de metales.
*Martillado.
*Corte de piezas.</t>
  </si>
  <si>
    <t>*Fracturas, contusiones, heridas, golpes, quemaduras, lesiones en los ojos.</t>
  </si>
  <si>
    <t>SEGURIDAD:
Mecánico-Piezas a trabajar</t>
  </si>
  <si>
    <t>CONTRATISTAS:
*Construcción de estaciones / Construcción de tuberías / Logística.</t>
  </si>
  <si>
    <t>*Fracturas, contusiones, heridas, golpes, quemaduras.</t>
  </si>
  <si>
    <t>SEGURIDAD:
Tecnológico-Explosión, fugas, derrames e incendios</t>
  </si>
  <si>
    <t>*Cortocircuitos.
*Saturación de vapores combustibles.
*Manipulación de sustancias inframables.
*Reacciones de sustancias incompatibles.
*Rompimiento de un cilindro.
*Sobrepresión de un recipiente a presión.
*Ruptura de tubería.
*Fugas de gas natural en la estación interna.</t>
  </si>
  <si>
    <t>*Golpes, heridas, fracturas, atrapamientos, quemaduras, muerte.
*Cefaleas, falta de coordinación, náuseas, vómitos, irritación de vías respiratorias, ojos, piel y tracto gastrointestinal, dermatitis, reacciones alérgicas Asfixia, alteraciones del sistema nervioso central, paros cardiorrespiratorios, muerte.
*Daños materiales.</t>
  </si>
  <si>
    <t>SEGURIDAD: 
Eléctrico-Estática</t>
  </si>
  <si>
    <t>*Equipos mal aislados eléctricamente.
*Acumulado el vehículo durante la marcha.</t>
  </si>
  <si>
    <t>*Calambre al tocar a otra persona, o un objeto metálico.</t>
  </si>
  <si>
    <t>SEGURIDAD: 
Locativo-Traslados áereos</t>
  </si>
  <si>
    <t>SEGURIDAD:
Locativo-Almacenamiento</t>
  </si>
  <si>
    <t>*Falta de orden y aseo.
*Estructuras sin anclajes.
*Obstáculos en el piso.
*Falta de señalización y demarcación.
*Cargas mal apiladas, o almacenadas de forma insegura o irresponsable.</t>
  </si>
  <si>
    <t>*Golpes, heridas, contusiones, fracturas, resbalones.
*Caída de objetos.</t>
  </si>
  <si>
    <t>MAPA DE RIESGOS INHERENTES</t>
  </si>
  <si>
    <t>MUY ALTA</t>
  </si>
  <si>
    <t xml:space="preserve">EXTREMO </t>
  </si>
  <si>
    <t>INSIGNIFICANTE</t>
  </si>
  <si>
    <t>ALTA</t>
  </si>
  <si>
    <t>LEVE</t>
  </si>
  <si>
    <t>MODERADA</t>
  </si>
  <si>
    <t>IMPORTANTE</t>
  </si>
  <si>
    <t>BAJA</t>
  </si>
  <si>
    <t>CRÍTICA</t>
  </si>
  <si>
    <t>MUY BAJA</t>
  </si>
  <si>
    <t>CATASTRÓFICA</t>
  </si>
  <si>
    <t>MAPA DE RIESGOS RESIDUALES</t>
  </si>
  <si>
    <t>DÉBIL</t>
  </si>
  <si>
    <t>FUERTE</t>
  </si>
  <si>
    <t xml:space="preserve">BAJO </t>
  </si>
  <si>
    <t xml:space="preserve">ALTO </t>
  </si>
  <si>
    <t>RIESGO INHERENTE</t>
  </si>
  <si>
    <t>x</t>
  </si>
  <si>
    <t>Hidratación constante, camisa manga larga, pantaloneta, jeans, gafas oscuras con protección UV. Evaluaciones medicas ocupacionales del personal, Charla de seguridad de cinco minutos.</t>
  </si>
  <si>
    <t>Descansos y pausas moderadas, durante los intervalos de trabajo. MC-ST-PO-3 Evaluaciones medicas ocupacionales.</t>
  </si>
  <si>
    <t>*Alcazar objetivos que están ubicados fuera del alcance.
*Actos inseguros.</t>
  </si>
  <si>
    <t>Capacitación en manejo de carga, Charla de seguridad de cinco minutos.</t>
  </si>
  <si>
    <t>MC-ST-IT-13 Manejo Seguro De Carga Manual. MC-ST-IT-18 manejo seguro de carga con montacargas</t>
  </si>
  <si>
    <t>Prohibir la entrada de personas contiagadas o con sintomas sospechoso de Covid-19</t>
  </si>
  <si>
    <t xml:space="preserve">MANTENIMIENTO PREVENTIVO Y CORRECTIVO AL SISTEMA DE TELEMANDO </t>
  </si>
  <si>
    <t>MANTENIMIENTO PREVENTIVO Y CORRECTIVO AL SISTEMA DE TELEMANDO (PIR'es)</t>
  </si>
  <si>
    <t>*Digitación.
*Escanear.</t>
  </si>
  <si>
    <t>LABORES ADMINISTRATIVAS DEL PROCESO: PLANIFICACIÓN DE TRABAJOS, ANÁLISIS DE INFORMACION, GESTIÓN DE RECURSOS, REPORTES E INFORMES</t>
  </si>
  <si>
    <t>*Pantallas de computador.
*Lámparas.
*Microondas.</t>
  </si>
  <si>
    <t>*Uso de equipos de oficina, como impresoras y teléfonos.
*Ubicación anexa a Taller electromecánico</t>
  </si>
  <si>
    <t>*Fatiga auditiva, estrés laboral.</t>
  </si>
  <si>
    <t>*Aires acondicionados.
*Cambios de temperatura al entrar o salir de la oficina.
*Fallas en el aire acondicionado.</t>
  </si>
  <si>
    <t>BIOLÓGICO: 
Microorganismos (Virus y bacterias)</t>
  </si>
  <si>
    <t>*Ingestión de alimentos/agua contaminados.</t>
  </si>
  <si>
    <t>*Problemas digestivos.</t>
  </si>
  <si>
    <t>BIOLÓGICO: 
Microorganismos (Virus-COVID-19)</t>
  </si>
  <si>
    <t>*Contacto directo entre personas portadoras del virus COVID-19 u objetos contaminados.</t>
  </si>
  <si>
    <t>*IRA-Infección Respiratoria Aguda de leve a grave, neumonia, alteraciones en los diferentes sistemas.</t>
  </si>
  <si>
    <t>BIOLÓGICO: 
Picaduras y mordeduras de animales</t>
  </si>
  <si>
    <t>*Reacciones alérgicas, enfermedades infecto contagiosas, alteraciones en los diferentes sistemas.</t>
  </si>
  <si>
    <t>FENÓMENOS NATURALES: 
Vendaval</t>
  </si>
  <si>
    <t>*Contusiones, fracturas, accidentes de tránsito, pérdidas de visibilidad.</t>
  </si>
  <si>
    <t>*Perfiles de cargo mal diseñados.
*Supresión de cargos.
*No remplazo de personas ausentes.
*Acumulación de trabajo.
*Conflictos personales y  familiares.</t>
  </si>
  <si>
    <t>* Movilización en rutas de Triple A
PEATONES:
*Cruzar las calles sin respetar las señales de trásito y semáforos.</t>
  </si>
  <si>
    <t>*Contacto con tomacorrientes.
*Uso de extensión eléctricas defectuosas.</t>
  </si>
  <si>
    <t>*Falta de orden y aseo.
*Objetos ubicados en estantes</t>
  </si>
  <si>
    <t>*Uso de elementos de oficina: Ganchos legajadores, hojas, grapas, guillotina, exactos, bisturi, etc.</t>
  </si>
  <si>
    <t>*Equipos mal aislados eléctricamente.</t>
  </si>
  <si>
    <t>X</t>
  </si>
  <si>
    <t>OFICINAS ADMINISTRATIVAS (ETAP ACUEDUCTO BARRANQUILLA)</t>
  </si>
  <si>
    <t>Analista en su Especialidad
Profesional Electromecanico
Ingenieros de Mantenimiento
Director de Mantenimiento Eléctrico
Director Mantenimiento Mecánico
Practicantes
Jefe de Equipos Especiales Operaciones
Subgerente de Mantenimiento
Contratistas</t>
  </si>
  <si>
    <t>*Contacto con insectos, roedores, serpientes y/o otros animales.</t>
  </si>
  <si>
    <t>*Paros, manifestaciones.
*Tránsito en zona de alto riesgo</t>
  </si>
  <si>
    <t>*Desorden.
*Transitar por las instalaciones.
*Obstáculos en el piso.
*Piso resbaloso</t>
  </si>
  <si>
    <t>MANTENIMIENTO CORRECTIVO Y PREVENTIVO A SISTEMAS FOTOVOLTAICOS</t>
  </si>
  <si>
    <t>MANTENIMIENTO PREVENTIVO Y CORRECTIVO PARA LOS EQUIPOS DE RESPALDO (GRUPO ELECTRÓGENO).</t>
  </si>
  <si>
    <t>MANTENIMIENTO PREVENTIVO DE EQUIPOS AUXILIARES (COMPRESORES, BOMBAS TRASVASE,UNIDADES DE PODER)</t>
  </si>
  <si>
    <t>MANTENIMIENTO PREVENTIVO Y CORRECTIVO EQUIPOS FLOTANTES (DRAGA Y REMOLCADOR)</t>
  </si>
  <si>
    <t>MANTENIMIENTO CORRECTIVO DE EQUIPOS ESPECIALES ( MAQUINARIA AMARILLA, MAQUINARIA BLANCA Y EQUIPOS AUXILIARES (COMPRESORES, BOMBAS TRASVASE,UNIDADES DE PODER)</t>
  </si>
  <si>
    <t>MANTENIMIENTO CORRECTIVO Y PREVENTIVO DE EQUIPOS ESPECIALES      ( MAQUINARIA AMARILLA)</t>
  </si>
  <si>
    <t>Técnico Electricista
Ingeniero de Mantenimiento
Supervisor Electricista
Director de Mantenimiento Eléctrico</t>
  </si>
  <si>
    <t>Soldador
Contratista</t>
  </si>
  <si>
    <t>Tecnico Mecánico
Ingeniero de Mantenimiento
Contratista</t>
  </si>
  <si>
    <t>Tecnico Mecánico
Jefe Equipos Especiales
Contratista</t>
  </si>
  <si>
    <t>Técnico Telemando
Coordinador de Telemando
Practicamente</t>
  </si>
  <si>
    <t>etaps</t>
  </si>
  <si>
    <t>ptar</t>
  </si>
  <si>
    <t>*trabajos en lagunas de oxidación</t>
  </si>
  <si>
    <t>*Trabajos en equipos flotantes, Barcazas</t>
  </si>
  <si>
    <t>**Trabajos en equipos flotantes, Barcazas</t>
  </si>
  <si>
    <t>*Actividades de soldadura.</t>
  </si>
  <si>
    <t xml:space="preserve">
*Actividades de soldadura.</t>
  </si>
  <si>
    <t>Técnico Electricista
Ingeniero de Mantenimiento
Supervisor Electricista
Director de Mantenimiento Eléctrico
Contratistas
Practicantes</t>
  </si>
  <si>
    <t xml:space="preserve">MANTENIMIENTO PREVENTIVO Y CORRECTIVO A EQUIPOS ELÉCTRICOS:TRANSFORMADORES, MOTORES ELÉCTRICOS, CELDAS, ARRANCADORES,BOMBAS SUMERGIBLES,PUENTE GRÚA) </t>
  </si>
  <si>
    <t>Tornero</t>
  </si>
  <si>
    <t>Descansos y pausas moderadas, durante los intervalos de trabajo. MC-ST-PO-3 Evaluaciones medicas ocupacionales. MC-ST-DC-15 Programa de Vigilancia Epidemiológica para factores de Riesgo Psicosociales.</t>
  </si>
  <si>
    <t>*Contacto con fluídos corporales y secreciones.
*Ingestión de alimentos/agua contaminados.
*Retención de orina o heces por desempeño laboral fuera de la sede de la empresa.
*Exposición a aguas residuales</t>
  </si>
  <si>
    <t>*Uso de EPP (gafas, mascarilla, guantes de seguridad, botas de seguridad).
*Ropa de trabajo.  
*Uso de jabón antibacterial.
*Vacunación.</t>
  </si>
  <si>
    <t xml:space="preserve">MC-ST-IT-12 Uso, cuidado y limitaciones de los elementos de protección personal.
*Programa de riesgo biológico. 
*Evaluaciones médicas ocupacionales. </t>
  </si>
  <si>
    <t xml:space="preserve">Puntos de lavados de manos accesibles para el trabajador </t>
  </si>
  <si>
    <t>Entrega de Epp adecuados para la tarea 
Higiene y lavado de manos</t>
  </si>
  <si>
    <t>Plan de fumigación y limpieza de los alrededores y al interior de la bodega. Apoyo con ARP y EPS en caso de requerir el uso de sueros antiofídicos.</t>
  </si>
  <si>
    <t xml:space="preserve">Guantes de cuero en carnaza, Jabón antibacterial. SVE. Botas Caña alta, de cuero y Pantaneras, jeans, Charla de seguridad de cinco minutos. </t>
  </si>
  <si>
    <t>MC-ST-IT-33 Orden y Aseo MC-ST-IT-20 Inspecciones De Seguridad</t>
  </si>
  <si>
    <t>Montacargas</t>
  </si>
  <si>
    <t>Levantar cargas utilizando las ayudas mecánicas (Polipastos, puentes grúas)</t>
  </si>
  <si>
    <t>*Pausas activas.</t>
  </si>
  <si>
    <t>*SVE Prevención de riesgos osteomusculares.
*Evaluaciones médicas ocupacionales.</t>
  </si>
  <si>
    <t>*SVE Prevención de riesgos osteomusculares.</t>
  </si>
  <si>
    <t>*Evaluaciones médicas ocupacionales.</t>
  </si>
  <si>
    <t>Pausas activas</t>
  </si>
  <si>
    <t>*Conducción de vehículos y motos.</t>
  </si>
  <si>
    <t>*Labores en oficina en general.
*Conducción de vehículos y motos.
*Traslados terretres como pasajeros.</t>
  </si>
  <si>
    <t>*Plan de Contingencia.
*Formación de brigadistas.</t>
  </si>
  <si>
    <t>*Verificación de las condiciones ambientales. Suspender la actividad en caso de encontrarse no apto.</t>
  </si>
  <si>
    <t>Abanicos, extractores
Ventanas</t>
  </si>
  <si>
    <t>*Luminarias.</t>
  </si>
  <si>
    <t>*Mantenimiento locativo a las luminarias en las instalaciones.</t>
  </si>
  <si>
    <t>*Trabajos en espacios confinados.</t>
  </si>
  <si>
    <t>Destapar y airear el espacio a ingresar</t>
  </si>
  <si>
    <t>MC-ST-IT-25 Trabajos en Espacios confinados.</t>
  </si>
  <si>
    <t>Autorización de acceso.</t>
  </si>
  <si>
    <t>Capacitación y entrenamiento, Charla de seguridad de cinco minutos.</t>
  </si>
  <si>
    <t>Mamparas de separación.</t>
  </si>
  <si>
    <t>Pantalla de protección facial adecuadas al tipo de soldadura especifico o al corte, Guantes soldador, delantal de carnaza.                 Formación en trabajos de alto riesgo, Charla de seguridad de cinco minutos.</t>
  </si>
  <si>
    <t xml:space="preserve">*Planta eléctrica.
*Autogeneración.
*Cuarto de máquinas.
*Torre de enfriamiento.
*Uso de máquinas, equipos o herramientas. </t>
  </si>
  <si>
    <t>Mantenimiento preventivo y correctivo a los equipos y herramientas</t>
  </si>
  <si>
    <r>
      <t>Uso de  equipos y/ o</t>
    </r>
    <r>
      <rPr>
        <sz val="10"/>
        <color indexed="8"/>
        <rFont val="HandelGotDLig"/>
        <family val="2"/>
      </rPr>
      <t xml:space="preserve"> Elementos de Protección Personal por Cargos  DC_09.</t>
    </r>
  </si>
  <si>
    <t>Protección auditiva tipo inserción o tipo copa. Capacitación en Prevención Auditiva, Charla de seguridad de cinco minutos. Pausas activas</t>
  </si>
  <si>
    <t>MC-ST-IT-12 Uso, cuidado y limitaciones de los elementos de protección personal. 
MC-ST-DC-7 PVE Para Conservación Auditiva. 
MC-ST-PO-3 Evaluaciones medicas ocupacionales.</t>
  </si>
  <si>
    <t>MC-ST-PO-3 Evaluaciones medicas ocupacionales.</t>
  </si>
  <si>
    <t>Mantener ventanas y puertas cerradas</t>
  </si>
  <si>
    <t>*Paros, manifestaciones.
*Tránsito en zona de alto riesgo
*Desplazamamiento al sitio de trabajos ubicados en zonas inseguras</t>
  </si>
  <si>
    <t>Apoyo Policivo en zonas de alto riesgo, medios de comunicación,  / No portar objetos de alto valor, dinero u objetos llamativos</t>
  </si>
  <si>
    <t>Permanecer en grupos al realizar trabajos en zonas de alto riesgo
capacitación en riesgo público (Sobre como actuar en estas situaciones)</t>
  </si>
  <si>
    <t>Salir del lugar de trabajo acompañado y en vehiculo
capacitación en riesgo público (Sobre como actuar en estas situaciones)</t>
  </si>
  <si>
    <t>Uso de combustibles.
*Uso de aerosoles.
*Uso de pegantes.
*Uso de varsol.
*Uso de pinturas
*Presencia y/o acumulación de gases tóxicos</t>
  </si>
  <si>
    <t>*Uso de aerosoles.
*Uso de pegantes.
*Uso de pinturas</t>
  </si>
  <si>
    <t>Uso de combustibles.
*Uso de aerosoles.
*Uso de pegantes.
*Uso de varsol.
*Uso de pinturas</t>
  </si>
  <si>
    <t>*Uso de combustibles.
*Uso de aerosoles.
*Uso de pegantes.
*Uso de varsol.
*Uso de pinturas
*Fuga cloro gas</t>
  </si>
  <si>
    <t>Fuga de cloro gas - Oficinas ubicadas cerca a procesos donde almacenan y operan Cloro Gas u otros quimicos para el traramiento del agua potable</t>
  </si>
  <si>
    <t>*Uso de combustibles.
*Uso de aerosoles.
*Uso de pegantes.
*Uso de varsol.
*Uso de pinturas
*Presencia y/o acumulación de gases tóxicos</t>
  </si>
  <si>
    <t>Destapar y airear el espacio antes de ingresar.</t>
  </si>
  <si>
    <t>Capacitación en el manejo del equipo de medición de gases. Charla de seguridad de cinco minutos.
Manejo adecuado de sustancias quimicas</t>
  </si>
  <si>
    <t>*Filtro de contensión de fugas de cloro gas.</t>
  </si>
  <si>
    <t>*Alarma de detección (emergencias).
*Alarma de evacuación (emergencias).</t>
  </si>
  <si>
    <t>*Plan de emergencia y contingencia.
*Formación de brigadistas y líderes de evacuación.</t>
  </si>
  <si>
    <t>QUÍMICOS:
Humos no metálicos</t>
  </si>
  <si>
    <t>*Uso de aerosoles.</t>
  </si>
  <si>
    <t>Realizar actividades en lugares abiertos</t>
  </si>
  <si>
    <t>Uso de proteccion respiratoreas
Uso adecuado de sustancias quimicas</t>
  </si>
  <si>
    <t>Cable de alimentación resistente al sobre calentamiento y aislados con material resistente. Inspecciones periódicas a los equipos.</t>
  </si>
  <si>
    <t>Señalización de riesgo Eléctrico.</t>
  </si>
  <si>
    <t>Calzado De Seguridad Dieléctrico, guantes de cuero tipo ingeniero, Charla de seguridad de cinco minutos, Charla de seguridad de cinco minutos.</t>
  </si>
  <si>
    <t>MC-ST-IT-9 USO, cuidado y mantenimiento de máquinas y equipos manuales MC-ST-IT-15 Uso, cuidado y mantenimiento de herramientas, ST-IT-10 Uso, cuidado y mantenimiento de equipos auxiliares en obras civiles.</t>
  </si>
  <si>
    <t>Inspecciones periódicas a las escaleras y sujeción de las mismas.</t>
  </si>
  <si>
    <t>Puntos de Anclaje y posicionamiento.</t>
  </si>
  <si>
    <t>Arnés, línea de vida, eslingas, sistemas / equipos retractiles, mosquetones, cuerdas, manilas. Formación en tareas de alto riesgo. Competencias del personal, Charla de seguridad de cinco minutos.</t>
  </si>
  <si>
    <t xml:space="preserve">MC-ST-PO-5 Análisis de riesgo por oficio. MC-ST-DC-13 Programa De Protección Contra Caídas. Inspección a los Equipos y Elementos de Protección Personal Previo a su Utilización. </t>
  </si>
  <si>
    <t>Mantenimiento preventivo y correctivo de los diferentes vehículos del área.</t>
  </si>
  <si>
    <t>Señales de transito, semáforo, reguladores de transito en las vías.</t>
  </si>
  <si>
    <t>Capacitación en manejo preventivo y defensivo; seguridad vial, acreditación de conductores, Charla de seguridad de cinco minutos.</t>
  </si>
  <si>
    <t>Cumplir con el Reglamento Nacional de Tránsito. Normas de tránsito locales y provinciales.Implementacion del PEVS.</t>
  </si>
  <si>
    <t>*Señalización y advertencias.</t>
  </si>
  <si>
    <t>*Uso de EPP (casco, botas de seguridad)</t>
  </si>
  <si>
    <t>MC-ST-IT-33 Orden y aseo.
MC-ST-IT-20 Inspecciones de seguridad.</t>
  </si>
  <si>
    <t xml:space="preserve">SEGURIDAD:
Locativo-xposicion a cuerpos de agua profundas </t>
  </si>
  <si>
    <t>Uso de arnés (anclaje en línea de vida), cuando el sitio de trabajo se encuentre sin barandillas de protección.</t>
  </si>
  <si>
    <t>Barandillas de protección.</t>
  </si>
  <si>
    <t>Chaleco salvavidas,  Curso de natación, Charla de seguridad de cinco minutos.</t>
  </si>
  <si>
    <t>Realizar la tarea en compañía de otra persona</t>
  </si>
  <si>
    <t>Sistema de extracción de aire, autorización de acceso.</t>
  </si>
  <si>
    <t>Capacitación en el manejo del equipo de medición de gases. Capacitación y entrenamiento, Charla de seguridad de cinco minutos.</t>
  </si>
  <si>
    <t>Casco, gafas y botas de seguridad, pechera de cuero, careta para esmerilar, protección auditiva Capacitación sobre el uso de los E.PP, camisa en jeans o dril, pantalón largo de jeans. Guantes de cuero tipo ingeniero, tipo soldador y mecánico tipo Worknit, Charla de seguridad de cinco minutos.</t>
  </si>
  <si>
    <t>MC-ST-IT-12 Uso, cuidado y limitaciones de los elementos de protección personal</t>
  </si>
  <si>
    <t>*Uso de cajas de herramientas para almacenamiento.</t>
  </si>
  <si>
    <t>*Uso de EPP (guantes).</t>
  </si>
  <si>
    <t>RA-IT-3 Operación equipo succión presión.
MC-ST-IT-12 Uso, cuidado y limitacines de los elementos de protección personal.</t>
  </si>
  <si>
    <t>Inspección pre operacional de la maquina antes de su utilización: examinar detenidamente el disco y/o la piedra de pulido para asegurarse que se encuentre en condiciones adecuadas de uso.</t>
  </si>
  <si>
    <t>Protección ( Guarda ) en la herramienta de corte o esmerilado.</t>
  </si>
  <si>
    <t>Casco, gafas y botas de seguridad, pechera de cuero, careta para esmerilar, protección auditiva Capacitación sobre el uso de los E.PP, camisa en jeans o dril, pantalón largo de jeans. Guantes de cuero tipo ingeniero, tipo soldador, Charla de seguridad de cinco minutos.</t>
  </si>
  <si>
    <t>MC-ST-IT-9 USO, cuidado y mantenimiento de máquinas y equipos manuales. MC-ST-IT-15 Uso, cuidado y mantenimiento de herramientas, ST-IT-10 Uso, cuidado y mantenimiento de equipos auxiliares en obras civiles.</t>
  </si>
  <si>
    <t>A*ireación y extracción.
*Válvulas de seguridad contra retrocesos en las botellas y en el soplete.
*Los cilindros tienen que almacenarse verticalmente de manera que no se caigan. Los sopletes tienen que mantenerse en buenas condiciones y limpiarse regularmente.</t>
  </si>
  <si>
    <t xml:space="preserve">Sistema de extracción de aire, autorización de acceso, señalización del Riesgo
Señalización del Riesgo, extintores de acuerdo al tipo de riesgo; grupos de apoyo para el control de emergencias.
Los cilindros de oxígeno y combustible tienen que almacenarse aparte, lejos de calor y la luz del sol, y solamente en un área seca, bien ventilada, y resistente al fuego que está por lo menos 20 pies de materiales inflamables tales como pintura, aceite o disolventes.
</t>
  </si>
  <si>
    <t>Casco, gafas y botas de seguridad, pechera de cuero, careta para esmerilar, protección auditiva, guantes en cuero tipo ingeniero y tipo soldador; Capacitación sobre el uso de los E.PP, mono gafas de corte, polainas de cuero, jeans, camisa en dril. Formación en trabajos de alto riesgo, capacitación en control y prevención del fuego, Brigadas de emergencia, Charla de seguridad de cinco minutos.</t>
  </si>
  <si>
    <t>Dese cuenta de las detonaciones y retrocesos de la llama que usualmente se causan por equipo defectuoso
o usado de mala manera. Si sucede un retorno
de llama, cierre las válvulas del soplete, primero el oxígeno y después el gas combustible; cierre las válvulas de los cilindros de oxígeno y gas combustible;
enfríe el soplete con agua, y revise el equipo para daños, particularmente la boquilla.
MC-ST-IT-22 Seguridad Contra Incendio. MC-ST-DC-33 plan de contingencia triple a</t>
  </si>
  <si>
    <t xml:space="preserve">*Pausas Activas
</t>
  </si>
  <si>
    <t>*Computadores con pantalla antireflejo</t>
  </si>
  <si>
    <t>*Iluminación adecuada en en área de trabajo
Mantenimiento de luminarias</t>
  </si>
  <si>
    <t>*Charlas de cuidado o de hábitos saludables</t>
  </si>
  <si>
    <t>*Trabajo en escaleras.
CONTRATISTA
*Carro canasta
*Escaleras</t>
  </si>
  <si>
    <t>*Trabajo en escaleras.</t>
  </si>
  <si>
    <t>*Trabajo en la parte superior de los contenedores de las plantas electricas</t>
  </si>
  <si>
    <t>EBAP (ESTACION DE BOMBEO DE AGUA POTABLE)</t>
  </si>
  <si>
    <t>*Trabajos en escaleras (estructuras de tanques)</t>
  </si>
  <si>
    <t>*Trabajo en escaleras (estructuras de tanques)
*Carro canasta</t>
  </si>
  <si>
    <t>*Trabajos en escaleras (estructuras de tanques)
*Escaleras portatiles</t>
  </si>
  <si>
    <t>*Trabajo en la parte superior de los vehiculos</t>
  </si>
  <si>
    <t>*Trabajo en la parte superior de los vehiculos de succión presión</t>
  </si>
  <si>
    <t>Trabajos en cajas de puntos de inspeccion</t>
  </si>
  <si>
    <t>Trabajos en sotanos con poca ventilación y presencia de metano</t>
  </si>
  <si>
    <t>Trabajos en sontanos con poca ventilación</t>
  </si>
  <si>
    <t>Trabajos en tanques metalicos de almacenamiento</t>
  </si>
  <si>
    <t>*Trabajos en sontanos con poca ventilación</t>
  </si>
  <si>
    <t>Trabajos en sontanos con poca ventilación
*tanques metalicos de almacenamiento
*Canales de drenaje de lodos</t>
  </si>
  <si>
    <r>
      <t xml:space="preserve">MC-ST-FR-92
Version: </t>
    </r>
    <r>
      <rPr>
        <sz val="16"/>
        <color theme="1"/>
        <rFont val="Tahoma"/>
        <family val="2"/>
      </rPr>
      <t>00</t>
    </r>
    <r>
      <rPr>
        <b/>
        <sz val="16"/>
        <color theme="1"/>
        <rFont val="Tahoma"/>
        <family val="2"/>
      </rPr>
      <t xml:space="preserve">
Fecha: </t>
    </r>
    <r>
      <rPr>
        <sz val="16"/>
        <color theme="1"/>
        <rFont val="Tahoma"/>
        <family val="2"/>
      </rPr>
      <t>24/07/2023</t>
    </r>
  </si>
  <si>
    <t>PROCESO DE MANTENIMIENTO ELECTRO-MECANICO</t>
  </si>
  <si>
    <t xml:space="preserve">TIPO DE ACTIVIDAD:  </t>
  </si>
  <si>
    <r>
      <t xml:space="preserve">MC-ST-FR-92
Version: </t>
    </r>
    <r>
      <rPr>
        <sz val="11"/>
        <color theme="1"/>
        <rFont val="Tahoma"/>
        <family val="2"/>
      </rPr>
      <t>00</t>
    </r>
    <r>
      <rPr>
        <b/>
        <sz val="11"/>
        <color theme="1"/>
        <rFont val="Tahoma"/>
        <family val="2"/>
      </rPr>
      <t xml:space="preserve">
Fecha: </t>
    </r>
    <r>
      <rPr>
        <sz val="11"/>
        <color theme="1"/>
        <rFont val="Tahoma"/>
        <family val="2"/>
      </rPr>
      <t xml:space="preserve">24/07/2023
</t>
    </r>
  </si>
  <si>
    <t xml:space="preserve">CONTROL DE ACTUALIZACIONES </t>
  </si>
  <si>
    <t>REVISION N°</t>
  </si>
  <si>
    <t>DESCRIPCION DE LA ACTUALIZACION</t>
  </si>
  <si>
    <t xml:space="preserve">FECHA </t>
  </si>
  <si>
    <t xml:space="preserve">REALIZADO POR </t>
  </si>
  <si>
    <t>00</t>
  </si>
  <si>
    <t>Cindy Rolon</t>
  </si>
  <si>
    <t>Migración a la nueva metodología  para la Identificación de peligros, evaluación y valoración de riesgos basada en la ISO 31000, revisada y validada por los líderes del procesos. Se hace la identificación de los peligros y evalúan los riesgos, dando alcance al personal del proceso de mantenimiento electro-mecanico</t>
  </si>
  <si>
    <t>ETAP(s)</t>
  </si>
  <si>
    <t>PTA(s)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</si>
</sst>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b/>
      <sz val="11"/>
      <name val="Arial"/>
      <family val="2"/>
    </font>
    <font>
      <b/>
      <sz val="16"/>
      <color theme="1"/>
      <name val="Tahoma"/>
      <family val="2"/>
    </font>
    <font>
      <b/>
      <sz val="16"/>
      <name val="Tahoma"/>
      <family val="2"/>
    </font>
    <font>
      <sz val="16"/>
      <color theme="1"/>
      <name val="Tahoma"/>
      <family val="2"/>
    </font>
    <font>
      <sz val="16"/>
      <color rgb="FFFF0000"/>
      <name val="Tahoma"/>
      <family val="2"/>
    </font>
    <font>
      <sz val="16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color rgb="FF000000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Arial"/>
      <family val="2"/>
    </font>
    <font>
      <b/>
      <u/>
      <sz val="9"/>
      <color rgb="FF000000"/>
      <name val="Tahoma"/>
      <family val="2"/>
    </font>
    <font>
      <sz val="9"/>
      <color rgb="FF00000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2"/>
      <name val="Tahoma"/>
      <family val="2"/>
    </font>
    <font>
      <b/>
      <sz val="18"/>
      <name val="Tahoma"/>
      <family val="2"/>
    </font>
    <font>
      <sz val="11"/>
      <color theme="1"/>
      <name val="Tahoma"/>
      <family val="2"/>
    </font>
    <font>
      <sz val="8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9"/>
      <color rgb="FFFF0000"/>
      <name val="Tahoma"/>
      <family val="2"/>
    </font>
    <font>
      <b/>
      <sz val="12"/>
      <color rgb="FFFF0000"/>
      <name val="Tahoma"/>
      <family val="2"/>
    </font>
    <font>
      <b/>
      <sz val="11"/>
      <color theme="1"/>
      <name val="Tahoma"/>
      <family val="2"/>
    </font>
    <font>
      <b/>
      <sz val="11"/>
      <name val="Tahoma"/>
      <family val="2"/>
    </font>
    <font>
      <sz val="10"/>
      <name val="HandelGotDLig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HandelGotDLig"/>
      <family val="2"/>
    </font>
    <font>
      <sz val="12"/>
      <name val="HandelGotDLig"/>
      <family val="2"/>
    </font>
    <font>
      <sz val="14"/>
      <color theme="1"/>
      <name val="Tahoma"/>
      <family val="2"/>
    </font>
    <font>
      <sz val="10"/>
      <color indexed="8"/>
      <name val="HandelGotDLig"/>
      <family val="2"/>
    </font>
    <font>
      <b/>
      <sz val="20"/>
      <color theme="1"/>
      <name val="Tahoma"/>
      <family val="2"/>
    </font>
    <font>
      <sz val="1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A805"/>
        <bgColor indexed="64"/>
      </patternFill>
    </fill>
    <fill>
      <patternFill patternType="solid">
        <fgColor rgb="FF1DE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CF305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9A805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0" fontId="5" fillId="0" borderId="0"/>
    <xf numFmtId="0" fontId="3" fillId="0" borderId="0"/>
    <xf numFmtId="0" fontId="2" fillId="0" borderId="0"/>
    <xf numFmtId="0" fontId="4" fillId="0" borderId="0"/>
    <xf numFmtId="0" fontId="1" fillId="0" borderId="0"/>
    <xf numFmtId="0" fontId="4" fillId="0" borderId="0"/>
  </cellStyleXfs>
  <cellXfs count="162">
    <xf numFmtId="0" fontId="0" fillId="0" borderId="0" xfId="0"/>
    <xf numFmtId="0" fontId="6" fillId="0" borderId="1" xfId="0" applyFont="1" applyBorder="1" applyAlignment="1">
      <alignment horizontal="left" vertical="center"/>
    </xf>
    <xf numFmtId="0" fontId="6" fillId="0" borderId="1" xfId="2" applyFont="1" applyBorder="1" applyAlignment="1">
      <alignment horizontal="left"/>
    </xf>
    <xf numFmtId="0" fontId="6" fillId="0" borderId="1" xfId="2" applyFont="1" applyBorder="1" applyAlignment="1">
      <alignment vertical="center" wrapText="1"/>
    </xf>
    <xf numFmtId="0" fontId="7" fillId="0" borderId="4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2" applyFont="1" applyBorder="1" applyAlignment="1">
      <alignment vertical="center" wrapText="1"/>
    </xf>
    <xf numFmtId="0" fontId="8" fillId="14" borderId="1" xfId="4" applyFont="1" applyFill="1" applyBorder="1" applyAlignment="1">
      <alignment horizontal="center" vertical="center" wrapText="1"/>
    </xf>
    <xf numFmtId="0" fontId="10" fillId="0" borderId="0" xfId="4" applyFont="1"/>
    <xf numFmtId="0" fontId="10" fillId="0" borderId="1" xfId="4" applyFont="1" applyBorder="1" applyAlignment="1">
      <alignment vertical="center" wrapText="1"/>
    </xf>
    <xf numFmtId="0" fontId="10" fillId="0" borderId="1" xfId="4" applyFont="1" applyBorder="1" applyAlignment="1">
      <alignment horizontal="left" vertical="center" wrapText="1"/>
    </xf>
    <xf numFmtId="0" fontId="10" fillId="0" borderId="0" xfId="4" applyFont="1" applyAlignment="1">
      <alignment vertical="center"/>
    </xf>
    <xf numFmtId="0" fontId="10" fillId="0" borderId="0" xfId="4" applyFont="1" applyAlignment="1">
      <alignment vertical="center" wrapText="1"/>
    </xf>
    <xf numFmtId="0" fontId="14" fillId="0" borderId="0" xfId="5" applyFont="1"/>
    <xf numFmtId="0" fontId="14" fillId="0" borderId="1" xfId="5" applyFont="1" applyBorder="1" applyAlignment="1">
      <alignment horizontal="center" vertical="center" wrapText="1"/>
    </xf>
    <xf numFmtId="0" fontId="16" fillId="16" borderId="1" xfId="5" applyFont="1" applyFill="1" applyBorder="1" applyAlignment="1">
      <alignment vertical="center" wrapText="1"/>
    </xf>
    <xf numFmtId="0" fontId="15" fillId="9" borderId="1" xfId="5" applyFont="1" applyFill="1" applyBorder="1" applyAlignment="1">
      <alignment horizontal="left" vertical="center" readingOrder="1"/>
    </xf>
    <xf numFmtId="0" fontId="15" fillId="12" borderId="1" xfId="5" applyFont="1" applyFill="1" applyBorder="1" applyAlignment="1">
      <alignment horizontal="left" vertical="center" readingOrder="1"/>
    </xf>
    <xf numFmtId="0" fontId="17" fillId="0" borderId="1" xfId="5" applyFont="1" applyBorder="1" applyAlignment="1">
      <alignment horizontal="left" vertical="center" wrapText="1"/>
    </xf>
    <xf numFmtId="0" fontId="16" fillId="9" borderId="1" xfId="5" applyFont="1" applyFill="1" applyBorder="1" applyAlignment="1">
      <alignment vertical="center" wrapText="1"/>
    </xf>
    <xf numFmtId="0" fontId="16" fillId="12" borderId="1" xfId="5" applyFont="1" applyFill="1" applyBorder="1" applyAlignment="1">
      <alignment vertical="center" wrapText="1"/>
    </xf>
    <xf numFmtId="0" fontId="15" fillId="17" borderId="1" xfId="5" applyFont="1" applyFill="1" applyBorder="1" applyAlignment="1">
      <alignment horizontal="justify" vertical="center" wrapText="1"/>
    </xf>
    <xf numFmtId="0" fontId="15" fillId="18" borderId="1" xfId="5" applyFont="1" applyFill="1" applyBorder="1" applyAlignment="1">
      <alignment horizontal="justify" vertical="center" wrapText="1"/>
    </xf>
    <xf numFmtId="0" fontId="15" fillId="18" borderId="1" xfId="5" applyFont="1" applyFill="1" applyBorder="1" applyAlignment="1">
      <alignment vertical="center" wrapText="1"/>
    </xf>
    <xf numFmtId="0" fontId="12" fillId="8" borderId="0" xfId="3" applyFont="1" applyFill="1"/>
    <xf numFmtId="0" fontId="12" fillId="0" borderId="0" xfId="3" applyFont="1"/>
    <xf numFmtId="0" fontId="12" fillId="0" borderId="0" xfId="3" applyFont="1" applyAlignment="1">
      <alignment vertical="center" wrapText="1"/>
    </xf>
    <xf numFmtId="0" fontId="12" fillId="8" borderId="0" xfId="3" applyFont="1" applyFill="1" applyAlignment="1">
      <alignment horizontal="center"/>
    </xf>
    <xf numFmtId="0" fontId="12" fillId="8" borderId="0" xfId="3" applyFont="1" applyFill="1" applyAlignment="1">
      <alignment horizontal="left"/>
    </xf>
    <xf numFmtId="0" fontId="12" fillId="8" borderId="0" xfId="3" applyFont="1" applyFill="1" applyAlignment="1">
      <alignment horizontal="left" vertical="center"/>
    </xf>
    <xf numFmtId="0" fontId="12" fillId="8" borderId="0" xfId="3" applyFont="1" applyFill="1" applyAlignment="1">
      <alignment horizontal="center" vertical="center"/>
    </xf>
    <xf numFmtId="0" fontId="12" fillId="8" borderId="0" xfId="3" applyFont="1" applyFill="1" applyAlignment="1">
      <alignment horizontal="left" vertical="center" wrapText="1"/>
    </xf>
    <xf numFmtId="0" fontId="24" fillId="3" borderId="0" xfId="0" applyFont="1" applyFill="1"/>
    <xf numFmtId="0" fontId="26" fillId="0" borderId="0" xfId="0" applyFont="1"/>
    <xf numFmtId="0" fontId="27" fillId="3" borderId="0" xfId="0" applyFont="1" applyFill="1"/>
    <xf numFmtId="0" fontId="24" fillId="6" borderId="0" xfId="0" applyFont="1" applyFill="1"/>
    <xf numFmtId="0" fontId="28" fillId="3" borderId="0" xfId="0" applyFont="1" applyFill="1" applyAlignment="1">
      <alignment vertical="center"/>
    </xf>
    <xf numFmtId="0" fontId="28" fillId="3" borderId="0" xfId="0" applyFont="1" applyFill="1" applyAlignment="1">
      <alignment horizontal="center" vertical="center"/>
    </xf>
    <xf numFmtId="0" fontId="29" fillId="4" borderId="1" xfId="0" applyFont="1" applyFill="1" applyBorder="1" applyAlignment="1">
      <alignment horizontal="center" vertical="center" wrapText="1"/>
    </xf>
    <xf numFmtId="0" fontId="29" fillId="9" borderId="1" xfId="0" applyFont="1" applyFill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/>
    </xf>
    <xf numFmtId="0" fontId="24" fillId="7" borderId="0" xfId="0" applyFont="1" applyFill="1"/>
    <xf numFmtId="0" fontId="28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8" fillId="3" borderId="0" xfId="0" applyFont="1" applyFill="1" applyAlignment="1">
      <alignment horizontal="center" vertical="center" wrapText="1"/>
    </xf>
    <xf numFmtId="0" fontId="29" fillId="8" borderId="0" xfId="0" applyFont="1" applyFill="1" applyAlignment="1">
      <alignment horizontal="center"/>
    </xf>
    <xf numFmtId="0" fontId="28" fillId="3" borderId="0" xfId="0" applyFont="1" applyFill="1" applyAlignment="1">
      <alignment vertical="center" wrapText="1"/>
    </xf>
    <xf numFmtId="9" fontId="28" fillId="3" borderId="0" xfId="0" applyNumberFormat="1" applyFont="1" applyFill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15" fillId="13" borderId="1" xfId="5" applyFont="1" applyFill="1" applyBorder="1" applyAlignment="1">
      <alignment horizontal="left" vertical="center" readingOrder="1"/>
    </xf>
    <xf numFmtId="0" fontId="15" fillId="10" borderId="1" xfId="5" applyFont="1" applyFill="1" applyBorder="1" applyAlignment="1">
      <alignment horizontal="left" vertical="center" readingOrder="1"/>
    </xf>
    <xf numFmtId="0" fontId="16" fillId="13" borderId="1" xfId="5" applyFont="1" applyFill="1" applyBorder="1" applyAlignment="1">
      <alignment vertical="center" wrapText="1"/>
    </xf>
    <xf numFmtId="0" fontId="16" fillId="10" borderId="1" xfId="5" applyFont="1" applyFill="1" applyBorder="1" applyAlignment="1">
      <alignment vertical="center" wrapText="1"/>
    </xf>
    <xf numFmtId="0" fontId="15" fillId="20" borderId="1" xfId="5" applyFont="1" applyFill="1" applyBorder="1" applyAlignment="1">
      <alignment vertical="center" wrapText="1"/>
    </xf>
    <xf numFmtId="0" fontId="15" fillId="21" borderId="1" xfId="5" applyFont="1" applyFill="1" applyBorder="1" applyAlignment="1">
      <alignment vertical="center" wrapText="1"/>
    </xf>
    <xf numFmtId="0" fontId="18" fillId="18" borderId="1" xfId="5" applyFont="1" applyFill="1" applyBorder="1" applyAlignment="1">
      <alignment vertical="center" wrapText="1"/>
    </xf>
    <xf numFmtId="0" fontId="16" fillId="20" borderId="1" xfId="5" applyFont="1" applyFill="1" applyBorder="1" applyAlignment="1">
      <alignment vertical="center" wrapText="1"/>
    </xf>
    <xf numFmtId="0" fontId="18" fillId="21" borderId="1" xfId="5" applyFont="1" applyFill="1" applyBorder="1" applyAlignment="1">
      <alignment vertical="center" wrapText="1"/>
    </xf>
    <xf numFmtId="0" fontId="15" fillId="22" borderId="1" xfId="5" applyFont="1" applyFill="1" applyBorder="1" applyAlignment="1">
      <alignment horizontal="justify" vertical="center" wrapText="1"/>
    </xf>
    <xf numFmtId="0" fontId="18" fillId="0" borderId="1" xfId="5" applyFont="1" applyBorder="1" applyAlignment="1">
      <alignment horizontal="left" vertical="center" wrapText="1"/>
    </xf>
    <xf numFmtId="0" fontId="15" fillId="22" borderId="1" xfId="5" applyFont="1" applyFill="1" applyBorder="1" applyAlignment="1">
      <alignment vertical="center" wrapText="1"/>
    </xf>
    <xf numFmtId="0" fontId="18" fillId="22" borderId="1" xfId="5" applyFont="1" applyFill="1" applyBorder="1" applyAlignment="1">
      <alignment vertical="center" wrapText="1"/>
    </xf>
    <xf numFmtId="0" fontId="15" fillId="23" borderId="1" xfId="5" applyFont="1" applyFill="1" applyBorder="1" applyAlignment="1">
      <alignment vertical="center" wrapText="1"/>
    </xf>
    <xf numFmtId="0" fontId="18" fillId="23" borderId="1" xfId="5" applyFont="1" applyFill="1" applyBorder="1" applyAlignment="1">
      <alignment vertical="center" wrapText="1"/>
    </xf>
    <xf numFmtId="0" fontId="29" fillId="18" borderId="1" xfId="0" applyFont="1" applyFill="1" applyBorder="1" applyAlignment="1">
      <alignment horizontal="center" vertical="center" wrapText="1"/>
    </xf>
    <xf numFmtId="0" fontId="29" fillId="23" borderId="2" xfId="0" applyFont="1" applyFill="1" applyBorder="1" applyAlignment="1">
      <alignment horizontal="center" vertical="center" wrapText="1"/>
    </xf>
    <xf numFmtId="0" fontId="29" fillId="17" borderId="2" xfId="0" applyFont="1" applyFill="1" applyBorder="1" applyAlignment="1">
      <alignment horizontal="center" vertical="center" wrapText="1"/>
    </xf>
    <xf numFmtId="0" fontId="29" fillId="24" borderId="2" xfId="0" applyFont="1" applyFill="1" applyBorder="1" applyAlignment="1">
      <alignment horizontal="center" vertical="center" wrapText="1"/>
    </xf>
    <xf numFmtId="0" fontId="29" fillId="3" borderId="0" xfId="0" applyFont="1" applyFill="1" applyAlignment="1">
      <alignment horizontal="center" vertical="center"/>
    </xf>
    <xf numFmtId="0" fontId="32" fillId="0" borderId="1" xfId="5" applyFont="1" applyBorder="1" applyAlignment="1" applyProtection="1">
      <alignment horizontal="center" vertical="center" textRotation="255" wrapText="1"/>
      <protection locked="0"/>
    </xf>
    <xf numFmtId="0" fontId="24" fillId="0" borderId="1" xfId="5" applyFont="1" applyBorder="1" applyAlignment="1" applyProtection="1">
      <alignment horizontal="center" vertical="center" textRotation="255" wrapText="1"/>
      <protection locked="0"/>
    </xf>
    <xf numFmtId="0" fontId="29" fillId="3" borderId="1" xfId="0" applyFont="1" applyFill="1" applyBorder="1" applyAlignment="1">
      <alignment horizontal="left" vertical="center"/>
    </xf>
    <xf numFmtId="0" fontId="28" fillId="3" borderId="1" xfId="0" applyFont="1" applyFill="1" applyBorder="1" applyAlignment="1">
      <alignment horizontal="center" vertical="center"/>
    </xf>
    <xf numFmtId="0" fontId="34" fillId="3" borderId="0" xfId="0" applyFont="1" applyFill="1" applyAlignment="1">
      <alignment horizontal="center" vertical="center" wrapText="1"/>
    </xf>
    <xf numFmtId="0" fontId="6" fillId="0" borderId="1" xfId="2" applyFont="1" applyBorder="1" applyAlignment="1">
      <alignment horizontal="justify" vertical="top" wrapText="1"/>
    </xf>
    <xf numFmtId="14" fontId="6" fillId="0" borderId="1" xfId="2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2" fillId="0" borderId="1" xfId="4" applyFont="1" applyBorder="1" applyAlignment="1">
      <alignment vertical="center" wrapText="1"/>
    </xf>
    <xf numFmtId="0" fontId="12" fillId="0" borderId="0" xfId="4" applyFont="1" applyAlignment="1">
      <alignment vertical="center"/>
    </xf>
    <xf numFmtId="0" fontId="35" fillId="0" borderId="1" xfId="0" applyFont="1" applyBorder="1" applyAlignment="1">
      <alignment horizontal="left" vertical="center" wrapText="1"/>
    </xf>
    <xf numFmtId="0" fontId="10" fillId="25" borderId="1" xfId="4" applyFont="1" applyFill="1" applyBorder="1" applyAlignment="1">
      <alignment vertical="center" wrapText="1"/>
    </xf>
    <xf numFmtId="0" fontId="12" fillId="25" borderId="1" xfId="4" applyFont="1" applyFill="1" applyBorder="1" applyAlignment="1">
      <alignment vertical="center" wrapText="1"/>
    </xf>
    <xf numFmtId="0" fontId="12" fillId="0" borderId="1" xfId="3" applyFont="1" applyBorder="1"/>
    <xf numFmtId="0" fontId="10" fillId="9" borderId="1" xfId="4" applyFont="1" applyFill="1" applyBorder="1" applyAlignment="1">
      <alignment vertical="center" wrapText="1"/>
    </xf>
    <xf numFmtId="0" fontId="12" fillId="9" borderId="1" xfId="4" applyFont="1" applyFill="1" applyBorder="1" applyAlignment="1">
      <alignment vertical="center" wrapText="1"/>
    </xf>
    <xf numFmtId="0" fontId="39" fillId="0" borderId="1" xfId="0" applyFont="1" applyBorder="1" applyAlignment="1">
      <alignment horizontal="left" vertical="center" wrapText="1"/>
    </xf>
    <xf numFmtId="0" fontId="39" fillId="8" borderId="1" xfId="0" applyFont="1" applyFill="1" applyBorder="1" applyAlignment="1">
      <alignment horizontal="left" vertical="center" wrapText="1"/>
    </xf>
    <xf numFmtId="0" fontId="10" fillId="28" borderId="1" xfId="4" applyFont="1" applyFill="1" applyBorder="1" applyAlignment="1">
      <alignment vertical="center" wrapText="1"/>
    </xf>
    <xf numFmtId="0" fontId="12" fillId="28" borderId="1" xfId="4" applyFont="1" applyFill="1" applyBorder="1" applyAlignment="1">
      <alignment vertical="center" wrapText="1"/>
    </xf>
    <xf numFmtId="0" fontId="39" fillId="28" borderId="1" xfId="0" applyFont="1" applyFill="1" applyBorder="1" applyAlignment="1">
      <alignment horizontal="left" vertical="center" wrapText="1"/>
    </xf>
    <xf numFmtId="0" fontId="10" fillId="8" borderId="1" xfId="6" applyFont="1" applyFill="1" applyBorder="1" applyAlignment="1">
      <alignment horizontal="left" vertical="center" wrapText="1"/>
    </xf>
    <xf numFmtId="0" fontId="12" fillId="8" borderId="1" xfId="3" applyFont="1" applyFill="1" applyBorder="1" applyAlignment="1">
      <alignment horizontal="left" vertical="center" wrapText="1"/>
    </xf>
    <xf numFmtId="0" fontId="9" fillId="14" borderId="1" xfId="5" applyFont="1" applyFill="1" applyBorder="1" applyAlignment="1">
      <alignment vertical="center" wrapText="1"/>
    </xf>
    <xf numFmtId="9" fontId="11" fillId="0" borderId="1" xfId="1" applyFont="1" applyBorder="1" applyAlignment="1" applyProtection="1">
      <alignment horizontal="center" vertical="center" wrapText="1"/>
      <protection locked="0"/>
    </xf>
    <xf numFmtId="0" fontId="24" fillId="0" borderId="1" xfId="5" applyFont="1" applyBorder="1" applyAlignment="1" applyProtection="1">
      <alignment horizontal="center" vertical="center" wrapText="1"/>
      <protection locked="0"/>
    </xf>
    <xf numFmtId="0" fontId="40" fillId="0" borderId="1" xfId="4" applyFont="1" applyBorder="1" applyAlignment="1">
      <alignment vertical="center" wrapText="1"/>
    </xf>
    <xf numFmtId="0" fontId="39" fillId="9" borderId="1" xfId="0" applyFont="1" applyFill="1" applyBorder="1" applyAlignment="1">
      <alignment horizontal="left" vertical="center" wrapText="1"/>
    </xf>
    <xf numFmtId="0" fontId="9" fillId="14" borderId="1" xfId="5" applyFont="1" applyFill="1" applyBorder="1" applyAlignment="1">
      <alignment horizontal="center" vertical="center" textRotation="90" wrapText="1"/>
    </xf>
    <xf numFmtId="0" fontId="9" fillId="14" borderId="1" xfId="5" applyFont="1" applyFill="1" applyBorder="1" applyAlignment="1">
      <alignment horizontal="center" vertical="center" wrapText="1"/>
    </xf>
    <xf numFmtId="0" fontId="8" fillId="8" borderId="1" xfId="3" applyFont="1" applyFill="1" applyBorder="1" applyAlignment="1">
      <alignment horizontal="left" vertical="center" wrapText="1"/>
    </xf>
    <xf numFmtId="0" fontId="9" fillId="8" borderId="5" xfId="3" applyFont="1" applyFill="1" applyBorder="1" applyAlignment="1">
      <alignment horizontal="left" vertical="center" wrapText="1"/>
    </xf>
    <xf numFmtId="0" fontId="9" fillId="8" borderId="1" xfId="3" applyFont="1" applyFill="1" applyBorder="1" applyAlignment="1">
      <alignment horizontal="left" vertical="center" wrapText="1"/>
    </xf>
    <xf numFmtId="0" fontId="12" fillId="0" borderId="1" xfId="3" applyFont="1" applyBorder="1" applyAlignment="1">
      <alignment vertical="center" wrapText="1"/>
    </xf>
    <xf numFmtId="0" fontId="12" fillId="0" borderId="0" xfId="3" applyFont="1" applyAlignment="1">
      <alignment horizontal="center"/>
    </xf>
    <xf numFmtId="0" fontId="9" fillId="14" borderId="1" xfId="3" applyFont="1" applyFill="1" applyBorder="1" applyAlignment="1">
      <alignment horizontal="center" vertical="center" textRotation="90" wrapText="1"/>
    </xf>
    <xf numFmtId="0" fontId="0" fillId="0" borderId="1" xfId="0" applyBorder="1"/>
    <xf numFmtId="0" fontId="33" fillId="0" borderId="1" xfId="0" applyFont="1" applyBorder="1" applyAlignment="1">
      <alignment vertical="center" wrapText="1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4" fillId="2" borderId="1" xfId="2" applyFont="1" applyFill="1" applyBorder="1" applyAlignment="1">
      <alignment horizontal="center" vertical="center" wrapText="1"/>
    </xf>
    <xf numFmtId="0" fontId="34" fillId="2" borderId="1" xfId="2" applyFont="1" applyFill="1" applyBorder="1" applyAlignment="1">
      <alignment horizontal="center" vertical="center"/>
    </xf>
    <xf numFmtId="49" fontId="43" fillId="0" borderId="1" xfId="2" applyNumberFormat="1" applyFont="1" applyBorder="1" applyAlignment="1">
      <alignment horizontal="center" vertical="center"/>
    </xf>
    <xf numFmtId="14" fontId="4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4" fillId="8" borderId="1" xfId="2" applyFont="1" applyFill="1" applyBorder="1" applyAlignment="1">
      <alignment horizontal="center" vertical="center"/>
    </xf>
    <xf numFmtId="0" fontId="8" fillId="8" borderId="5" xfId="3" applyFont="1" applyFill="1" applyBorder="1" applyAlignment="1">
      <alignment horizontal="center" vertical="center"/>
    </xf>
    <xf numFmtId="0" fontId="8" fillId="8" borderId="6" xfId="3" applyFont="1" applyFill="1" applyBorder="1" applyAlignment="1">
      <alignment horizontal="center" vertical="center"/>
    </xf>
    <xf numFmtId="0" fontId="42" fillId="8" borderId="6" xfId="3" applyFont="1" applyFill="1" applyBorder="1" applyAlignment="1">
      <alignment horizontal="center" vertical="center"/>
    </xf>
    <xf numFmtId="0" fontId="12" fillId="8" borderId="5" xfId="3" applyFont="1" applyFill="1" applyBorder="1" applyAlignment="1">
      <alignment horizontal="left" vertical="center" wrapText="1"/>
    </xf>
    <xf numFmtId="0" fontId="12" fillId="8" borderId="6" xfId="3" applyFont="1" applyFill="1" applyBorder="1" applyAlignment="1">
      <alignment horizontal="left" vertical="center" wrapText="1"/>
    </xf>
    <xf numFmtId="0" fontId="12" fillId="8" borderId="7" xfId="3" applyFont="1" applyFill="1" applyBorder="1" applyAlignment="1">
      <alignment horizontal="left" vertical="center" wrapText="1"/>
    </xf>
    <xf numFmtId="14" fontId="12" fillId="8" borderId="5" xfId="3" applyNumberFormat="1" applyFont="1" applyFill="1" applyBorder="1" applyAlignment="1">
      <alignment horizontal="left" vertical="center" wrapText="1"/>
    </xf>
    <xf numFmtId="0" fontId="24" fillId="8" borderId="1" xfId="3" applyFont="1" applyFill="1" applyBorder="1" applyAlignment="1">
      <alignment horizontal="center" vertical="center" wrapText="1"/>
    </xf>
    <xf numFmtId="0" fontId="12" fillId="32" borderId="1" xfId="3" applyFont="1" applyFill="1" applyBorder="1" applyAlignment="1">
      <alignment horizontal="center" vertical="center"/>
    </xf>
    <xf numFmtId="0" fontId="24" fillId="32" borderId="1" xfId="3" applyFont="1" applyFill="1" applyBorder="1" applyAlignment="1">
      <alignment horizontal="center" vertical="center" wrapText="1"/>
    </xf>
    <xf numFmtId="0" fontId="12" fillId="27" borderId="1" xfId="3" applyFont="1" applyFill="1" applyBorder="1" applyAlignment="1">
      <alignment horizontal="center" vertical="center"/>
    </xf>
    <xf numFmtId="0" fontId="24" fillId="27" borderId="1" xfId="3" applyFont="1" applyFill="1" applyBorder="1" applyAlignment="1">
      <alignment horizontal="center" vertical="center" wrapText="1"/>
    </xf>
    <xf numFmtId="0" fontId="24" fillId="31" borderId="1" xfId="3" applyFont="1" applyFill="1" applyBorder="1" applyAlignment="1">
      <alignment horizontal="center" vertical="center" wrapText="1"/>
    </xf>
    <xf numFmtId="0" fontId="24" fillId="30" borderId="1" xfId="3" applyFont="1" applyFill="1" applyBorder="1" applyAlignment="1">
      <alignment horizontal="center" vertical="center" wrapText="1"/>
    </xf>
    <xf numFmtId="0" fontId="12" fillId="29" borderId="1" xfId="3" applyFont="1" applyFill="1" applyBorder="1" applyAlignment="1">
      <alignment horizontal="center" vertical="center"/>
    </xf>
    <xf numFmtId="0" fontId="24" fillId="8" borderId="1" xfId="3" applyFont="1" applyFill="1" applyBorder="1" applyAlignment="1">
      <alignment horizontal="center" vertical="center"/>
    </xf>
    <xf numFmtId="0" fontId="28" fillId="8" borderId="1" xfId="3" applyFont="1" applyFill="1" applyBorder="1" applyAlignment="1">
      <alignment horizontal="center" vertical="center"/>
    </xf>
    <xf numFmtId="0" fontId="38" fillId="26" borderId="1" xfId="0" applyFont="1" applyFill="1" applyBorder="1" applyAlignment="1">
      <alignment horizontal="center" vertical="center" wrapText="1"/>
    </xf>
    <xf numFmtId="0" fontId="9" fillId="14" borderId="1" xfId="3" applyFont="1" applyFill="1" applyBorder="1" applyAlignment="1">
      <alignment horizontal="center" vertical="center" wrapText="1"/>
    </xf>
    <xf numFmtId="0" fontId="12" fillId="29" borderId="1" xfId="3" applyFont="1" applyFill="1" applyBorder="1" applyAlignment="1">
      <alignment horizontal="center" vertical="center" wrapText="1"/>
    </xf>
    <xf numFmtId="0" fontId="38" fillId="29" borderId="1" xfId="0" applyFont="1" applyFill="1" applyBorder="1" applyAlignment="1">
      <alignment horizontal="center" vertical="center" wrapText="1"/>
    </xf>
    <xf numFmtId="0" fontId="38" fillId="27" borderId="1" xfId="0" applyFont="1" applyFill="1" applyBorder="1" applyAlignment="1">
      <alignment horizontal="center" vertical="center" wrapText="1"/>
    </xf>
    <xf numFmtId="0" fontId="12" fillId="26" borderId="1" xfId="3" applyFont="1" applyFill="1" applyBorder="1" applyAlignment="1">
      <alignment horizontal="center" vertical="center"/>
    </xf>
    <xf numFmtId="0" fontId="9" fillId="14" borderId="1" xfId="6" applyFont="1" applyFill="1" applyBorder="1" applyAlignment="1">
      <alignment horizontal="center" vertical="center" wrapText="1"/>
    </xf>
    <xf numFmtId="0" fontId="9" fillId="14" borderId="1" xfId="5" applyFont="1" applyFill="1" applyBorder="1" applyAlignment="1">
      <alignment horizontal="center" vertical="center" textRotation="90" wrapText="1"/>
    </xf>
    <xf numFmtId="0" fontId="9" fillId="14" borderId="1" xfId="5" applyFont="1" applyFill="1" applyBorder="1" applyAlignment="1">
      <alignment horizontal="center" vertical="center" wrapText="1"/>
    </xf>
    <xf numFmtId="0" fontId="12" fillId="27" borderId="1" xfId="3" applyFont="1" applyFill="1" applyBorder="1" applyAlignment="1">
      <alignment horizontal="center" vertical="center" wrapText="1"/>
    </xf>
    <xf numFmtId="0" fontId="15" fillId="15" borderId="5" xfId="5" applyFont="1" applyFill="1" applyBorder="1" applyAlignment="1">
      <alignment horizontal="center" vertical="center" wrapText="1"/>
    </xf>
    <xf numFmtId="0" fontId="15" fillId="15" borderId="7" xfId="5" applyFont="1" applyFill="1" applyBorder="1" applyAlignment="1">
      <alignment horizontal="center" vertical="center" wrapText="1"/>
    </xf>
    <xf numFmtId="0" fontId="13" fillId="15" borderId="1" xfId="5" applyFont="1" applyFill="1" applyBorder="1" applyAlignment="1">
      <alignment horizontal="center" vertical="center" wrapText="1"/>
    </xf>
    <xf numFmtId="0" fontId="13" fillId="19" borderId="5" xfId="5" applyFont="1" applyFill="1" applyBorder="1" applyAlignment="1">
      <alignment horizontal="center" vertical="center" wrapText="1"/>
    </xf>
    <xf numFmtId="0" fontId="13" fillId="19" borderId="7" xfId="5" applyFont="1" applyFill="1" applyBorder="1" applyAlignment="1">
      <alignment horizontal="center" vertical="center" wrapText="1"/>
    </xf>
    <xf numFmtId="0" fontId="28" fillId="3" borderId="0" xfId="0" applyFont="1" applyFill="1" applyAlignment="1">
      <alignment horizontal="center"/>
    </xf>
    <xf numFmtId="0" fontId="33" fillId="14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center"/>
    </xf>
    <xf numFmtId="0" fontId="28" fillId="3" borderId="0" xfId="0" applyFont="1" applyFill="1" applyAlignment="1">
      <alignment horizontal="center" vertical="center" wrapText="1"/>
    </xf>
    <xf numFmtId="0" fontId="28" fillId="14" borderId="0" xfId="0" applyFont="1" applyFill="1" applyAlignment="1">
      <alignment horizontal="center" vertical="center" wrapText="1"/>
    </xf>
    <xf numFmtId="0" fontId="28" fillId="3" borderId="0" xfId="0" applyFont="1" applyFill="1" applyAlignment="1">
      <alignment horizontal="center" textRotation="90" wrapText="1"/>
    </xf>
    <xf numFmtId="0" fontId="28" fillId="14" borderId="0" xfId="0" applyFont="1" applyFill="1" applyAlignment="1">
      <alignment horizontal="center" vertical="center" textRotation="90"/>
    </xf>
    <xf numFmtId="0" fontId="30" fillId="14" borderId="0" xfId="0" applyFont="1" applyFill="1" applyAlignment="1">
      <alignment horizontal="center" vertical="center" textRotation="90" wrapText="1"/>
    </xf>
  </cellXfs>
  <cellStyles count="8">
    <cellStyle name="Normal" xfId="0" builtinId="0"/>
    <cellStyle name="Normal 10" xfId="5"/>
    <cellStyle name="Normal 2" xfId="2"/>
    <cellStyle name="Normal 2 2" xfId="7"/>
    <cellStyle name="Normal 3" xfId="3"/>
    <cellStyle name="Normal 6" xfId="4"/>
    <cellStyle name="Normal 6 2" xfId="6"/>
    <cellStyle name="Porcentaje" xfId="1" builtinId="5"/>
  </cellStyles>
  <dxfs count="12659"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00FF00"/>
      <color rgb="FFF9A805"/>
      <color rgb="FFFF0000"/>
      <color rgb="FF85CA3A"/>
      <color rgb="FFFF6600"/>
      <color rgb="FFFF3300"/>
      <color rgb="FFEAA316"/>
      <color rgb="FF1DE7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104775</xdr:rowOff>
    </xdr:from>
    <xdr:to>
      <xdr:col>0</xdr:col>
      <xdr:colOff>1714500</xdr:colOff>
      <xdr:row>0</xdr:row>
      <xdr:rowOff>800100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04775"/>
          <a:ext cx="1581150" cy="695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2124790</xdr:colOff>
      <xdr:row>0</xdr:row>
      <xdr:rowOff>1162051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8C5C95BB-BDC4-3206-2778-4CBB78C86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124790" cy="1162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3</xdr:col>
      <xdr:colOff>654281</xdr:colOff>
      <xdr:row>50</xdr:row>
      <xdr:rowOff>70139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3182"/>
          <a:ext cx="5965190" cy="2771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3</xdr:col>
      <xdr:colOff>442191</xdr:colOff>
      <xdr:row>14</xdr:row>
      <xdr:rowOff>3593465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72"/>
        <a:stretch/>
      </xdr:blipFill>
      <xdr:spPr bwMode="auto">
        <a:xfrm>
          <a:off x="0" y="7518400"/>
          <a:ext cx="5312641" cy="359346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</xdr:row>
      <xdr:rowOff>50801</xdr:rowOff>
    </xdr:from>
    <xdr:to>
      <xdr:col>11</xdr:col>
      <xdr:colOff>85725</xdr:colOff>
      <xdr:row>12</xdr:row>
      <xdr:rowOff>177801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 rot="5400000">
          <a:off x="8704263" y="7437438"/>
          <a:ext cx="533400" cy="288925"/>
        </a:xfrm>
        <a:prstGeom prst="flowChartExtract">
          <a:avLst/>
        </a:prstGeom>
        <a:solidFill>
          <a:srgbClr val="FF660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98425</xdr:colOff>
      <xdr:row>0</xdr:row>
      <xdr:rowOff>257175</xdr:rowOff>
    </xdr:from>
    <xdr:to>
      <xdr:col>2</xdr:col>
      <xdr:colOff>117475</xdr:colOff>
      <xdr:row>2</xdr:row>
      <xdr:rowOff>0</xdr:rowOff>
    </xdr:to>
    <xdr:sp macro="" textlink="">
      <xdr:nvSpPr>
        <xdr:cNvPr id="3" name="AutoShape 3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98425" y="257175"/>
          <a:ext cx="425450" cy="377825"/>
        </a:xfrm>
        <a:prstGeom prst="flowChartExtra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21</xdr:row>
      <xdr:rowOff>63502</xdr:rowOff>
    </xdr:from>
    <xdr:to>
      <xdr:col>10</xdr:col>
      <xdr:colOff>190500</xdr:colOff>
      <xdr:row>23</xdr:row>
      <xdr:rowOff>152404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 rot="5400000">
          <a:off x="7450136" y="12657140"/>
          <a:ext cx="495302" cy="200026"/>
        </a:xfrm>
        <a:prstGeom prst="flowChartExtract">
          <a:avLst/>
        </a:prstGeom>
        <a:solidFill>
          <a:srgbClr val="FF660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14</xdr:row>
      <xdr:rowOff>0</xdr:rowOff>
    </xdr:from>
    <xdr:to>
      <xdr:col>2</xdr:col>
      <xdr:colOff>123825</xdr:colOff>
      <xdr:row>15</xdr:row>
      <xdr:rowOff>19050</xdr:rowOff>
    </xdr:to>
    <xdr:sp macro="" textlink="">
      <xdr:nvSpPr>
        <xdr:cNvPr id="5" name="AutoShape 3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85725" y="9728200"/>
          <a:ext cx="320675" cy="273050"/>
        </a:xfrm>
        <a:prstGeom prst="flowChartExtra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c801/SST/Documents%20and%20Settings/brodriguez/Configuraci&#243;n%20local/Archivos%20temporales%20de%20Internet/OLK11/MATRIZ%20ETES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c801/SST/Users/almasorayaarangoruiz/Downloads/h-003_herramienta%20gestion%20de%20riesgos%20_%20v7b0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GPERDOMO\Documents\1.%20Empresa%20familiar\1.%20Proyectos%202017\1.%20Proyecto%20sena+intersoftware\3.%20Talleres%20Perceptio\1.%20BOM\1.%20Conceptos%20Percepti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rec801/SST/Users/cstand/Downloads/h-003_herramienta%20gestion%20de%20riesgos%20_%20v7%20Con%20observaciones%20sobre%20SS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ec801/SST/Users/ALMA%20SORAYA/Desktop/PANORAMA%20DE%20FACTORES%20DE%20RIESGOS%20ACTUALIZADO%202010%20-%20Copy%20(1)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/rec801/SST/Users/AlmaArangoR/Desktop/GESTI&#211;N%20DEL%20RIESGO%20ISO%2031000/Documents%20and%20Settings/AGAVIRIA/Configuraci&#243;n%20local/Archivos%20temporales%20de%20Internet/Content.IE5/8967C9EF/Datos%20Flota%20Conductores.xls?629418AF" TargetMode="External"/><Relationship Id="rId1" Type="http://schemas.openxmlformats.org/officeDocument/2006/relationships/externalLinkPath" Target="file:///\\629418AF\Datos%20Flota%20Conductor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rec801/SST/Users/SST/AppData/Local/Microsoft/Windows/Temporary%20Internet%20Files/Content.Outlook/8N7KE2P1/file:/H:/CARACTERIZACION%20ANGE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BASE1"/>
      <sheetName val="GRADO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NORAMA RIESGO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  <sheetName val="Crecimiento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DE ANALISIS"/>
      <sheetName val="PANORAMA RIESGOS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"/>
      <sheetName val="CARACTERIZACIÓN DE OFICIOS "/>
      <sheetName val="EJEMPLO"/>
      <sheetName val="Matriz de Peligro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5" sqref="C5"/>
    </sheetView>
  </sheetViews>
  <sheetFormatPr baseColWidth="10" defaultColWidth="11.42578125" defaultRowHeight="15"/>
  <cols>
    <col min="1" max="1" width="26.85546875" customWidth="1"/>
    <col min="2" max="2" width="48" customWidth="1"/>
    <col min="3" max="3" width="77.42578125" customWidth="1"/>
    <col min="4" max="4" width="25.5703125" customWidth="1"/>
  </cols>
  <sheetData>
    <row r="1" spans="1:12" ht="72" customHeight="1">
      <c r="A1" s="110"/>
      <c r="B1" s="119" t="s">
        <v>40</v>
      </c>
      <c r="C1" s="120"/>
      <c r="D1" s="111" t="s">
        <v>421</v>
      </c>
    </row>
    <row r="2" spans="1:12" ht="37.5" customHeight="1">
      <c r="B2" s="112"/>
      <c r="C2" s="113"/>
    </row>
    <row r="3" spans="1:12" ht="23.25" customHeight="1">
      <c r="A3" s="121" t="s">
        <v>422</v>
      </c>
      <c r="B3" s="121"/>
      <c r="C3" s="121"/>
      <c r="D3" s="121"/>
    </row>
    <row r="4" spans="1:12" ht="24" customHeight="1">
      <c r="A4" s="114" t="s">
        <v>423</v>
      </c>
      <c r="B4" s="115" t="s">
        <v>424</v>
      </c>
      <c r="C4" s="115" t="s">
        <v>425</v>
      </c>
      <c r="D4" s="115" t="s">
        <v>426</v>
      </c>
      <c r="J4" s="80">
        <v>45076</v>
      </c>
      <c r="L4" s="81" t="s">
        <v>0</v>
      </c>
    </row>
    <row r="5" spans="1:12" ht="99.75">
      <c r="A5" s="116" t="s">
        <v>427</v>
      </c>
      <c r="B5" s="79" t="s">
        <v>429</v>
      </c>
      <c r="C5" s="117">
        <v>45359</v>
      </c>
      <c r="D5" s="118" t="s">
        <v>428</v>
      </c>
    </row>
    <row r="6" spans="1:12" ht="30.75" customHeight="1">
      <c r="A6" s="6"/>
      <c r="B6" s="3"/>
      <c r="C6" s="1"/>
      <c r="D6" s="110"/>
    </row>
    <row r="7" spans="1:12" ht="30.75" customHeight="1">
      <c r="A7" s="6"/>
      <c r="B7" s="3"/>
      <c r="C7" s="1"/>
      <c r="D7" s="110"/>
    </row>
    <row r="8" spans="1:12" ht="30.75" customHeight="1">
      <c r="A8" s="6"/>
      <c r="B8" s="3"/>
      <c r="C8" s="2"/>
      <c r="D8" s="110"/>
    </row>
    <row r="9" spans="1:12" ht="30.75" customHeight="1">
      <c r="A9" s="6"/>
      <c r="B9" s="4"/>
      <c r="C9" s="2"/>
      <c r="D9" s="110"/>
    </row>
    <row r="10" spans="1:12" ht="30.75" customHeight="1">
      <c r="A10" s="6"/>
      <c r="B10" s="8"/>
      <c r="C10" s="1"/>
      <c r="D10" s="110"/>
    </row>
    <row r="11" spans="1:12" ht="30.75" customHeight="1">
      <c r="A11" s="6"/>
      <c r="B11" s="5"/>
      <c r="C11" s="7"/>
      <c r="D11" s="110"/>
    </row>
  </sheetData>
  <mergeCells count="2">
    <mergeCell ref="B1:C1"/>
    <mergeCell ref="A3:D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A898"/>
  <sheetViews>
    <sheetView tabSelected="1" zoomScale="50" zoomScaleNormal="50" zoomScaleSheetLayoutView="70" zoomScalePageLayoutView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:Z3"/>
    </sheetView>
  </sheetViews>
  <sheetFormatPr baseColWidth="10" defaultColWidth="11.42578125" defaultRowHeight="19.5"/>
  <cols>
    <col min="1" max="1" width="55.7109375" style="26" customWidth="1"/>
    <col min="2" max="2" width="47.5703125" style="30" customWidth="1"/>
    <col min="3" max="3" width="8" style="31" customWidth="1"/>
    <col min="4" max="4" width="9" style="31" customWidth="1"/>
    <col min="5" max="6" width="3.42578125" style="32" customWidth="1"/>
    <col min="7" max="7" width="6.28515625" style="32" customWidth="1"/>
    <col min="8" max="8" width="6.28515625" style="31" customWidth="1"/>
    <col min="9" max="9" width="37.85546875" style="31" customWidth="1"/>
    <col min="10" max="10" width="47" style="31" customWidth="1"/>
    <col min="11" max="11" width="25.42578125" style="31" customWidth="1"/>
    <col min="12" max="12" width="30.42578125" style="31" customWidth="1"/>
    <col min="13" max="13" width="9.140625" style="32" customWidth="1"/>
    <col min="14" max="14" width="6.85546875" style="32" customWidth="1"/>
    <col min="15" max="18" width="11.42578125" style="32" customWidth="1"/>
    <col min="19" max="19" width="22" style="31" customWidth="1"/>
    <col min="20" max="20" width="24.42578125" style="31" customWidth="1"/>
    <col min="21" max="21" width="24.5703125" style="31" customWidth="1"/>
    <col min="22" max="22" width="28.7109375" style="31" customWidth="1"/>
    <col min="23" max="23" width="6.42578125" style="32" customWidth="1"/>
    <col min="24" max="24" width="13.42578125" style="32" customWidth="1"/>
    <col min="25" max="25" width="14.42578125" style="32" customWidth="1"/>
    <col min="26" max="26" width="8.42578125" style="32" customWidth="1"/>
    <col min="27" max="27" width="52.7109375" style="33" customWidth="1"/>
    <col min="28" max="16384" width="11.42578125" style="26"/>
  </cols>
  <sheetData>
    <row r="1" spans="1:27" ht="100.5" customHeight="1">
      <c r="A1" s="122"/>
      <c r="B1" s="123"/>
      <c r="C1" s="124" t="s">
        <v>40</v>
      </c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26"/>
      <c r="AA1" s="104" t="s">
        <v>418</v>
      </c>
    </row>
    <row r="2" spans="1:27" s="27" customFormat="1" ht="30.75" customHeight="1">
      <c r="A2" s="105" t="s">
        <v>41</v>
      </c>
      <c r="B2" s="125" t="s">
        <v>419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7"/>
      <c r="AA2" s="87"/>
    </row>
    <row r="3" spans="1:27" s="28" customFormat="1" ht="39" customHeight="1">
      <c r="A3" s="106" t="s">
        <v>42</v>
      </c>
      <c r="B3" s="128">
        <v>45359</v>
      </c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7"/>
      <c r="AA3" s="107"/>
    </row>
    <row r="4" spans="1:27" s="108" customFormat="1">
      <c r="A4" s="140" t="s">
        <v>43</v>
      </c>
      <c r="B4" s="140" t="s">
        <v>44</v>
      </c>
      <c r="C4" s="140" t="s">
        <v>420</v>
      </c>
      <c r="D4" s="140"/>
      <c r="E4" s="140" t="s">
        <v>45</v>
      </c>
      <c r="F4" s="140"/>
      <c r="G4" s="140"/>
      <c r="H4" s="140"/>
      <c r="I4" s="140" t="s">
        <v>46</v>
      </c>
      <c r="J4" s="145" t="s">
        <v>47</v>
      </c>
      <c r="K4" s="145" t="s">
        <v>48</v>
      </c>
      <c r="L4" s="145" t="s">
        <v>49</v>
      </c>
      <c r="M4" s="147" t="s">
        <v>50</v>
      </c>
      <c r="N4" s="147"/>
      <c r="O4" s="147"/>
      <c r="P4" s="147"/>
      <c r="Q4" s="103"/>
      <c r="R4" s="146" t="s">
        <v>51</v>
      </c>
      <c r="S4" s="147" t="s">
        <v>52</v>
      </c>
      <c r="T4" s="147"/>
      <c r="U4" s="147"/>
      <c r="V4" s="147"/>
      <c r="W4" s="146" t="s">
        <v>53</v>
      </c>
      <c r="X4" s="102"/>
      <c r="Y4" s="146" t="s">
        <v>54</v>
      </c>
      <c r="Z4" s="146" t="s">
        <v>30</v>
      </c>
      <c r="AA4" s="147" t="s">
        <v>31</v>
      </c>
    </row>
    <row r="5" spans="1:27" s="108" customFormat="1" ht="157.5">
      <c r="A5" s="140"/>
      <c r="B5" s="140"/>
      <c r="C5" s="109" t="s">
        <v>55</v>
      </c>
      <c r="D5" s="109" t="s">
        <v>56</v>
      </c>
      <c r="E5" s="102" t="s">
        <v>57</v>
      </c>
      <c r="F5" s="102" t="s">
        <v>58</v>
      </c>
      <c r="G5" s="102" t="s">
        <v>59</v>
      </c>
      <c r="H5" s="102" t="s">
        <v>60</v>
      </c>
      <c r="I5" s="140"/>
      <c r="J5" s="145"/>
      <c r="K5" s="145" t="s">
        <v>61</v>
      </c>
      <c r="L5" s="145" t="s">
        <v>62</v>
      </c>
      <c r="M5" s="102" t="s">
        <v>1</v>
      </c>
      <c r="N5" s="102" t="s">
        <v>63</v>
      </c>
      <c r="O5" s="102" t="s">
        <v>49</v>
      </c>
      <c r="P5" s="102" t="s">
        <v>64</v>
      </c>
      <c r="Q5" s="102" t="s">
        <v>65</v>
      </c>
      <c r="R5" s="146"/>
      <c r="S5" s="97" t="s">
        <v>66</v>
      </c>
      <c r="T5" s="97" t="s">
        <v>67</v>
      </c>
      <c r="U5" s="97" t="s">
        <v>68</v>
      </c>
      <c r="V5" s="97" t="s">
        <v>69</v>
      </c>
      <c r="W5" s="146"/>
      <c r="X5" s="102" t="s">
        <v>70</v>
      </c>
      <c r="Y5" s="146"/>
      <c r="Z5" s="146"/>
      <c r="AA5" s="147"/>
    </row>
    <row r="6" spans="1:27" s="29" customFormat="1" ht="153.75" customHeight="1">
      <c r="A6" s="144" t="s">
        <v>71</v>
      </c>
      <c r="B6" s="139" t="s">
        <v>72</v>
      </c>
      <c r="C6" s="129" t="s">
        <v>281</v>
      </c>
      <c r="D6" s="129"/>
      <c r="E6" s="129" t="s">
        <v>281</v>
      </c>
      <c r="F6" s="129" t="s">
        <v>281</v>
      </c>
      <c r="G6" s="129" t="s">
        <v>281</v>
      </c>
      <c r="H6" s="129"/>
      <c r="I6" s="129" t="s">
        <v>305</v>
      </c>
      <c r="J6" s="90" t="s">
        <v>73</v>
      </c>
      <c r="K6" s="90" t="s">
        <v>74</v>
      </c>
      <c r="L6" s="90" t="s">
        <v>75</v>
      </c>
      <c r="M6" s="74" t="s">
        <v>240</v>
      </c>
      <c r="N6" s="75">
        <f>VLOOKUP('MATRIZ DE RIESGOS DE SST'!M6,'MAPAS DE RIESGOS INHER Y RESID'!$E$3:$F$7,2,FALSE)</f>
        <v>2</v>
      </c>
      <c r="O6" s="74" t="s">
        <v>239</v>
      </c>
      <c r="P6" s="75">
        <f>VLOOKUP('MATRIZ DE RIESGOS DE SST'!O6,'MAPAS DE RIESGOS INHER Y RESID'!$O$3:$P$7,2,FALSE)</f>
        <v>16</v>
      </c>
      <c r="Q6" s="75">
        <f>N6*P6</f>
        <v>32</v>
      </c>
      <c r="R6" s="74" t="str">
        <f>IF(OR('MAPAS DE RIESGOS INHER Y RESID'!$G$7='MATRIZ DE RIESGOS DE SST'!Q6,Q6&lt;'MAPAS DE RIESGOS INHER Y RESID'!$G$3+1),'MAPAS DE RIESGOS INHER Y RESID'!$M$6,IF(OR('MAPAS DE RIESGOS INHER Y RESID'!$H$5='MATRIZ DE RIESGOS DE SST'!Q6,Q6&lt;'MAPAS DE RIESGOS INHER Y RESID'!$I$5+1),'MAPAS DE RIESGOS INHER Y RESID'!$M$5,IF(OR('MAPAS DE RIESGOS INHER Y RESID'!$I$4='MATRIZ DE RIESGOS DE SST'!Q6,Q6&lt;'MAPAS DE RIESGOS INHER Y RESID'!$J$4+1),'MAPAS DE RIESGOS INHER Y RESID'!$M$4,'MAPAS DE RIESGOS INHER Y RESID'!$M$3)))</f>
        <v>MODERADO</v>
      </c>
      <c r="S6" s="84"/>
      <c r="T6" s="84"/>
      <c r="U6" s="84" t="s">
        <v>252</v>
      </c>
      <c r="V6" s="84" t="s">
        <v>308</v>
      </c>
      <c r="W6" s="74" t="s">
        <v>246</v>
      </c>
      <c r="X6" s="98">
        <f>VLOOKUP(W6,'MAPAS DE RIESGOS INHER Y RESID'!$E$16:$F$18,2,FALSE)</f>
        <v>0.9</v>
      </c>
      <c r="Y6" s="99">
        <f>Q6-(X6*Q6)</f>
        <v>3.1999999999999993</v>
      </c>
      <c r="Z6" s="74" t="str">
        <f>IF(OR('MAPAS DE RIESGOS INHER Y RESID'!$G$18='MATRIZ DE RIESGOS DE SST'!Y6,Y6&lt;'MAPAS DE RIESGOS INHER Y RESID'!$G$16+1),'MAPAS DE RIESGOS INHER Y RESID'!$M$19,IF(OR('MAPAS DE RIESGOS INHER Y RESID'!$H$17='MATRIZ DE RIESGOS DE SST'!Y6,Y6&lt;'MAPAS DE RIESGOS INHER Y RESID'!$I$18+1),'MAPAS DE RIESGOS INHER Y RESID'!$M$18,IF(OR('MAPAS DE RIESGOS INHER Y RESID'!$I$17='MATRIZ DE RIESGOS DE SST'!Y6,Y6&lt;'MAPAS DE RIESGOS INHER Y RESID'!$J$17+1),'MAPAS DE RIESGOS INHER Y RESID'!$M$17,'MAPAS DE RIESGOS INHER Y RESID'!$M$16)))</f>
        <v>BAJO</v>
      </c>
      <c r="AA6" s="100" t="str">
        <f>VLOOKUP('MATRIZ DE RIESGOS DE SST'!Z6,'TABLA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" spans="1:27" s="29" customFormat="1" ht="215.25" customHeight="1">
      <c r="A7" s="144"/>
      <c r="B7" s="139"/>
      <c r="C7" s="129"/>
      <c r="D7" s="129"/>
      <c r="E7" s="129"/>
      <c r="F7" s="129"/>
      <c r="G7" s="129"/>
      <c r="H7" s="129"/>
      <c r="I7" s="129"/>
      <c r="J7" s="90" t="s">
        <v>91</v>
      </c>
      <c r="K7" s="90" t="s">
        <v>309</v>
      </c>
      <c r="L7" s="90" t="s">
        <v>93</v>
      </c>
      <c r="M7" s="74" t="s">
        <v>236</v>
      </c>
      <c r="N7" s="75">
        <f>VLOOKUP('MATRIZ DE RIESGOS DE SST'!M7,'MAPAS DE RIESGOS INHER Y RESID'!$E$3:$F$7,2,FALSE)</f>
        <v>4</v>
      </c>
      <c r="O7" s="74" t="s">
        <v>239</v>
      </c>
      <c r="P7" s="75">
        <f>VLOOKUP('MATRIZ DE RIESGOS DE SST'!O7,'MAPAS DE RIESGOS INHER Y RESID'!$O$3:$P$7,2,FALSE)</f>
        <v>16</v>
      </c>
      <c r="Q7" s="75">
        <f t="shared" ref="Q7:Q19" si="0">N7*P7</f>
        <v>64</v>
      </c>
      <c r="R7" s="74" t="str">
        <f>IF(OR('MAPAS DE RIESGOS INHER Y RESID'!$G$7='MATRIZ DE RIESGOS DE SST'!Q7,Q7&lt;'MAPAS DE RIESGOS INHER Y RESID'!$G$3+1),'MAPAS DE RIESGOS INHER Y RESID'!$M$6,IF(OR('MAPAS DE RIESGOS INHER Y RESID'!$H$5='MATRIZ DE RIESGOS DE SST'!Q7,Q7&lt;'MAPAS DE RIESGOS INHER Y RESID'!$I$5+1),'MAPAS DE RIESGOS INHER Y RESID'!$M$5,IF(OR('MAPAS DE RIESGOS INHER Y RESID'!$I$4='MATRIZ DE RIESGOS DE SST'!Q7,Q7&lt;'MAPAS DE RIESGOS INHER Y RESID'!$J$4+1),'MAPAS DE RIESGOS INHER Y RESID'!$M$4,'MAPAS DE RIESGOS INHER Y RESID'!$M$3)))</f>
        <v>ALTO</v>
      </c>
      <c r="S7" s="84"/>
      <c r="T7" s="84"/>
      <c r="U7" s="84" t="s">
        <v>310</v>
      </c>
      <c r="V7" s="84" t="s">
        <v>311</v>
      </c>
      <c r="W7" s="74" t="s">
        <v>246</v>
      </c>
      <c r="X7" s="98">
        <f>VLOOKUP(W7,'MAPAS DE RIESGOS INHER Y RESID'!$E$16:$F$18,2,FALSE)</f>
        <v>0.9</v>
      </c>
      <c r="Y7" s="99">
        <f t="shared" ref="Y7:Y74" si="1">Q7-(X7*Q7)</f>
        <v>6.3999999999999986</v>
      </c>
      <c r="Z7" s="74" t="str">
        <f>IF(OR('MAPAS DE RIESGOS INHER Y RESID'!$G$18='MATRIZ DE RIESGOS DE SST'!Y7,Y7&lt;'MAPAS DE RIESGOS INHER Y RESID'!$G$16+1),'MAPAS DE RIESGOS INHER Y RESID'!$M$19,IF(OR('MAPAS DE RIESGOS INHER Y RESID'!$H$17='MATRIZ DE RIESGOS DE SST'!Y7,Y7&lt;'MAPAS DE RIESGOS INHER Y RESID'!$I$18+1),'MAPAS DE RIESGOS INHER Y RESID'!$M$18,IF(OR('MAPAS DE RIESGOS INHER Y RESID'!$I$17='MATRIZ DE RIESGOS DE SST'!Y7,Y7&lt;'MAPAS DE RIESGOS INHER Y RESID'!$J$17+1),'MAPAS DE RIESGOS INHER Y RESID'!$M$17,'MAPAS DE RIESGOS INHER Y RESID'!$M$16)))</f>
        <v>BAJO</v>
      </c>
      <c r="AA7" s="100" t="str">
        <f>VLOOKUP('MATRIZ DE RIESGOS DE SST'!Z7,'TABLA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" spans="1:27" s="29" customFormat="1" ht="156.75" customHeight="1">
      <c r="A8" s="144"/>
      <c r="B8" s="139"/>
      <c r="C8" s="129"/>
      <c r="D8" s="129"/>
      <c r="E8" s="129"/>
      <c r="F8" s="129"/>
      <c r="G8" s="129"/>
      <c r="H8" s="129"/>
      <c r="I8" s="129"/>
      <c r="J8" s="90" t="s">
        <v>94</v>
      </c>
      <c r="K8" s="90" t="s">
        <v>95</v>
      </c>
      <c r="L8" s="90" t="s">
        <v>96</v>
      </c>
      <c r="M8" s="74" t="s">
        <v>240</v>
      </c>
      <c r="N8" s="75">
        <f>VLOOKUP('MATRIZ DE RIESGOS DE SST'!M8,'MAPAS DE RIESGOS INHER Y RESID'!$E$3:$F$7,2,FALSE)</f>
        <v>2</v>
      </c>
      <c r="O8" s="74" t="s">
        <v>239</v>
      </c>
      <c r="P8" s="75">
        <f>VLOOKUP('MATRIZ DE RIESGOS DE SST'!O8,'MAPAS DE RIESGOS INHER Y RESID'!$O$3:$P$7,2,FALSE)</f>
        <v>16</v>
      </c>
      <c r="Q8" s="75">
        <f t="shared" si="0"/>
        <v>32</v>
      </c>
      <c r="R8" s="74" t="str">
        <f>IF(OR('MAPAS DE RIESGOS INHER Y RESID'!$G$7='MATRIZ DE RIESGOS DE SST'!Q8,Q8&lt;'MAPAS DE RIESGOS INHER Y RESID'!$G$3+1),'MAPAS DE RIESGOS INHER Y RESID'!$M$6,IF(OR('MAPAS DE RIESGOS INHER Y RESID'!$H$5='MATRIZ DE RIESGOS DE SST'!Q8,Q8&lt;'MAPAS DE RIESGOS INHER Y RESID'!$I$5+1),'MAPAS DE RIESGOS INHER Y RESID'!$M$5,IF(OR('MAPAS DE RIESGOS INHER Y RESID'!$I$4='MATRIZ DE RIESGOS DE SST'!Q8,Q8&lt;'MAPAS DE RIESGOS INHER Y RESID'!$J$4+1),'MAPAS DE RIESGOS INHER Y RESID'!$M$4,'MAPAS DE RIESGOS INHER Y RESID'!$M$3)))</f>
        <v>MODERADO</v>
      </c>
      <c r="S8" s="84" t="s">
        <v>256</v>
      </c>
      <c r="T8" s="84" t="s">
        <v>312</v>
      </c>
      <c r="U8" s="84" t="s">
        <v>313</v>
      </c>
      <c r="V8" s="84"/>
      <c r="W8" s="74" t="s">
        <v>246</v>
      </c>
      <c r="X8" s="98">
        <f>VLOOKUP(W8,'MAPAS DE RIESGOS INHER Y RESID'!$E$16:$F$18,2,FALSE)</f>
        <v>0.9</v>
      </c>
      <c r="Y8" s="99">
        <f t="shared" si="1"/>
        <v>3.1999999999999993</v>
      </c>
      <c r="Z8" s="74" t="str">
        <f>IF(OR('MAPAS DE RIESGOS INHER Y RESID'!$G$18='MATRIZ DE RIESGOS DE SST'!Y8,Y8&lt;'MAPAS DE RIESGOS INHER Y RESID'!$G$16+1),'MAPAS DE RIESGOS INHER Y RESID'!$M$19,IF(OR('MAPAS DE RIESGOS INHER Y RESID'!$H$17='MATRIZ DE RIESGOS DE SST'!Y8,Y8&lt;'MAPAS DE RIESGOS INHER Y RESID'!$I$18+1),'MAPAS DE RIESGOS INHER Y RESID'!$M$18,IF(OR('MAPAS DE RIESGOS INHER Y RESID'!$I$17='MATRIZ DE RIESGOS DE SST'!Y8,Y8&lt;'MAPAS DE RIESGOS INHER Y RESID'!$J$17+1),'MAPAS DE RIESGOS INHER Y RESID'!$M$17,'MAPAS DE RIESGOS INHER Y RESID'!$M$16)))</f>
        <v>BAJO</v>
      </c>
      <c r="AA8" s="100" t="str">
        <f>VLOOKUP('MATRIZ DE RIESGOS DE SST'!Z8,'TABLA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" spans="1:27" s="29" customFormat="1" ht="156.75" customHeight="1">
      <c r="A9" s="144"/>
      <c r="B9" s="139"/>
      <c r="C9" s="129"/>
      <c r="D9" s="129"/>
      <c r="E9" s="129"/>
      <c r="F9" s="129"/>
      <c r="G9" s="129"/>
      <c r="H9" s="129"/>
      <c r="I9" s="129"/>
      <c r="J9" s="90" t="s">
        <v>97</v>
      </c>
      <c r="K9" s="90" t="s">
        <v>98</v>
      </c>
      <c r="L9" s="90" t="s">
        <v>93</v>
      </c>
      <c r="M9" s="74" t="s">
        <v>240</v>
      </c>
      <c r="N9" s="75">
        <f>VLOOKUP('MATRIZ DE RIESGOS DE SST'!M9,'MAPAS DE RIESGOS INHER Y RESID'!$E$3:$F$7,2,FALSE)</f>
        <v>2</v>
      </c>
      <c r="O9" s="74" t="s">
        <v>239</v>
      </c>
      <c r="P9" s="75">
        <f>VLOOKUP('MATRIZ DE RIESGOS DE SST'!O9,'MAPAS DE RIESGOS INHER Y RESID'!$O$3:$P$7,2,FALSE)</f>
        <v>16</v>
      </c>
      <c r="Q9" s="75">
        <f>+N9*P9</f>
        <v>32</v>
      </c>
      <c r="R9" s="74" t="str">
        <f>IF(OR('MAPAS DE RIESGOS INHER Y RESID'!$G$7='MATRIZ DE RIESGOS DE SST'!Q9,Q9&lt;'MAPAS DE RIESGOS INHER Y RESID'!$G$3+1),'MAPAS DE RIESGOS INHER Y RESID'!$M$6,IF(OR('MAPAS DE RIESGOS INHER Y RESID'!$H$5='MATRIZ DE RIESGOS DE SST'!Q9,Q9&lt;'MAPAS DE RIESGOS INHER Y RESID'!$I$5+1),'MAPAS DE RIESGOS INHER Y RESID'!$M$5,IF(OR('MAPAS DE RIESGOS INHER Y RESID'!$I$4='MATRIZ DE RIESGOS DE SST'!Q9,Q9&lt;'MAPAS DE RIESGOS INHER Y RESID'!$J$4+1),'MAPAS DE RIESGOS INHER Y RESID'!$M$4,'MAPAS DE RIESGOS INHER Y RESID'!$M$3)))</f>
        <v>MODERADO</v>
      </c>
      <c r="S9" s="84"/>
      <c r="T9" s="84" t="s">
        <v>314</v>
      </c>
      <c r="U9" s="84" t="s">
        <v>315</v>
      </c>
      <c r="V9" s="84" t="s">
        <v>316</v>
      </c>
      <c r="W9" s="74" t="s">
        <v>246</v>
      </c>
      <c r="X9" s="98">
        <f>VLOOKUP(W9,'MAPAS DE RIESGOS INHER Y RESID'!$E$16:$F$18,2,FALSE)</f>
        <v>0.9</v>
      </c>
      <c r="Y9" s="99">
        <f t="shared" si="1"/>
        <v>3.1999999999999993</v>
      </c>
      <c r="Z9" s="74" t="str">
        <f>IF(OR('MAPAS DE RIESGOS INHER Y RESID'!$G$18='MATRIZ DE RIESGOS DE SST'!Y9,Y9&lt;'MAPAS DE RIESGOS INHER Y RESID'!$G$16+1),'MAPAS DE RIESGOS INHER Y RESID'!$M$19,IF(OR('MAPAS DE RIESGOS INHER Y RESID'!$H$17='MATRIZ DE RIESGOS DE SST'!Y9,Y9&lt;'MAPAS DE RIESGOS INHER Y RESID'!$I$18+1),'MAPAS DE RIESGOS INHER Y RESID'!$M$18,IF(OR('MAPAS DE RIESGOS INHER Y RESID'!$I$17='MATRIZ DE RIESGOS DE SST'!Y9,Y9&lt;'MAPAS DE RIESGOS INHER Y RESID'!$J$17+1),'MAPAS DE RIESGOS INHER Y RESID'!$M$17,'MAPAS DE RIESGOS INHER Y RESID'!$M$16)))</f>
        <v>BAJO</v>
      </c>
      <c r="AA9" s="100" t="str">
        <f>VLOOKUP('MATRIZ DE RIESGOS DE SST'!Z9,'TABLA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" spans="1:27" s="29" customFormat="1" ht="156.75" customHeight="1">
      <c r="A10" s="144"/>
      <c r="B10" s="139"/>
      <c r="C10" s="129"/>
      <c r="D10" s="129"/>
      <c r="E10" s="129"/>
      <c r="F10" s="129"/>
      <c r="G10" s="129"/>
      <c r="H10" s="129"/>
      <c r="I10" s="129"/>
      <c r="J10" s="90" t="s">
        <v>104</v>
      </c>
      <c r="K10" s="90" t="s">
        <v>102</v>
      </c>
      <c r="L10" s="90" t="s">
        <v>103</v>
      </c>
      <c r="M10" s="74" t="s">
        <v>238</v>
      </c>
      <c r="N10" s="75">
        <f>VLOOKUP('MATRIZ DE RIESGOS DE SST'!M10,'MAPAS DE RIESGOS INHER Y RESID'!$E$3:$F$7,2,FALSE)</f>
        <v>3</v>
      </c>
      <c r="O10" s="74" t="s">
        <v>237</v>
      </c>
      <c r="P10" s="75">
        <f>VLOOKUP('MATRIZ DE RIESGOS DE SST'!O10,'MAPAS DE RIESGOS INHER Y RESID'!$O$3:$P$7,2,FALSE)</f>
        <v>4</v>
      </c>
      <c r="Q10" s="75">
        <f t="shared" si="0"/>
        <v>12</v>
      </c>
      <c r="R10" s="74" t="str">
        <f>IF(OR('MAPAS DE RIESGOS INHER Y RESID'!$G$7='MATRIZ DE RIESGOS DE SST'!Q10,Q10&lt;'MAPAS DE RIESGOS INHER Y RESID'!$G$3+1),'MAPAS DE RIESGOS INHER Y RESID'!$M$6,IF(OR('MAPAS DE RIESGOS INHER Y RESID'!$H$5='MATRIZ DE RIESGOS DE SST'!Q10,Q10&lt;'MAPAS DE RIESGOS INHER Y RESID'!$I$5+1),'MAPAS DE RIESGOS INHER Y RESID'!$M$5,IF(OR('MAPAS DE RIESGOS INHER Y RESID'!$I$4='MATRIZ DE RIESGOS DE SST'!Q10,Q10&lt;'MAPAS DE RIESGOS INHER Y RESID'!$J$4+1),'MAPAS DE RIESGOS INHER Y RESID'!$M$4,'MAPAS DE RIESGOS INHER Y RESID'!$M$3)))</f>
        <v>MODERADO</v>
      </c>
      <c r="S10" s="84" t="s">
        <v>318</v>
      </c>
      <c r="T10" s="84" t="s">
        <v>317</v>
      </c>
      <c r="U10" s="84" t="s">
        <v>254</v>
      </c>
      <c r="V10" s="84" t="s">
        <v>255</v>
      </c>
      <c r="W10" s="74" t="s">
        <v>246</v>
      </c>
      <c r="X10" s="98">
        <f>VLOOKUP(W10,'MAPAS DE RIESGOS INHER Y RESID'!$E$16:$F$18,2,FALSE)</f>
        <v>0.9</v>
      </c>
      <c r="Y10" s="99">
        <f t="shared" si="1"/>
        <v>1.1999999999999993</v>
      </c>
      <c r="Z10" s="74" t="str">
        <f>IF(OR('MAPAS DE RIESGOS INHER Y RESID'!$G$18='MATRIZ DE RIESGOS DE SST'!Y10,Y10&lt;'MAPAS DE RIESGOS INHER Y RESID'!$G$16+1),'MAPAS DE RIESGOS INHER Y RESID'!$M$19,IF(OR('MAPAS DE RIESGOS INHER Y RESID'!$H$17='MATRIZ DE RIESGOS DE SST'!Y10,Y10&lt;'MAPAS DE RIESGOS INHER Y RESID'!$I$18+1),'MAPAS DE RIESGOS INHER Y RESID'!$M$18,IF(OR('MAPAS DE RIESGOS INHER Y RESID'!$I$17='MATRIZ DE RIESGOS DE SST'!Y10,Y10&lt;'MAPAS DE RIESGOS INHER Y RESID'!$J$17+1),'MAPAS DE RIESGOS INHER Y RESID'!$M$17,'MAPAS DE RIESGOS INHER Y RESID'!$M$16)))</f>
        <v>BAJO</v>
      </c>
      <c r="AA10" s="100" t="str">
        <f>VLOOKUP('MATRIZ DE RIESGOS DE SST'!Z10,'TABLA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" spans="1:27" s="29" customFormat="1" ht="153.75" customHeight="1">
      <c r="A11" s="144"/>
      <c r="B11" s="139"/>
      <c r="C11" s="129"/>
      <c r="D11" s="129"/>
      <c r="E11" s="129"/>
      <c r="F11" s="129"/>
      <c r="G11" s="129"/>
      <c r="H11" s="129"/>
      <c r="I11" s="129"/>
      <c r="J11" s="90" t="s">
        <v>110</v>
      </c>
      <c r="K11" s="90" t="s">
        <v>253</v>
      </c>
      <c r="L11" s="90" t="s">
        <v>103</v>
      </c>
      <c r="M11" s="74" t="s">
        <v>236</v>
      </c>
      <c r="N11" s="75">
        <f>VLOOKUP('MATRIZ DE RIESGOS DE SST'!M11,'MAPAS DE RIESGOS INHER Y RESID'!$E$3:$F$7,2,FALSE)</f>
        <v>4</v>
      </c>
      <c r="O11" s="74" t="s">
        <v>239</v>
      </c>
      <c r="P11" s="75">
        <f>VLOOKUP('MATRIZ DE RIESGOS DE SST'!O11,'MAPAS DE RIESGOS INHER Y RESID'!$O$3:$P$7,2,FALSE)</f>
        <v>16</v>
      </c>
      <c r="Q11" s="75">
        <f t="shared" si="0"/>
        <v>64</v>
      </c>
      <c r="R11" s="74" t="str">
        <f>IF(OR('MAPAS DE RIESGOS INHER Y RESID'!$G$7='MATRIZ DE RIESGOS DE SST'!Q11,Q11&lt;'MAPAS DE RIESGOS INHER Y RESID'!$G$3+1),'MAPAS DE RIESGOS INHER Y RESID'!$M$6,IF(OR('MAPAS DE RIESGOS INHER Y RESID'!$H$5='MATRIZ DE RIESGOS DE SST'!Q11,Q11&lt;'MAPAS DE RIESGOS INHER Y RESID'!$I$5+1),'MAPAS DE RIESGOS INHER Y RESID'!$M$5,IF(OR('MAPAS DE RIESGOS INHER Y RESID'!$I$4='MATRIZ DE RIESGOS DE SST'!Q11,Q11&lt;'MAPAS DE RIESGOS INHER Y RESID'!$J$4+1),'MAPAS DE RIESGOS INHER Y RESID'!$M$4,'MAPAS DE RIESGOS INHER Y RESID'!$M$3)))</f>
        <v>ALTO</v>
      </c>
      <c r="S11" s="84"/>
      <c r="T11" s="84"/>
      <c r="U11" s="84" t="s">
        <v>323</v>
      </c>
      <c r="V11" s="84" t="s">
        <v>321</v>
      </c>
      <c r="W11" s="74" t="s">
        <v>238</v>
      </c>
      <c r="X11" s="98">
        <f>VLOOKUP(W11,'MAPAS DE RIESGOS INHER Y RESID'!$E$16:$F$18,2,FALSE)</f>
        <v>0.4</v>
      </c>
      <c r="Y11" s="99">
        <f t="shared" si="1"/>
        <v>38.4</v>
      </c>
      <c r="Z11" s="74" t="str">
        <f>IF(OR('MAPAS DE RIESGOS INHER Y RESID'!$G$18='MATRIZ DE RIESGOS DE SST'!Y11,Y11&lt;'MAPAS DE RIESGOS INHER Y RESID'!$G$16+1),'MAPAS DE RIESGOS INHER Y RESID'!$M$19,IF(OR('MAPAS DE RIESGOS INHER Y RESID'!$H$17='MATRIZ DE RIESGOS DE SST'!Y11,Y11&lt;'MAPAS DE RIESGOS INHER Y RESID'!$I$18+1),'MAPAS DE RIESGOS INHER Y RESID'!$M$18,IF(OR('MAPAS DE RIESGOS INHER Y RESID'!$I$17='MATRIZ DE RIESGOS DE SST'!Y11,Y11&lt;'MAPAS DE RIESGOS INHER Y RESID'!$J$17+1),'MAPAS DE RIESGOS INHER Y RESID'!$M$17,'MAPAS DE RIESGOS INHER Y RESID'!$M$16)))</f>
        <v>MODERADO</v>
      </c>
      <c r="AA11" s="100" t="str">
        <f>VLOOKUP('MATRIZ DE RIESGOS DE SST'!Z11,'TABLA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2" spans="1:27" s="29" customFormat="1" ht="156.75" customHeight="1">
      <c r="A12" s="144"/>
      <c r="B12" s="139"/>
      <c r="C12" s="129"/>
      <c r="D12" s="129"/>
      <c r="E12" s="129"/>
      <c r="F12" s="129"/>
      <c r="G12" s="129"/>
      <c r="H12" s="129"/>
      <c r="I12" s="129"/>
      <c r="J12" s="90" t="s">
        <v>112</v>
      </c>
      <c r="K12" s="90" t="s">
        <v>324</v>
      </c>
      <c r="L12" s="90" t="s">
        <v>103</v>
      </c>
      <c r="M12" s="74" t="s">
        <v>238</v>
      </c>
      <c r="N12" s="75">
        <f>VLOOKUP('MATRIZ DE RIESGOS DE SST'!M12,'MAPAS DE RIESGOS INHER Y RESID'!$E$3:$F$7,2,FALSE)</f>
        <v>3</v>
      </c>
      <c r="O12" s="74" t="s">
        <v>237</v>
      </c>
      <c r="P12" s="75">
        <f>VLOOKUP('MATRIZ DE RIESGOS DE SST'!O12,'MAPAS DE RIESGOS INHER Y RESID'!$O$3:$P$7,2,FALSE)</f>
        <v>4</v>
      </c>
      <c r="Q12" s="75">
        <f t="shared" si="0"/>
        <v>12</v>
      </c>
      <c r="R12" s="74" t="str">
        <f>IF(OR('MAPAS DE RIESGOS INHER Y RESID'!$G$7='MATRIZ DE RIESGOS DE SST'!Q12,Q12&lt;'MAPAS DE RIESGOS INHER Y RESID'!$G$3+1),'MAPAS DE RIESGOS INHER Y RESID'!$M$6,IF(OR('MAPAS DE RIESGOS INHER Y RESID'!$H$5='MATRIZ DE RIESGOS DE SST'!Q12,Q12&lt;'MAPAS DE RIESGOS INHER Y RESID'!$I$5+1),'MAPAS DE RIESGOS INHER Y RESID'!$M$5,IF(OR('MAPAS DE RIESGOS INHER Y RESID'!$I$4='MATRIZ DE RIESGOS DE SST'!Q12,Q12&lt;'MAPAS DE RIESGOS INHER Y RESID'!$J$4+1),'MAPAS DE RIESGOS INHER Y RESID'!$M$4,'MAPAS DE RIESGOS INHER Y RESID'!$M$3)))</f>
        <v>MODERADO</v>
      </c>
      <c r="S12" s="84"/>
      <c r="T12" s="84"/>
      <c r="U12" s="84" t="s">
        <v>323</v>
      </c>
      <c r="V12" s="84" t="s">
        <v>322</v>
      </c>
      <c r="W12" s="74" t="s">
        <v>246</v>
      </c>
      <c r="X12" s="98">
        <f>VLOOKUP(W12,'MAPAS DE RIESGOS INHER Y RESID'!$E$16:$F$18,2,FALSE)</f>
        <v>0.9</v>
      </c>
      <c r="Y12" s="99">
        <f t="shared" si="1"/>
        <v>1.1999999999999993</v>
      </c>
      <c r="Z12" s="74" t="str">
        <f>IF(OR('MAPAS DE RIESGOS INHER Y RESID'!$G$18='MATRIZ DE RIESGOS DE SST'!Y12,Y12&lt;'MAPAS DE RIESGOS INHER Y RESID'!$G$16+1),'MAPAS DE RIESGOS INHER Y RESID'!$M$19,IF(OR('MAPAS DE RIESGOS INHER Y RESID'!$H$17='MATRIZ DE RIESGOS DE SST'!Y12,Y12&lt;'MAPAS DE RIESGOS INHER Y RESID'!$I$18+1),'MAPAS DE RIESGOS INHER Y RESID'!$M$18,IF(OR('MAPAS DE RIESGOS INHER Y RESID'!$I$17='MATRIZ DE RIESGOS DE SST'!Y12,Y12&lt;'MAPAS DE RIESGOS INHER Y RESID'!$J$17+1),'MAPAS DE RIESGOS INHER Y RESID'!$M$17,'MAPAS DE RIESGOS INHER Y RESID'!$M$16)))</f>
        <v>BAJO</v>
      </c>
      <c r="AA12" s="100" t="str">
        <f>VLOOKUP('MATRIZ DE RIESGOS DE SST'!Z12,'TABLA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" spans="1:27" s="29" customFormat="1" ht="153.75" customHeight="1">
      <c r="A13" s="144"/>
      <c r="B13" s="139"/>
      <c r="C13" s="129"/>
      <c r="D13" s="129"/>
      <c r="E13" s="129"/>
      <c r="F13" s="129"/>
      <c r="G13" s="129"/>
      <c r="H13" s="129"/>
      <c r="I13" s="129"/>
      <c r="J13" s="90" t="s">
        <v>136</v>
      </c>
      <c r="K13" s="90" t="s">
        <v>331</v>
      </c>
      <c r="L13" s="90" t="s">
        <v>138</v>
      </c>
      <c r="M13" s="74" t="s">
        <v>240</v>
      </c>
      <c r="N13" s="75">
        <f>VLOOKUP('MATRIZ DE RIESGOS DE SST'!M13,'MAPAS DE RIESGOS INHER Y RESID'!$E$3:$F$7,2,FALSE)</f>
        <v>2</v>
      </c>
      <c r="O13" s="74" t="s">
        <v>239</v>
      </c>
      <c r="P13" s="75">
        <f>VLOOKUP('MATRIZ DE RIESGOS DE SST'!O13,'MAPAS DE RIESGOS INHER Y RESID'!$O$3:$P$7,2,FALSE)</f>
        <v>16</v>
      </c>
      <c r="Q13" s="75">
        <f t="shared" si="0"/>
        <v>32</v>
      </c>
      <c r="R13" s="74" t="str">
        <f>IF(OR('MAPAS DE RIESGOS INHER Y RESID'!$G$7='MATRIZ DE RIESGOS DE SST'!Q13,Q13&lt;'MAPAS DE RIESGOS INHER Y RESID'!$G$3+1),'MAPAS DE RIESGOS INHER Y RESID'!$M$6,IF(OR('MAPAS DE RIESGOS INHER Y RESID'!$H$5='MATRIZ DE RIESGOS DE SST'!Q13,Q13&lt;'MAPAS DE RIESGOS INHER Y RESID'!$I$5+1),'MAPAS DE RIESGOS INHER Y RESID'!$M$5,IF(OR('MAPAS DE RIESGOS INHER Y RESID'!$I$4='MATRIZ DE RIESGOS DE SST'!Q13,Q13&lt;'MAPAS DE RIESGOS INHER Y RESID'!$J$4+1),'MAPAS DE RIESGOS INHER Y RESID'!$M$4,'MAPAS DE RIESGOS INHER Y RESID'!$M$3)))</f>
        <v>MODERADO</v>
      </c>
      <c r="S13" s="84" t="s">
        <v>332</v>
      </c>
      <c r="T13" s="84" t="s">
        <v>334</v>
      </c>
      <c r="U13" s="84" t="s">
        <v>335</v>
      </c>
      <c r="V13" s="84" t="s">
        <v>333</v>
      </c>
      <c r="W13" s="74" t="s">
        <v>238</v>
      </c>
      <c r="X13" s="98">
        <f>VLOOKUP(W13,'MAPAS DE RIESGOS INHER Y RESID'!$E$16:$F$18,2,FALSE)</f>
        <v>0.4</v>
      </c>
      <c r="Y13" s="99">
        <f t="shared" si="1"/>
        <v>19.2</v>
      </c>
      <c r="Z13" s="74" t="str">
        <f>IF(OR('MAPAS DE RIESGOS INHER Y RESID'!$G$18='MATRIZ DE RIESGOS DE SST'!Y13,Y13&lt;'MAPAS DE RIESGOS INHER Y RESID'!$G$16+1),'MAPAS DE RIESGOS INHER Y RESID'!$M$19,IF(OR('MAPAS DE RIESGOS INHER Y RESID'!$H$17='MATRIZ DE RIESGOS DE SST'!Y13,Y13&lt;'MAPAS DE RIESGOS INHER Y RESID'!$I$18+1),'MAPAS DE RIESGOS INHER Y RESID'!$M$18,IF(OR('MAPAS DE RIESGOS INHER Y RESID'!$I$17='MATRIZ DE RIESGOS DE SST'!Y13,Y13&lt;'MAPAS DE RIESGOS INHER Y RESID'!$J$17+1),'MAPAS DE RIESGOS INHER Y RESID'!$M$17,'MAPAS DE RIESGOS INHER Y RESID'!$M$16)))</f>
        <v>MODERADO</v>
      </c>
      <c r="AA13" s="100" t="str">
        <f>VLOOKUP('MATRIZ DE RIESGOS DE SST'!Z13,'TABLA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4" spans="1:27" s="29" customFormat="1" ht="156.75" customHeight="1">
      <c r="A14" s="144"/>
      <c r="B14" s="139"/>
      <c r="C14" s="129"/>
      <c r="D14" s="129"/>
      <c r="E14" s="129"/>
      <c r="F14" s="129"/>
      <c r="G14" s="129"/>
      <c r="H14" s="129"/>
      <c r="I14" s="129"/>
      <c r="J14" s="90" t="s">
        <v>144</v>
      </c>
      <c r="K14" s="90" t="s">
        <v>338</v>
      </c>
      <c r="L14" s="90" t="s">
        <v>146</v>
      </c>
      <c r="M14" s="74" t="s">
        <v>238</v>
      </c>
      <c r="N14" s="75">
        <f>VLOOKUP('MATRIZ DE RIESGOS DE SST'!M14,'MAPAS DE RIESGOS INHER Y RESID'!$E$3:$F$7,2,FALSE)</f>
        <v>3</v>
      </c>
      <c r="O14" s="74" t="s">
        <v>239</v>
      </c>
      <c r="P14" s="75">
        <f>VLOOKUP('MATRIZ DE RIESGOS DE SST'!O14,'MAPAS DE RIESGOS INHER Y RESID'!$O$3:$P$7,2,FALSE)</f>
        <v>16</v>
      </c>
      <c r="Q14" s="75">
        <f t="shared" si="0"/>
        <v>48</v>
      </c>
      <c r="R14" s="74" t="str">
        <f>IF(OR('MAPAS DE RIESGOS INHER Y RESID'!$G$7='MATRIZ DE RIESGOS DE SST'!Q14,Q14&lt;'MAPAS DE RIESGOS INHER Y RESID'!$G$3+1),'MAPAS DE RIESGOS INHER Y RESID'!$M$6,IF(OR('MAPAS DE RIESGOS INHER Y RESID'!$H$5='MATRIZ DE RIESGOS DE SST'!Q14,Q14&lt;'MAPAS DE RIESGOS INHER Y RESID'!$I$5+1),'MAPAS DE RIESGOS INHER Y RESID'!$M$5,IF(OR('MAPAS DE RIESGOS INHER Y RESID'!$I$4='MATRIZ DE RIESGOS DE SST'!Q14,Q14&lt;'MAPAS DE RIESGOS INHER Y RESID'!$J$4+1),'MAPAS DE RIESGOS INHER Y RESID'!$M$4,'MAPAS DE RIESGOS INHER Y RESID'!$M$3)))</f>
        <v>MODERADO</v>
      </c>
      <c r="S14" s="84" t="s">
        <v>339</v>
      </c>
      <c r="T14" s="84" t="s">
        <v>340</v>
      </c>
      <c r="U14" s="84" t="s">
        <v>341</v>
      </c>
      <c r="V14" s="84" t="s">
        <v>342</v>
      </c>
      <c r="W14" s="74" t="s">
        <v>246</v>
      </c>
      <c r="X14" s="98">
        <f>VLOOKUP(W14,'MAPAS DE RIESGOS INHER Y RESID'!$E$16:$F$18,2,FALSE)</f>
        <v>0.9</v>
      </c>
      <c r="Y14" s="99">
        <f t="shared" si="1"/>
        <v>4.7999999999999972</v>
      </c>
      <c r="Z14" s="74" t="str">
        <f>IF(OR('MAPAS DE RIESGOS INHER Y RESID'!$G$18='MATRIZ DE RIESGOS DE SST'!Y14,Y14&lt;'MAPAS DE RIESGOS INHER Y RESID'!$G$16+1),'MAPAS DE RIESGOS INHER Y RESID'!$M$19,IF(OR('MAPAS DE RIESGOS INHER Y RESID'!$H$17='MATRIZ DE RIESGOS DE SST'!Y14,Y14&lt;'MAPAS DE RIESGOS INHER Y RESID'!$I$18+1),'MAPAS DE RIESGOS INHER Y RESID'!$M$18,IF(OR('MAPAS DE RIESGOS INHER Y RESID'!$I$17='MATRIZ DE RIESGOS DE SST'!Y14,Y14&lt;'MAPAS DE RIESGOS INHER Y RESID'!$J$17+1),'MAPAS DE RIESGOS INHER Y RESID'!$M$17,'MAPAS DE RIESGOS INHER Y RESID'!$M$16)))</f>
        <v>BAJO</v>
      </c>
      <c r="AA14" s="100" t="str">
        <f>VLOOKUP('MATRIZ DE RIESGOS DE SST'!Z14,'TABLA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5" spans="1:27" s="29" customFormat="1" ht="156.75" customHeight="1">
      <c r="A15" s="144"/>
      <c r="B15" s="139"/>
      <c r="C15" s="129"/>
      <c r="D15" s="129"/>
      <c r="E15" s="129"/>
      <c r="F15" s="129"/>
      <c r="G15" s="129"/>
      <c r="H15" s="129"/>
      <c r="I15" s="129"/>
      <c r="J15" s="90" t="s">
        <v>147</v>
      </c>
      <c r="K15" s="90" t="s">
        <v>148</v>
      </c>
      <c r="L15" s="90" t="s">
        <v>149</v>
      </c>
      <c r="M15" s="74" t="s">
        <v>238</v>
      </c>
      <c r="N15" s="75">
        <f>VLOOKUP('MATRIZ DE RIESGOS DE SST'!M15,'MAPAS DE RIESGOS INHER Y RESID'!$E$3:$F$7,2,FALSE)</f>
        <v>3</v>
      </c>
      <c r="O15" s="74" t="s">
        <v>239</v>
      </c>
      <c r="P15" s="75">
        <f>VLOOKUP('MATRIZ DE RIESGOS DE SST'!O15,'MAPAS DE RIESGOS INHER Y RESID'!$O$3:$P$7,2,FALSE)</f>
        <v>16</v>
      </c>
      <c r="Q15" s="75">
        <f t="shared" si="0"/>
        <v>48</v>
      </c>
      <c r="R15" s="74" t="str">
        <f>IF(OR('MAPAS DE RIESGOS INHER Y RESID'!$G$7='MATRIZ DE RIESGOS DE SST'!Q15,Q15&lt;'MAPAS DE RIESGOS INHER Y RESID'!$G$3+1),'MAPAS DE RIESGOS INHER Y RESID'!$M$6,IF(OR('MAPAS DE RIESGOS INHER Y RESID'!$H$5='MATRIZ DE RIESGOS DE SST'!Q15,Q15&lt;'MAPAS DE RIESGOS INHER Y RESID'!$I$5+1),'MAPAS DE RIESGOS INHER Y RESID'!$M$5,IF(OR('MAPAS DE RIESGOS INHER Y RESID'!$I$4='MATRIZ DE RIESGOS DE SST'!Q15,Q15&lt;'MAPAS DE RIESGOS INHER Y RESID'!$J$4+1),'MAPAS DE RIESGOS INHER Y RESID'!$M$4,'MAPAS DE RIESGOS INHER Y RESID'!$M$3)))</f>
        <v>MODERADO</v>
      </c>
      <c r="S15" s="84"/>
      <c r="T15" s="84" t="s">
        <v>328</v>
      </c>
      <c r="U15" s="84" t="s">
        <v>251</v>
      </c>
      <c r="V15" s="84" t="s">
        <v>252</v>
      </c>
      <c r="W15" s="74" t="s">
        <v>246</v>
      </c>
      <c r="X15" s="98">
        <f>VLOOKUP(W15,'MAPAS DE RIESGOS INHER Y RESID'!$E$16:$F$18,2,FALSE)</f>
        <v>0.9</v>
      </c>
      <c r="Y15" s="99">
        <f t="shared" si="1"/>
        <v>4.7999999999999972</v>
      </c>
      <c r="Z15" s="74" t="str">
        <f>IF(OR('MAPAS DE RIESGOS INHER Y RESID'!$G$18='MATRIZ DE RIESGOS DE SST'!Y15,Y15&lt;'MAPAS DE RIESGOS INHER Y RESID'!$G$16+1),'MAPAS DE RIESGOS INHER Y RESID'!$M$19,IF(OR('MAPAS DE RIESGOS INHER Y RESID'!$H$17='MATRIZ DE RIESGOS DE SST'!Y15,Y15&lt;'MAPAS DE RIESGOS INHER Y RESID'!$I$18+1),'MAPAS DE RIESGOS INHER Y RESID'!$M$18,IF(OR('MAPAS DE RIESGOS INHER Y RESID'!$I$17='MATRIZ DE RIESGOS DE SST'!Y15,Y15&lt;'MAPAS DE RIESGOS INHER Y RESID'!$J$17+1),'MAPAS DE RIESGOS INHER Y RESID'!$M$17,'MAPAS DE RIESGOS INHER Y RESID'!$M$16)))</f>
        <v>BAJO</v>
      </c>
      <c r="AA15" s="100" t="str">
        <f>VLOOKUP('MATRIZ DE RIESGOS DE SST'!Z15,'TABLA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6" spans="1:27" ht="153.75" customHeight="1">
      <c r="A16" s="144"/>
      <c r="B16" s="139"/>
      <c r="C16" s="129"/>
      <c r="D16" s="129"/>
      <c r="E16" s="129"/>
      <c r="F16" s="129"/>
      <c r="G16" s="129"/>
      <c r="H16" s="129"/>
      <c r="I16" s="129"/>
      <c r="J16" s="90" t="s">
        <v>160</v>
      </c>
      <c r="K16" s="90" t="s">
        <v>345</v>
      </c>
      <c r="L16" s="90" t="s">
        <v>159</v>
      </c>
      <c r="M16" s="74" t="s">
        <v>236</v>
      </c>
      <c r="N16" s="75">
        <f>VLOOKUP('MATRIZ DE RIESGOS DE SST'!M16,'MAPAS DE RIESGOS INHER Y RESID'!$E$3:$F$7,2,FALSE)</f>
        <v>4</v>
      </c>
      <c r="O16" s="74" t="s">
        <v>239</v>
      </c>
      <c r="P16" s="75">
        <f>VLOOKUP('MATRIZ DE RIESGOS DE SST'!O16,'MAPAS DE RIESGOS INHER Y RESID'!$O$3:$P$7,2,FALSE)</f>
        <v>16</v>
      </c>
      <c r="Q16" s="75">
        <f t="shared" ref="Q16" si="2">+N16*P16</f>
        <v>64</v>
      </c>
      <c r="R16" s="74" t="str">
        <f>IF(OR('MAPAS DE RIESGOS INHER Y RESID'!$G$7='MATRIZ DE RIESGOS DE SST'!Q16,Q16&lt;'MAPAS DE RIESGOS INHER Y RESID'!$G$3+1),'MAPAS DE RIESGOS INHER Y RESID'!$M$6,IF(OR('MAPAS DE RIESGOS INHER Y RESID'!$H$5='MATRIZ DE RIESGOS DE SST'!Q16,Q16&lt;'MAPAS DE RIESGOS INHER Y RESID'!$I$5+1),'MAPAS DE RIESGOS INHER Y RESID'!$M$5,IF(OR('MAPAS DE RIESGOS INHER Y RESID'!$I$4='MATRIZ DE RIESGOS DE SST'!Q16,Q16&lt;'MAPAS DE RIESGOS INHER Y RESID'!$J$4+1),'MAPAS DE RIESGOS INHER Y RESID'!$M$4,'MAPAS DE RIESGOS INHER Y RESID'!$M$3)))</f>
        <v>ALTO</v>
      </c>
      <c r="S16" s="84"/>
      <c r="T16" s="84"/>
      <c r="U16" s="84" t="s">
        <v>346</v>
      </c>
      <c r="V16" s="84" t="s">
        <v>347</v>
      </c>
      <c r="W16" s="74" t="s">
        <v>238</v>
      </c>
      <c r="X16" s="98">
        <f>VLOOKUP(W16,'MAPAS DE RIESGOS INHER Y RESID'!$E$16:$F$18,2,FALSE)</f>
        <v>0.4</v>
      </c>
      <c r="Y16" s="99">
        <f t="shared" si="1"/>
        <v>38.4</v>
      </c>
      <c r="Z16" s="74" t="str">
        <f>IF(OR('MAPAS DE RIESGOS INHER Y RESID'!$G$18='MATRIZ DE RIESGOS DE SST'!Y16,Y16&lt;'MAPAS DE RIESGOS INHER Y RESID'!$G$16+1),'MAPAS DE RIESGOS INHER Y RESID'!$M$19,IF(OR('MAPAS DE RIESGOS INHER Y RESID'!$H$17='MATRIZ DE RIESGOS DE SST'!Y16,Y16&lt;'MAPAS DE RIESGOS INHER Y RESID'!$I$18+1),'MAPAS DE RIESGOS INHER Y RESID'!$M$18,IF(OR('MAPAS DE RIESGOS INHER Y RESID'!$I$17='MATRIZ DE RIESGOS DE SST'!Y16,Y16&lt;'MAPAS DE RIESGOS INHER Y RESID'!$J$17+1),'MAPAS DE RIESGOS INHER Y RESID'!$M$17,'MAPAS DE RIESGOS INHER Y RESID'!$M$16)))</f>
        <v>MODERADO</v>
      </c>
      <c r="AA16" s="100" t="str">
        <f>VLOOKUP('MATRIZ DE RIESGOS DE SST'!Z16,'TABLA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7" spans="1:27" s="29" customFormat="1" ht="156.75" customHeight="1">
      <c r="A17" s="144"/>
      <c r="B17" s="139"/>
      <c r="C17" s="129"/>
      <c r="D17" s="129"/>
      <c r="E17" s="129"/>
      <c r="F17" s="129"/>
      <c r="G17" s="129"/>
      <c r="H17" s="129"/>
      <c r="I17" s="129"/>
      <c r="J17" s="90" t="s">
        <v>166</v>
      </c>
      <c r="K17" s="90" t="s">
        <v>354</v>
      </c>
      <c r="L17" s="90" t="s">
        <v>165</v>
      </c>
      <c r="M17" s="74" t="s">
        <v>240</v>
      </c>
      <c r="N17" s="75">
        <f>VLOOKUP('MATRIZ DE RIESGOS DE SST'!M17,'MAPAS DE RIESGOS INHER Y RESID'!$E$3:$F$7,2,FALSE)</f>
        <v>2</v>
      </c>
      <c r="O17" s="74" t="s">
        <v>239</v>
      </c>
      <c r="P17" s="75">
        <f>VLOOKUP('MATRIZ DE RIESGOS DE SST'!O17,'MAPAS DE RIESGOS INHER Y RESID'!$O$3:$P$7,2,FALSE)</f>
        <v>16</v>
      </c>
      <c r="Q17" s="75">
        <f t="shared" si="0"/>
        <v>32</v>
      </c>
      <c r="R17" s="74" t="str">
        <f>IF(OR('MAPAS DE RIESGOS INHER Y RESID'!$G$7='MATRIZ DE RIESGOS DE SST'!Q17,Q17&lt;'MAPAS DE RIESGOS INHER Y RESID'!$G$3+1),'MAPAS DE RIESGOS INHER Y RESID'!$M$6,IF(OR('MAPAS DE RIESGOS INHER Y RESID'!$H$5='MATRIZ DE RIESGOS DE SST'!Q17,Q17&lt;'MAPAS DE RIESGOS INHER Y RESID'!$I$5+1),'MAPAS DE RIESGOS INHER Y RESID'!$M$5,IF(OR('MAPAS DE RIESGOS INHER Y RESID'!$I$4='MATRIZ DE RIESGOS DE SST'!Q17,Q17&lt;'MAPAS DE RIESGOS INHER Y RESID'!$J$4+1),'MAPAS DE RIESGOS INHER Y RESID'!$M$4,'MAPAS DE RIESGOS INHER Y RESID'!$M$3)))</f>
        <v>MODERADO</v>
      </c>
      <c r="S17" s="84"/>
      <c r="T17" s="84" t="s">
        <v>355</v>
      </c>
      <c r="U17" s="84" t="s">
        <v>356</v>
      </c>
      <c r="V17" s="84" t="s">
        <v>333</v>
      </c>
      <c r="W17" s="74" t="s">
        <v>246</v>
      </c>
      <c r="X17" s="98">
        <f>VLOOKUP(W17,'MAPAS DE RIESGOS INHER Y RESID'!$E$16:$F$18,2,FALSE)</f>
        <v>0.9</v>
      </c>
      <c r="Y17" s="99">
        <f t="shared" si="1"/>
        <v>3.1999999999999993</v>
      </c>
      <c r="Z17" s="74" t="str">
        <f>IF(OR('MAPAS DE RIESGOS INHER Y RESID'!$G$18='MATRIZ DE RIESGOS DE SST'!Y17,Y17&lt;'MAPAS DE RIESGOS INHER Y RESID'!$G$16+1),'MAPAS DE RIESGOS INHER Y RESID'!$M$19,IF(OR('MAPAS DE RIESGOS INHER Y RESID'!$H$17='MATRIZ DE RIESGOS DE SST'!Y17,Y17&lt;'MAPAS DE RIESGOS INHER Y RESID'!$I$18+1),'MAPAS DE RIESGOS INHER Y RESID'!$M$18,IF(OR('MAPAS DE RIESGOS INHER Y RESID'!$I$17='MATRIZ DE RIESGOS DE SST'!Y17,Y17&lt;'MAPAS DE RIESGOS INHER Y RESID'!$J$17+1),'MAPAS DE RIESGOS INHER Y RESID'!$M$17,'MAPAS DE RIESGOS INHER Y RESID'!$M$16)))</f>
        <v>BAJO</v>
      </c>
      <c r="AA17" s="100" t="str">
        <f>VLOOKUP('MATRIZ DE RIESGOS DE SST'!Z17,'TABLA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8" spans="1:27" s="29" customFormat="1" ht="156.75" customHeight="1">
      <c r="A18" s="144"/>
      <c r="B18" s="139"/>
      <c r="C18" s="129"/>
      <c r="D18" s="129"/>
      <c r="E18" s="129" t="s">
        <v>281</v>
      </c>
      <c r="F18" s="129"/>
      <c r="G18" s="129" t="s">
        <v>281</v>
      </c>
      <c r="H18" s="129"/>
      <c r="I18" s="129"/>
      <c r="J18" s="90" t="s">
        <v>360</v>
      </c>
      <c r="K18" s="90" t="s">
        <v>361</v>
      </c>
      <c r="L18" s="90" t="s">
        <v>165</v>
      </c>
      <c r="M18" s="74" t="s">
        <v>240</v>
      </c>
      <c r="N18" s="75">
        <f>VLOOKUP('MATRIZ DE RIESGOS DE SST'!M18,'MAPAS DE RIESGOS INHER Y RESID'!$E$3:$F$7,2,FALSE)</f>
        <v>2</v>
      </c>
      <c r="O18" s="74" t="s">
        <v>237</v>
      </c>
      <c r="P18" s="75">
        <f>VLOOKUP('MATRIZ DE RIESGOS DE SST'!O18,'MAPAS DE RIESGOS INHER Y RESID'!$O$3:$P$7,2,FALSE)</f>
        <v>4</v>
      </c>
      <c r="Q18" s="75">
        <f t="shared" si="0"/>
        <v>8</v>
      </c>
      <c r="R18" s="74" t="str">
        <f>IF(OR('MAPAS DE RIESGOS INHER Y RESID'!$G$7='MATRIZ DE RIESGOS DE SST'!Q18,Q18&lt;'MAPAS DE RIESGOS INHER Y RESID'!$G$3+1),'MAPAS DE RIESGOS INHER Y RESID'!$M$6,IF(OR('MAPAS DE RIESGOS INHER Y RESID'!$H$5='MATRIZ DE RIESGOS DE SST'!Q18,Q18&lt;'MAPAS DE RIESGOS INHER Y RESID'!$I$5+1),'MAPAS DE RIESGOS INHER Y RESID'!$M$5,IF(OR('MAPAS DE RIESGOS INHER Y RESID'!$I$4='MATRIZ DE RIESGOS DE SST'!Q18,Q18&lt;'MAPAS DE RIESGOS INHER Y RESID'!$J$4+1),'MAPAS DE RIESGOS INHER Y RESID'!$M$4,'MAPAS DE RIESGOS INHER Y RESID'!$M$3)))</f>
        <v>BAJO</v>
      </c>
      <c r="S18" s="84"/>
      <c r="T18" s="84" t="s">
        <v>362</v>
      </c>
      <c r="U18" s="84" t="s">
        <v>363</v>
      </c>
      <c r="V18" s="84"/>
      <c r="W18" s="74" t="s">
        <v>246</v>
      </c>
      <c r="X18" s="98">
        <f>VLOOKUP(W18,'MAPAS DE RIESGOS INHER Y RESID'!$E$16:$F$18,2,FALSE)</f>
        <v>0.9</v>
      </c>
      <c r="Y18" s="99">
        <f t="shared" si="1"/>
        <v>0.79999999999999982</v>
      </c>
      <c r="Z18" s="74" t="str">
        <f>IF(OR('MAPAS DE RIESGOS INHER Y RESID'!$G$18='MATRIZ DE RIESGOS DE SST'!Y18,Y18&lt;'MAPAS DE RIESGOS INHER Y RESID'!$G$16+1),'MAPAS DE RIESGOS INHER Y RESID'!$M$19,IF(OR('MAPAS DE RIESGOS INHER Y RESID'!$H$17='MATRIZ DE RIESGOS DE SST'!Y18,Y18&lt;'MAPAS DE RIESGOS INHER Y RESID'!$I$18+1),'MAPAS DE RIESGOS INHER Y RESID'!$M$18,IF(OR('MAPAS DE RIESGOS INHER Y RESID'!$I$17='MATRIZ DE RIESGOS DE SST'!Y18,Y18&lt;'MAPAS DE RIESGOS INHER Y RESID'!$J$17+1),'MAPAS DE RIESGOS INHER Y RESID'!$M$17,'MAPAS DE RIESGOS INHER Y RESID'!$M$16)))</f>
        <v>BAJO</v>
      </c>
      <c r="AA18" s="100" t="str">
        <f>VLOOKUP('MATRIZ DE RIESGOS DE SST'!Z18,'TABLA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9" spans="1:27" s="29" customFormat="1" ht="156.75" customHeight="1">
      <c r="A19" s="144"/>
      <c r="B19" s="139"/>
      <c r="C19" s="129"/>
      <c r="D19" s="129"/>
      <c r="E19" s="129"/>
      <c r="F19" s="129"/>
      <c r="G19" s="129"/>
      <c r="H19" s="129"/>
      <c r="I19" s="129"/>
      <c r="J19" s="90" t="s">
        <v>186</v>
      </c>
      <c r="K19" s="90" t="s">
        <v>187</v>
      </c>
      <c r="L19" s="90" t="s">
        <v>188</v>
      </c>
      <c r="M19" s="74" t="s">
        <v>240</v>
      </c>
      <c r="N19" s="75">
        <f>VLOOKUP('MATRIZ DE RIESGOS DE SST'!M19,'MAPAS DE RIESGOS INHER Y RESID'!$E$3:$F$7,2,FALSE)</f>
        <v>2</v>
      </c>
      <c r="O19" s="74" t="s">
        <v>239</v>
      </c>
      <c r="P19" s="75">
        <f>VLOOKUP('MATRIZ DE RIESGOS DE SST'!O19,'MAPAS DE RIESGOS INHER Y RESID'!$O$3:$P$7,2,FALSE)</f>
        <v>16</v>
      </c>
      <c r="Q19" s="75">
        <f t="shared" si="0"/>
        <v>32</v>
      </c>
      <c r="R19" s="74" t="str">
        <f>IF(OR('MAPAS DE RIESGOS INHER Y RESID'!$G$7='MATRIZ DE RIESGOS DE SST'!Q19,Q19&lt;'MAPAS DE RIESGOS INHER Y RESID'!$G$3+1),'MAPAS DE RIESGOS INHER Y RESID'!$M$6,IF(OR('MAPAS DE RIESGOS INHER Y RESID'!$H$5='MATRIZ DE RIESGOS DE SST'!Q19,Q19&lt;'MAPAS DE RIESGOS INHER Y RESID'!$I$5+1),'MAPAS DE RIESGOS INHER Y RESID'!$M$5,IF(OR('MAPAS DE RIESGOS INHER Y RESID'!$I$4='MATRIZ DE RIESGOS DE SST'!Q19,Q19&lt;'MAPAS DE RIESGOS INHER Y RESID'!$J$4+1),'MAPAS DE RIESGOS INHER Y RESID'!$M$4,'MAPAS DE RIESGOS INHER Y RESID'!$M$3)))</f>
        <v>MODERADO</v>
      </c>
      <c r="S19" s="84"/>
      <c r="T19" s="84" t="s">
        <v>376</v>
      </c>
      <c r="U19" s="84" t="s">
        <v>377</v>
      </c>
      <c r="V19" s="84" t="s">
        <v>378</v>
      </c>
      <c r="W19" s="74" t="s">
        <v>246</v>
      </c>
      <c r="X19" s="98">
        <f>VLOOKUP(W19,'MAPAS DE RIESGOS INHER Y RESID'!$E$16:$F$18,2,FALSE)</f>
        <v>0.9</v>
      </c>
      <c r="Y19" s="99">
        <f t="shared" si="1"/>
        <v>3.1999999999999993</v>
      </c>
      <c r="Z19" s="74" t="str">
        <f>IF(OR('MAPAS DE RIESGOS INHER Y RESID'!$G$18='MATRIZ DE RIESGOS DE SST'!Y19,Y19&lt;'MAPAS DE RIESGOS INHER Y RESID'!$G$16+1),'MAPAS DE RIESGOS INHER Y RESID'!$M$19,IF(OR('MAPAS DE RIESGOS INHER Y RESID'!$H$17='MATRIZ DE RIESGOS DE SST'!Y19,Y19&lt;'MAPAS DE RIESGOS INHER Y RESID'!$I$18+1),'MAPAS DE RIESGOS INHER Y RESID'!$M$18,IF(OR('MAPAS DE RIESGOS INHER Y RESID'!$I$17='MATRIZ DE RIESGOS DE SST'!Y19,Y19&lt;'MAPAS DE RIESGOS INHER Y RESID'!$J$17+1),'MAPAS DE RIESGOS INHER Y RESID'!$M$17,'MAPAS DE RIESGOS INHER Y RESID'!$M$16)))</f>
        <v>BAJO</v>
      </c>
      <c r="AA19" s="100" t="str">
        <f>VLOOKUP('MATRIZ DE RIESGOS DE SST'!Z19,'TABLA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0" spans="1:27" s="29" customFormat="1" ht="156.75" customHeight="1">
      <c r="A20" s="144"/>
      <c r="B20" s="139"/>
      <c r="C20" s="129"/>
      <c r="D20" s="129"/>
      <c r="E20" s="129"/>
      <c r="F20" s="129"/>
      <c r="G20" s="129"/>
      <c r="H20" s="129"/>
      <c r="I20" s="129"/>
      <c r="J20" s="90" t="s">
        <v>189</v>
      </c>
      <c r="K20" s="90" t="s">
        <v>190</v>
      </c>
      <c r="L20" s="90" t="s">
        <v>188</v>
      </c>
      <c r="M20" s="74" t="s">
        <v>240</v>
      </c>
      <c r="N20" s="75">
        <f>VLOOKUP('MATRIZ DE RIESGOS DE SST'!M20,'MAPAS DE RIESGOS INHER Y RESID'!$E$3:$F$7,2,FALSE)</f>
        <v>2</v>
      </c>
      <c r="O20" s="74" t="s">
        <v>239</v>
      </c>
      <c r="P20" s="75">
        <f>VLOOKUP('MATRIZ DE RIESGOS DE SST'!O20,'MAPAS DE RIESGOS INHER Y RESID'!$O$3:$P$7,2,FALSE)</f>
        <v>16</v>
      </c>
      <c r="Q20" s="75">
        <f t="shared" ref="Q20:Q31" si="3">N20*P20</f>
        <v>32</v>
      </c>
      <c r="R20" s="74" t="str">
        <f>IF(OR('MAPAS DE RIESGOS INHER Y RESID'!$G$7='MATRIZ DE RIESGOS DE SST'!Q20,Q20&lt;'MAPAS DE RIESGOS INHER Y RESID'!$G$3+1),'MAPAS DE RIESGOS INHER Y RESID'!$M$6,IF(OR('MAPAS DE RIESGOS INHER Y RESID'!$H$5='MATRIZ DE RIESGOS DE SST'!Q20,Q20&lt;'MAPAS DE RIESGOS INHER Y RESID'!$I$5+1),'MAPAS DE RIESGOS INHER Y RESID'!$M$5,IF(OR('MAPAS DE RIESGOS INHER Y RESID'!$I$4='MATRIZ DE RIESGOS DE SST'!Q20,Q20&lt;'MAPAS DE RIESGOS INHER Y RESID'!$J$4+1),'MAPAS DE RIESGOS INHER Y RESID'!$M$4,'MAPAS DE RIESGOS INHER Y RESID'!$M$3)))</f>
        <v>MODERADO</v>
      </c>
      <c r="S20" s="84"/>
      <c r="T20" s="84" t="s">
        <v>376</v>
      </c>
      <c r="U20" s="84" t="s">
        <v>377</v>
      </c>
      <c r="V20" s="84" t="s">
        <v>378</v>
      </c>
      <c r="W20" s="74" t="s">
        <v>246</v>
      </c>
      <c r="X20" s="98">
        <f>VLOOKUP(W20,'MAPAS DE RIESGOS INHER Y RESID'!$E$16:$F$18,2,FALSE)</f>
        <v>0.9</v>
      </c>
      <c r="Y20" s="99">
        <f t="shared" si="1"/>
        <v>3.1999999999999993</v>
      </c>
      <c r="Z20" s="74" t="str">
        <f>IF(OR('MAPAS DE RIESGOS INHER Y RESID'!$G$18='MATRIZ DE RIESGOS DE SST'!Y20,Y20&lt;'MAPAS DE RIESGOS INHER Y RESID'!$G$16+1),'MAPAS DE RIESGOS INHER Y RESID'!$M$19,IF(OR('MAPAS DE RIESGOS INHER Y RESID'!$H$17='MATRIZ DE RIESGOS DE SST'!Y20,Y20&lt;'MAPAS DE RIESGOS INHER Y RESID'!$I$18+1),'MAPAS DE RIESGOS INHER Y RESID'!$M$18,IF(OR('MAPAS DE RIESGOS INHER Y RESID'!$I$17='MATRIZ DE RIESGOS DE SST'!Y20,Y20&lt;'MAPAS DE RIESGOS INHER Y RESID'!$J$17+1),'MAPAS DE RIESGOS INHER Y RESID'!$M$17,'MAPAS DE RIESGOS INHER Y RESID'!$M$16)))</f>
        <v>BAJO</v>
      </c>
      <c r="AA20" s="100" t="str">
        <f>VLOOKUP('MATRIZ DE RIESGOS DE SST'!Z20,'TABLA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1" spans="1:27" s="29" customFormat="1" ht="156.75" customHeight="1">
      <c r="A21" s="144"/>
      <c r="B21" s="139"/>
      <c r="C21" s="129"/>
      <c r="D21" s="129"/>
      <c r="E21" s="129"/>
      <c r="F21" s="129"/>
      <c r="G21" s="129"/>
      <c r="H21" s="129"/>
      <c r="I21" s="129"/>
      <c r="J21" s="90" t="s">
        <v>191</v>
      </c>
      <c r="K21" s="90" t="s">
        <v>192</v>
      </c>
      <c r="L21" s="90" t="s">
        <v>93</v>
      </c>
      <c r="M21" s="74" t="s">
        <v>240</v>
      </c>
      <c r="N21" s="75">
        <f>VLOOKUP('MATRIZ DE RIESGOS DE SST'!M21,'MAPAS DE RIESGOS INHER Y RESID'!$E$3:$F$7,2,FALSE)</f>
        <v>2</v>
      </c>
      <c r="O21" s="74" t="s">
        <v>239</v>
      </c>
      <c r="P21" s="75">
        <f>VLOOKUP('MATRIZ DE RIESGOS DE SST'!O21,'MAPAS DE RIESGOS INHER Y RESID'!$O$3:$P$7,2,FALSE)</f>
        <v>16</v>
      </c>
      <c r="Q21" s="75">
        <f t="shared" si="3"/>
        <v>32</v>
      </c>
      <c r="R21" s="74" t="str">
        <f>IF(OR('MAPAS DE RIESGOS INHER Y RESID'!$G$7='MATRIZ DE RIESGOS DE SST'!Q21,Q21&lt;'MAPAS DE RIESGOS INHER Y RESID'!$G$3+1),'MAPAS DE RIESGOS INHER Y RESID'!$M$6,IF(OR('MAPAS DE RIESGOS INHER Y RESID'!$H$5='MATRIZ DE RIESGOS DE SST'!Q21,Q21&lt;'MAPAS DE RIESGOS INHER Y RESID'!$I$5+1),'MAPAS DE RIESGOS INHER Y RESID'!$M$5,IF(OR('MAPAS DE RIESGOS INHER Y RESID'!$I$4='MATRIZ DE RIESGOS DE SST'!Q21,Q21&lt;'MAPAS DE RIESGOS INHER Y RESID'!$J$4+1),'MAPAS DE RIESGOS INHER Y RESID'!$M$4,'MAPAS DE RIESGOS INHER Y RESID'!$M$3)))</f>
        <v>MODERADO</v>
      </c>
      <c r="S21" s="84"/>
      <c r="T21" s="84" t="s">
        <v>314</v>
      </c>
      <c r="U21" s="84" t="s">
        <v>315</v>
      </c>
      <c r="V21" s="84" t="s">
        <v>316</v>
      </c>
      <c r="W21" s="74" t="s">
        <v>246</v>
      </c>
      <c r="X21" s="98">
        <f>VLOOKUP(W21,'MAPAS DE RIESGOS INHER Y RESID'!$E$16:$F$18,2,FALSE)</f>
        <v>0.9</v>
      </c>
      <c r="Y21" s="99">
        <f t="shared" si="1"/>
        <v>3.1999999999999993</v>
      </c>
      <c r="Z21" s="74" t="str">
        <f>IF(OR('MAPAS DE RIESGOS INHER Y RESID'!$G$18='MATRIZ DE RIESGOS DE SST'!Y21,Y21&lt;'MAPAS DE RIESGOS INHER Y RESID'!$G$16+1),'MAPAS DE RIESGOS INHER Y RESID'!$M$19,IF(OR('MAPAS DE RIESGOS INHER Y RESID'!$H$17='MATRIZ DE RIESGOS DE SST'!Y21,Y21&lt;'MAPAS DE RIESGOS INHER Y RESID'!$I$18+1),'MAPAS DE RIESGOS INHER Y RESID'!$M$18,IF(OR('MAPAS DE RIESGOS INHER Y RESID'!$I$17='MATRIZ DE RIESGOS DE SST'!Y21,Y21&lt;'MAPAS DE RIESGOS INHER Y RESID'!$J$17+1),'MAPAS DE RIESGOS INHER Y RESID'!$M$17,'MAPAS DE RIESGOS INHER Y RESID'!$M$16)))</f>
        <v>BAJO</v>
      </c>
      <c r="AA21" s="100" t="str">
        <f>VLOOKUP('MATRIZ DE RIESGOS DE SST'!Z21,'TABLA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2" spans="1:27" s="29" customFormat="1" ht="156.75" customHeight="1">
      <c r="A22" s="144"/>
      <c r="B22" s="139"/>
      <c r="C22" s="129"/>
      <c r="D22" s="129"/>
      <c r="E22" s="129"/>
      <c r="F22" s="129"/>
      <c r="G22" s="129"/>
      <c r="H22" s="129"/>
      <c r="I22" s="129"/>
      <c r="J22" s="90" t="s">
        <v>196</v>
      </c>
      <c r="K22" s="90" t="s">
        <v>197</v>
      </c>
      <c r="L22" s="90" t="s">
        <v>198</v>
      </c>
      <c r="M22" s="74" t="s">
        <v>240</v>
      </c>
      <c r="N22" s="75">
        <f>VLOOKUP('MATRIZ DE RIESGOS DE SST'!M22,'MAPAS DE RIESGOS INHER Y RESID'!$E$3:$F$7,2,FALSE)</f>
        <v>2</v>
      </c>
      <c r="O22" s="74" t="s">
        <v>239</v>
      </c>
      <c r="P22" s="75">
        <f>VLOOKUP('MATRIZ DE RIESGOS DE SST'!O22,'MAPAS DE RIESGOS INHER Y RESID'!$O$3:$P$7,2,FALSE)</f>
        <v>16</v>
      </c>
      <c r="Q22" s="75">
        <f t="shared" si="3"/>
        <v>32</v>
      </c>
      <c r="R22" s="74" t="str">
        <f>IF(OR('MAPAS DE RIESGOS INHER Y RESID'!$G$7='MATRIZ DE RIESGOS DE SST'!Q22,Q22&lt;'MAPAS DE RIESGOS INHER Y RESID'!$G$3+1),'MAPAS DE RIESGOS INHER Y RESID'!$M$6,IF(OR('MAPAS DE RIESGOS INHER Y RESID'!$H$5='MATRIZ DE RIESGOS DE SST'!Q22,Q22&lt;'MAPAS DE RIESGOS INHER Y RESID'!$I$5+1),'MAPAS DE RIESGOS INHER Y RESID'!$M$5,IF(OR('MAPAS DE RIESGOS INHER Y RESID'!$I$4='MATRIZ DE RIESGOS DE SST'!Q22,Q22&lt;'MAPAS DE RIESGOS INHER Y RESID'!$J$4+1),'MAPAS DE RIESGOS INHER Y RESID'!$M$4,'MAPAS DE RIESGOS INHER Y RESID'!$M$3)))</f>
        <v>MODERADO</v>
      </c>
      <c r="S22" s="84"/>
      <c r="T22" s="84" t="s">
        <v>376</v>
      </c>
      <c r="U22" s="84" t="s">
        <v>377</v>
      </c>
      <c r="V22" s="84" t="s">
        <v>378</v>
      </c>
      <c r="W22" s="74" t="s">
        <v>246</v>
      </c>
      <c r="X22" s="98">
        <f>VLOOKUP(W22,'MAPAS DE RIESGOS INHER Y RESID'!$E$16:$F$18,2,FALSE)</f>
        <v>0.9</v>
      </c>
      <c r="Y22" s="99">
        <f t="shared" si="1"/>
        <v>3.1999999999999993</v>
      </c>
      <c r="Z22" s="74" t="str">
        <f>IF(OR('MAPAS DE RIESGOS INHER Y RESID'!$G$18='MATRIZ DE RIESGOS DE SST'!Y22,Y22&lt;'MAPAS DE RIESGOS INHER Y RESID'!$G$16+1),'MAPAS DE RIESGOS INHER Y RESID'!$M$19,IF(OR('MAPAS DE RIESGOS INHER Y RESID'!$H$17='MATRIZ DE RIESGOS DE SST'!Y22,Y22&lt;'MAPAS DE RIESGOS INHER Y RESID'!$I$18+1),'MAPAS DE RIESGOS INHER Y RESID'!$M$18,IF(OR('MAPAS DE RIESGOS INHER Y RESID'!$I$17='MATRIZ DE RIESGOS DE SST'!Y22,Y22&lt;'MAPAS DE RIESGOS INHER Y RESID'!$J$17+1),'MAPAS DE RIESGOS INHER Y RESID'!$M$17,'MAPAS DE RIESGOS INHER Y RESID'!$M$16)))</f>
        <v>BAJO</v>
      </c>
      <c r="AA22" s="100" t="str">
        <f>VLOOKUP('MATRIZ DE RIESGOS DE SST'!Z22,'TABLA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3" spans="1:27" s="29" customFormat="1" ht="156.75" customHeight="1">
      <c r="A23" s="144"/>
      <c r="B23" s="139"/>
      <c r="C23" s="129"/>
      <c r="D23" s="129"/>
      <c r="E23" s="129"/>
      <c r="F23" s="129"/>
      <c r="G23" s="129"/>
      <c r="H23" s="129"/>
      <c r="I23" s="129"/>
      <c r="J23" s="90" t="s">
        <v>199</v>
      </c>
      <c r="K23" s="90" t="s">
        <v>403</v>
      </c>
      <c r="L23" s="90" t="s">
        <v>201</v>
      </c>
      <c r="M23" s="74" t="s">
        <v>240</v>
      </c>
      <c r="N23" s="75">
        <f>VLOOKUP('MATRIZ DE RIESGOS DE SST'!M23,'MAPAS DE RIESGOS INHER Y RESID'!$E$3:$F$7,2,FALSE)</f>
        <v>2</v>
      </c>
      <c r="O23" s="74" t="s">
        <v>241</v>
      </c>
      <c r="P23" s="75">
        <f>VLOOKUP('MATRIZ DE RIESGOS DE SST'!O23,'MAPAS DE RIESGOS INHER Y RESID'!$O$3:$P$7,2,FALSE)</f>
        <v>256</v>
      </c>
      <c r="Q23" s="75">
        <f t="shared" si="3"/>
        <v>512</v>
      </c>
      <c r="R23" s="74" t="str">
        <f>IF(OR('MAPAS DE RIESGOS INHER Y RESID'!$G$7='MATRIZ DE RIESGOS DE SST'!Q23,Q23&lt;'MAPAS DE RIESGOS INHER Y RESID'!$G$3+1),'MAPAS DE RIESGOS INHER Y RESID'!$M$6,IF(OR('MAPAS DE RIESGOS INHER Y RESID'!$H$5='MATRIZ DE RIESGOS DE SST'!Q23,Q23&lt;'MAPAS DE RIESGOS INHER Y RESID'!$I$5+1),'MAPAS DE RIESGOS INHER Y RESID'!$M$5,IF(OR('MAPAS DE RIESGOS INHER Y RESID'!$I$4='MATRIZ DE RIESGOS DE SST'!Q23,Q23&lt;'MAPAS DE RIESGOS INHER Y RESID'!$J$4+1),'MAPAS DE RIESGOS INHER Y RESID'!$M$4,'MAPAS DE RIESGOS INHER Y RESID'!$M$3)))</f>
        <v>ALTO</v>
      </c>
      <c r="S23" s="84" t="s">
        <v>368</v>
      </c>
      <c r="T23" s="84" t="s">
        <v>369</v>
      </c>
      <c r="U23" s="84" t="s">
        <v>370</v>
      </c>
      <c r="V23" s="84" t="s">
        <v>371</v>
      </c>
      <c r="W23" s="74" t="s">
        <v>238</v>
      </c>
      <c r="X23" s="98">
        <f>VLOOKUP(W23,'MAPAS DE RIESGOS INHER Y RESID'!$E$16:$F$18,2,FALSE)</f>
        <v>0.4</v>
      </c>
      <c r="Y23" s="99">
        <f t="shared" si="1"/>
        <v>307.2</v>
      </c>
      <c r="Z23" s="74" t="str">
        <f>IF(OR('MAPAS DE RIESGOS INHER Y RESID'!$G$18='MATRIZ DE RIESGOS DE SST'!Y23,Y23&lt;'MAPAS DE RIESGOS INHER Y RESID'!$G$16+1),'MAPAS DE RIESGOS INHER Y RESID'!$M$19,IF(OR('MAPAS DE RIESGOS INHER Y RESID'!$H$17='MATRIZ DE RIESGOS DE SST'!Y23,Y23&lt;'MAPAS DE RIESGOS INHER Y RESID'!$I$18+1),'MAPAS DE RIESGOS INHER Y RESID'!$M$18,IF(OR('MAPAS DE RIESGOS INHER Y RESID'!$I$17='MATRIZ DE RIESGOS DE SST'!Y23,Y23&lt;'MAPAS DE RIESGOS INHER Y RESID'!$J$17+1),'MAPAS DE RIESGOS INHER Y RESID'!$M$17,'MAPAS DE RIESGOS INHER Y RESID'!$M$16)))</f>
        <v>ALTO</v>
      </c>
      <c r="AA23" s="100" t="str">
        <f>VLOOKUP('MATRIZ DE RIESGOS DE SST'!Z23,'TABLA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24" spans="1:27" s="29" customFormat="1" ht="180.75" customHeight="1">
      <c r="A24" s="144"/>
      <c r="B24" s="139"/>
      <c r="C24" s="129"/>
      <c r="D24" s="129"/>
      <c r="E24" s="129"/>
      <c r="F24" s="129"/>
      <c r="G24" s="129"/>
      <c r="H24" s="129"/>
      <c r="I24" s="129"/>
      <c r="J24" s="90" t="s">
        <v>202</v>
      </c>
      <c r="K24" s="90" t="s">
        <v>413</v>
      </c>
      <c r="L24" s="90" t="s">
        <v>204</v>
      </c>
      <c r="M24" s="74" t="s">
        <v>240</v>
      </c>
      <c r="N24" s="75">
        <f>VLOOKUP('MATRIZ DE RIESGOS DE SST'!M24,'MAPAS DE RIESGOS INHER Y RESID'!$E$3:$F$7,2,FALSE)</f>
        <v>2</v>
      </c>
      <c r="O24" s="74" t="s">
        <v>239</v>
      </c>
      <c r="P24" s="75">
        <f>VLOOKUP('MATRIZ DE RIESGOS DE SST'!O24,'MAPAS DE RIESGOS INHER Y RESID'!$O$3:$P$7,2,FALSE)</f>
        <v>16</v>
      </c>
      <c r="Q24" s="75">
        <f t="shared" si="3"/>
        <v>32</v>
      </c>
      <c r="R24" s="74" t="str">
        <f>IF(OR('MAPAS DE RIESGOS INHER Y RESID'!$G$7='MATRIZ DE RIESGOS DE SST'!Q24,Q24&lt;'MAPAS DE RIESGOS INHER Y RESID'!$G$3+1),'MAPAS DE RIESGOS INHER Y RESID'!$M$6,IF(OR('MAPAS DE RIESGOS INHER Y RESID'!$H$5='MATRIZ DE RIESGOS DE SST'!Q24,Q24&lt;'MAPAS DE RIESGOS INHER Y RESID'!$I$5+1),'MAPAS DE RIESGOS INHER Y RESID'!$M$5,IF(OR('MAPAS DE RIESGOS INHER Y RESID'!$I$4='MATRIZ DE RIESGOS DE SST'!Q24,Q24&lt;'MAPAS DE RIESGOS INHER Y RESID'!$J$4+1),'MAPAS DE RIESGOS INHER Y RESID'!$M$4,'MAPAS DE RIESGOS INHER Y RESID'!$M$3)))</f>
        <v>MODERADO</v>
      </c>
      <c r="S24" s="84" t="s">
        <v>332</v>
      </c>
      <c r="T24" s="84" t="s">
        <v>384</v>
      </c>
      <c r="U24" s="84" t="s">
        <v>385</v>
      </c>
      <c r="V24" s="84" t="s">
        <v>333</v>
      </c>
      <c r="W24" s="74" t="s">
        <v>238</v>
      </c>
      <c r="X24" s="98">
        <f>VLOOKUP(W24,'MAPAS DE RIESGOS INHER Y RESID'!$E$16:$F$18,2,FALSE)</f>
        <v>0.4</v>
      </c>
      <c r="Y24" s="99">
        <f t="shared" si="1"/>
        <v>19.2</v>
      </c>
      <c r="Z24" s="74" t="str">
        <f>IF(OR('MAPAS DE RIESGOS INHER Y RESID'!$G$18='MATRIZ DE RIESGOS DE SST'!Y24,Y24&lt;'MAPAS DE RIESGOS INHER Y RESID'!$G$16+1),'MAPAS DE RIESGOS INHER Y RESID'!$M$19,IF(OR('MAPAS DE RIESGOS INHER Y RESID'!$H$17='MATRIZ DE RIESGOS DE SST'!Y24,Y24&lt;'MAPAS DE RIESGOS INHER Y RESID'!$I$18+1),'MAPAS DE RIESGOS INHER Y RESID'!$M$18,IF(OR('MAPAS DE RIESGOS INHER Y RESID'!$I$17='MATRIZ DE RIESGOS DE SST'!Y24,Y24&lt;'MAPAS DE RIESGOS INHER Y RESID'!$J$17+1),'MAPAS DE RIESGOS INHER Y RESID'!$M$17,'MAPAS DE RIESGOS INHER Y RESID'!$M$16)))</f>
        <v>MODERADO</v>
      </c>
      <c r="AA24" s="100" t="str">
        <f>VLOOKUP('MATRIZ DE RIESGOS DE SST'!Z24,'TABLA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25" spans="1:27" s="29" customFormat="1" ht="156.75" customHeight="1">
      <c r="A25" s="144"/>
      <c r="B25" s="139"/>
      <c r="C25" s="129"/>
      <c r="D25" s="129"/>
      <c r="E25" s="129"/>
      <c r="F25" s="129"/>
      <c r="G25" s="129"/>
      <c r="H25" s="129"/>
      <c r="I25" s="129"/>
      <c r="J25" s="90" t="s">
        <v>205</v>
      </c>
      <c r="K25" s="90" t="s">
        <v>206</v>
      </c>
      <c r="L25" s="90" t="s">
        <v>207</v>
      </c>
      <c r="M25" s="74" t="s">
        <v>240</v>
      </c>
      <c r="N25" s="75">
        <f>VLOOKUP('MATRIZ DE RIESGOS DE SST'!M25,'MAPAS DE RIESGOS INHER Y RESID'!$E$3:$F$7,2,FALSE)</f>
        <v>2</v>
      </c>
      <c r="O25" s="74" t="s">
        <v>239</v>
      </c>
      <c r="P25" s="75">
        <f>VLOOKUP('MATRIZ DE RIESGOS DE SST'!O25,'MAPAS DE RIESGOS INHER Y RESID'!$O$3:$P$7,2,FALSE)</f>
        <v>16</v>
      </c>
      <c r="Q25" s="75">
        <f t="shared" si="3"/>
        <v>32</v>
      </c>
      <c r="R25" s="74" t="str">
        <f>IF(OR('MAPAS DE RIESGOS INHER Y RESID'!$G$7='MATRIZ DE RIESGOS DE SST'!Q25,Q25&lt;'MAPAS DE RIESGOS INHER Y RESID'!$G$3+1),'MAPAS DE RIESGOS INHER Y RESID'!$M$6,IF(OR('MAPAS DE RIESGOS INHER Y RESID'!$H$5='MATRIZ DE RIESGOS DE SST'!Q25,Q25&lt;'MAPAS DE RIESGOS INHER Y RESID'!$I$5+1),'MAPAS DE RIESGOS INHER Y RESID'!$M$5,IF(OR('MAPAS DE RIESGOS INHER Y RESID'!$I$4='MATRIZ DE RIESGOS DE SST'!Q25,Q25&lt;'MAPAS DE RIESGOS INHER Y RESID'!$J$4+1),'MAPAS DE RIESGOS INHER Y RESID'!$M$4,'MAPAS DE RIESGOS INHER Y RESID'!$M$3)))</f>
        <v>MODERADO</v>
      </c>
      <c r="S25" s="84"/>
      <c r="T25" s="84"/>
      <c r="U25" s="84" t="s">
        <v>386</v>
      </c>
      <c r="V25" s="84" t="s">
        <v>387</v>
      </c>
      <c r="W25" s="74" t="s">
        <v>246</v>
      </c>
      <c r="X25" s="98">
        <f>VLOOKUP(W25,'MAPAS DE RIESGOS INHER Y RESID'!$E$16:$F$18,2,FALSE)</f>
        <v>0.9</v>
      </c>
      <c r="Y25" s="99">
        <f t="shared" si="1"/>
        <v>3.1999999999999993</v>
      </c>
      <c r="Z25" s="74" t="str">
        <f>IF(OR('MAPAS DE RIESGOS INHER Y RESID'!$G$18='MATRIZ DE RIESGOS DE SST'!Y25,Y25&lt;'MAPAS DE RIESGOS INHER Y RESID'!$G$16+1),'MAPAS DE RIESGOS INHER Y RESID'!$M$19,IF(OR('MAPAS DE RIESGOS INHER Y RESID'!$H$17='MATRIZ DE RIESGOS DE SST'!Y25,Y25&lt;'MAPAS DE RIESGOS INHER Y RESID'!$I$18+1),'MAPAS DE RIESGOS INHER Y RESID'!$M$18,IF(OR('MAPAS DE RIESGOS INHER Y RESID'!$I$17='MATRIZ DE RIESGOS DE SST'!Y25,Y25&lt;'MAPAS DE RIESGOS INHER Y RESID'!$J$17+1),'MAPAS DE RIESGOS INHER Y RESID'!$M$17,'MAPAS DE RIESGOS INHER Y RESID'!$M$16)))</f>
        <v>BAJO</v>
      </c>
      <c r="AA25" s="100" t="str">
        <f>VLOOKUP('MATRIZ DE RIESGOS DE SST'!Z25,'TABLA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6" spans="1:27" s="29" customFormat="1" ht="156.75" customHeight="1">
      <c r="A26" s="144"/>
      <c r="B26" s="139"/>
      <c r="C26" s="129"/>
      <c r="D26" s="129"/>
      <c r="E26" s="129"/>
      <c r="F26" s="129"/>
      <c r="G26" s="129"/>
      <c r="H26" s="129"/>
      <c r="I26" s="129"/>
      <c r="J26" s="90" t="s">
        <v>208</v>
      </c>
      <c r="K26" s="90" t="s">
        <v>209</v>
      </c>
      <c r="L26" s="90" t="s">
        <v>210</v>
      </c>
      <c r="M26" s="74" t="s">
        <v>240</v>
      </c>
      <c r="N26" s="75">
        <f>VLOOKUP('MATRIZ DE RIESGOS DE SST'!M26,'MAPAS DE RIESGOS INHER Y RESID'!$E$3:$F$7,2,FALSE)</f>
        <v>2</v>
      </c>
      <c r="O26" s="74" t="s">
        <v>239</v>
      </c>
      <c r="P26" s="75">
        <f>VLOOKUP('MATRIZ DE RIESGOS DE SST'!O26,'MAPAS DE RIESGOS INHER Y RESID'!$O$3:$P$7,2,FALSE)</f>
        <v>16</v>
      </c>
      <c r="Q26" s="75">
        <f t="shared" si="3"/>
        <v>32</v>
      </c>
      <c r="R26" s="74" t="str">
        <f>IF(OR('MAPAS DE RIESGOS INHER Y RESID'!$G$7='MATRIZ DE RIESGOS DE SST'!Q26,Q26&lt;'MAPAS DE RIESGOS INHER Y RESID'!$G$3+1),'MAPAS DE RIESGOS INHER Y RESID'!$M$6,IF(OR('MAPAS DE RIESGOS INHER Y RESID'!$H$5='MATRIZ DE RIESGOS DE SST'!Q26,Q26&lt;'MAPAS DE RIESGOS INHER Y RESID'!$I$5+1),'MAPAS DE RIESGOS INHER Y RESID'!$M$5,IF(OR('MAPAS DE RIESGOS INHER Y RESID'!$I$4='MATRIZ DE RIESGOS DE SST'!Q26,Q26&lt;'MAPAS DE RIESGOS INHER Y RESID'!$J$4+1),'MAPAS DE RIESGOS INHER Y RESID'!$M$4,'MAPAS DE RIESGOS INHER Y RESID'!$M$3)))</f>
        <v>MODERADO</v>
      </c>
      <c r="S26" s="84"/>
      <c r="T26" s="84" t="s">
        <v>388</v>
      </c>
      <c r="U26" s="84" t="s">
        <v>389</v>
      </c>
      <c r="V26" s="84" t="s">
        <v>390</v>
      </c>
      <c r="W26" s="74" t="s">
        <v>246</v>
      </c>
      <c r="X26" s="98">
        <f>VLOOKUP(W26,'MAPAS DE RIESGOS INHER Y RESID'!$E$16:$F$18,2,FALSE)</f>
        <v>0.9</v>
      </c>
      <c r="Y26" s="99">
        <f t="shared" si="1"/>
        <v>3.1999999999999993</v>
      </c>
      <c r="Z26" s="74" t="str">
        <f>IF(OR('MAPAS DE RIESGOS INHER Y RESID'!$G$18='MATRIZ DE RIESGOS DE SST'!Y26,Y26&lt;'MAPAS DE RIESGOS INHER Y RESID'!$G$16+1),'MAPAS DE RIESGOS INHER Y RESID'!$M$19,IF(OR('MAPAS DE RIESGOS INHER Y RESID'!$H$17='MATRIZ DE RIESGOS DE SST'!Y26,Y26&lt;'MAPAS DE RIESGOS INHER Y RESID'!$I$18+1),'MAPAS DE RIESGOS INHER Y RESID'!$M$18,IF(OR('MAPAS DE RIESGOS INHER Y RESID'!$I$17='MATRIZ DE RIESGOS DE SST'!Y26,Y26&lt;'MAPAS DE RIESGOS INHER Y RESID'!$J$17+1),'MAPAS DE RIESGOS INHER Y RESID'!$M$17,'MAPAS DE RIESGOS INHER Y RESID'!$M$16)))</f>
        <v>BAJO</v>
      </c>
      <c r="AA26" s="100" t="str">
        <f>VLOOKUP('MATRIZ DE RIESGOS DE SST'!Z26,'TABLA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7" spans="1:27" s="29" customFormat="1" ht="156.75" customHeight="1">
      <c r="A27" s="144"/>
      <c r="B27" s="139"/>
      <c r="C27" s="129"/>
      <c r="D27" s="129"/>
      <c r="E27" s="129"/>
      <c r="F27" s="129"/>
      <c r="G27" s="129"/>
      <c r="H27" s="129"/>
      <c r="I27" s="129"/>
      <c r="J27" s="90" t="s">
        <v>211</v>
      </c>
      <c r="K27" s="90" t="s">
        <v>212</v>
      </c>
      <c r="L27" s="90" t="s">
        <v>213</v>
      </c>
      <c r="M27" s="74" t="s">
        <v>240</v>
      </c>
      <c r="N27" s="75">
        <f>VLOOKUP('MATRIZ DE RIESGOS DE SST'!M27,'MAPAS DE RIESGOS INHER Y RESID'!$E$3:$F$7,2,FALSE)</f>
        <v>2</v>
      </c>
      <c r="O27" s="74" t="s">
        <v>239</v>
      </c>
      <c r="P27" s="75">
        <f>VLOOKUP('MATRIZ DE RIESGOS DE SST'!O27,'MAPAS DE RIESGOS INHER Y RESID'!$O$3:$P$7,2,FALSE)</f>
        <v>16</v>
      </c>
      <c r="Q27" s="75">
        <f t="shared" si="3"/>
        <v>32</v>
      </c>
      <c r="R27" s="74" t="str">
        <f>IF(OR('MAPAS DE RIESGOS INHER Y RESID'!$G$7='MATRIZ DE RIESGOS DE SST'!Q27,Q27&lt;'MAPAS DE RIESGOS INHER Y RESID'!$G$3+1),'MAPAS DE RIESGOS INHER Y RESID'!$M$6,IF(OR('MAPAS DE RIESGOS INHER Y RESID'!$H$5='MATRIZ DE RIESGOS DE SST'!Q27,Q27&lt;'MAPAS DE RIESGOS INHER Y RESID'!$I$5+1),'MAPAS DE RIESGOS INHER Y RESID'!$M$5,IF(OR('MAPAS DE RIESGOS INHER Y RESID'!$I$4='MATRIZ DE RIESGOS DE SST'!Q27,Q27&lt;'MAPAS DE RIESGOS INHER Y RESID'!$J$4+1),'MAPAS DE RIESGOS INHER Y RESID'!$M$4,'MAPAS DE RIESGOS INHER Y RESID'!$M$3)))</f>
        <v>MODERADO</v>
      </c>
      <c r="S27" s="84"/>
      <c r="T27" s="84" t="s">
        <v>388</v>
      </c>
      <c r="U27" s="84" t="s">
        <v>389</v>
      </c>
      <c r="V27" s="84" t="s">
        <v>390</v>
      </c>
      <c r="W27" s="74" t="s">
        <v>246</v>
      </c>
      <c r="X27" s="98">
        <f>VLOOKUP(W27,'MAPAS DE RIESGOS INHER Y RESID'!$E$16:$F$18,2,FALSE)</f>
        <v>0.9</v>
      </c>
      <c r="Y27" s="99">
        <f t="shared" si="1"/>
        <v>3.1999999999999993</v>
      </c>
      <c r="Z27" s="74" t="str">
        <f>IF(OR('MAPAS DE RIESGOS INHER Y RESID'!$G$18='MATRIZ DE RIESGOS DE SST'!Y27,Y27&lt;'MAPAS DE RIESGOS INHER Y RESID'!$G$16+1),'MAPAS DE RIESGOS INHER Y RESID'!$M$19,IF(OR('MAPAS DE RIESGOS INHER Y RESID'!$H$17='MATRIZ DE RIESGOS DE SST'!Y27,Y27&lt;'MAPAS DE RIESGOS INHER Y RESID'!$I$18+1),'MAPAS DE RIESGOS INHER Y RESID'!$M$18,IF(OR('MAPAS DE RIESGOS INHER Y RESID'!$I$17='MATRIZ DE RIESGOS DE SST'!Y27,Y27&lt;'MAPAS DE RIESGOS INHER Y RESID'!$J$17+1),'MAPAS DE RIESGOS INHER Y RESID'!$M$17,'MAPAS DE RIESGOS INHER Y RESID'!$M$16)))</f>
        <v>BAJO</v>
      </c>
      <c r="AA27" s="100" t="str">
        <f>VLOOKUP('MATRIZ DE RIESGOS DE SST'!Z27,'TABLA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8" spans="1:27" s="29" customFormat="1" ht="156.75" customHeight="1">
      <c r="A28" s="144"/>
      <c r="B28" s="139"/>
      <c r="C28" s="129"/>
      <c r="D28" s="129"/>
      <c r="E28" s="129"/>
      <c r="F28" s="129"/>
      <c r="G28" s="129"/>
      <c r="H28" s="129"/>
      <c r="I28" s="129"/>
      <c r="J28" s="90" t="s">
        <v>214</v>
      </c>
      <c r="K28" s="90" t="s">
        <v>215</v>
      </c>
      <c r="L28" s="90" t="s">
        <v>213</v>
      </c>
      <c r="M28" s="74" t="s">
        <v>240</v>
      </c>
      <c r="N28" s="75">
        <f>VLOOKUP('MATRIZ DE RIESGOS DE SST'!M28,'MAPAS DE RIESGOS INHER Y RESID'!$E$3:$F$7,2,FALSE)</f>
        <v>2</v>
      </c>
      <c r="O28" s="74" t="s">
        <v>239</v>
      </c>
      <c r="P28" s="75">
        <f>VLOOKUP('MATRIZ DE RIESGOS DE SST'!O28,'MAPAS DE RIESGOS INHER Y RESID'!$O$3:$P$7,2,FALSE)</f>
        <v>16</v>
      </c>
      <c r="Q28" s="75">
        <f t="shared" si="3"/>
        <v>32</v>
      </c>
      <c r="R28" s="74" t="str">
        <f>IF(OR('MAPAS DE RIESGOS INHER Y RESID'!$G$7='MATRIZ DE RIESGOS DE SST'!Q28,Q28&lt;'MAPAS DE RIESGOS INHER Y RESID'!$G$3+1),'MAPAS DE RIESGOS INHER Y RESID'!$M$6,IF(OR('MAPAS DE RIESGOS INHER Y RESID'!$H$5='MATRIZ DE RIESGOS DE SST'!Q28,Q28&lt;'MAPAS DE RIESGOS INHER Y RESID'!$I$5+1),'MAPAS DE RIESGOS INHER Y RESID'!$M$5,IF(OR('MAPAS DE RIESGOS INHER Y RESID'!$I$4='MATRIZ DE RIESGOS DE SST'!Q28,Q28&lt;'MAPAS DE RIESGOS INHER Y RESID'!$J$4+1),'MAPAS DE RIESGOS INHER Y RESID'!$M$4,'MAPAS DE RIESGOS INHER Y RESID'!$M$3)))</f>
        <v>MODERADO</v>
      </c>
      <c r="S28" s="84"/>
      <c r="T28" s="84" t="s">
        <v>388</v>
      </c>
      <c r="U28" s="84" t="s">
        <v>389</v>
      </c>
      <c r="V28" s="84" t="s">
        <v>390</v>
      </c>
      <c r="W28" s="74" t="s">
        <v>246</v>
      </c>
      <c r="X28" s="98">
        <f>VLOOKUP(W28,'MAPAS DE RIESGOS INHER Y RESID'!$E$16:$F$18,2,FALSE)</f>
        <v>0.9</v>
      </c>
      <c r="Y28" s="99">
        <f t="shared" si="1"/>
        <v>3.1999999999999993</v>
      </c>
      <c r="Z28" s="74" t="str">
        <f>IF(OR('MAPAS DE RIESGOS INHER Y RESID'!$G$18='MATRIZ DE RIESGOS DE SST'!Y28,Y28&lt;'MAPAS DE RIESGOS INHER Y RESID'!$G$16+1),'MAPAS DE RIESGOS INHER Y RESID'!$M$19,IF(OR('MAPAS DE RIESGOS INHER Y RESID'!$H$17='MATRIZ DE RIESGOS DE SST'!Y28,Y28&lt;'MAPAS DE RIESGOS INHER Y RESID'!$I$18+1),'MAPAS DE RIESGOS INHER Y RESID'!$M$18,IF(OR('MAPAS DE RIESGOS INHER Y RESID'!$I$17='MATRIZ DE RIESGOS DE SST'!Y28,Y28&lt;'MAPAS DE RIESGOS INHER Y RESID'!$J$17+1),'MAPAS DE RIESGOS INHER Y RESID'!$M$17,'MAPAS DE RIESGOS INHER Y RESID'!$M$16)))</f>
        <v>BAJO</v>
      </c>
      <c r="AA28" s="100" t="str">
        <f>VLOOKUP('MATRIZ DE RIESGOS DE SST'!Z28,'TABLA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9" spans="1:27" s="29" customFormat="1" ht="156.75" customHeight="1">
      <c r="A29" s="144"/>
      <c r="B29" s="139"/>
      <c r="C29" s="129"/>
      <c r="D29" s="129"/>
      <c r="E29" s="129"/>
      <c r="F29" s="129"/>
      <c r="G29" s="129"/>
      <c r="H29" s="129"/>
      <c r="I29" s="129"/>
      <c r="J29" s="90" t="s">
        <v>216</v>
      </c>
      <c r="K29" s="90" t="s">
        <v>217</v>
      </c>
      <c r="L29" s="90" t="s">
        <v>218</v>
      </c>
      <c r="M29" s="74" t="s">
        <v>240</v>
      </c>
      <c r="N29" s="75">
        <f>VLOOKUP('MATRIZ DE RIESGOS DE SST'!M29,'MAPAS DE RIESGOS INHER Y RESID'!$E$3:$F$7,2,FALSE)</f>
        <v>2</v>
      </c>
      <c r="O29" s="74" t="s">
        <v>239</v>
      </c>
      <c r="P29" s="75">
        <f>VLOOKUP('MATRIZ DE RIESGOS DE SST'!O29,'MAPAS DE RIESGOS INHER Y RESID'!$O$3:$P$7,2,FALSE)</f>
        <v>16</v>
      </c>
      <c r="Q29" s="75">
        <f t="shared" si="3"/>
        <v>32</v>
      </c>
      <c r="R29" s="74" t="str">
        <f>IF(OR('MAPAS DE RIESGOS INHER Y RESID'!$G$7='MATRIZ DE RIESGOS DE SST'!Q29,Q29&lt;'MAPAS DE RIESGOS INHER Y RESID'!$G$3+1),'MAPAS DE RIESGOS INHER Y RESID'!$M$6,IF(OR('MAPAS DE RIESGOS INHER Y RESID'!$H$5='MATRIZ DE RIESGOS DE SST'!Q29,Q29&lt;'MAPAS DE RIESGOS INHER Y RESID'!$I$5+1),'MAPAS DE RIESGOS INHER Y RESID'!$M$5,IF(OR('MAPAS DE RIESGOS INHER Y RESID'!$I$4='MATRIZ DE RIESGOS DE SST'!Q29,Q29&lt;'MAPAS DE RIESGOS INHER Y RESID'!$J$4+1),'MAPAS DE RIESGOS INHER Y RESID'!$M$4,'MAPAS DE RIESGOS INHER Y RESID'!$M$3)))</f>
        <v>MODERADO</v>
      </c>
      <c r="S29" s="84" t="s">
        <v>391</v>
      </c>
      <c r="T29" s="84" t="s">
        <v>392</v>
      </c>
      <c r="U29" s="84" t="s">
        <v>393</v>
      </c>
      <c r="V29" s="84" t="s">
        <v>394</v>
      </c>
      <c r="W29" s="74" t="s">
        <v>246</v>
      </c>
      <c r="X29" s="98">
        <f>VLOOKUP(W29,'MAPAS DE RIESGOS INHER Y RESID'!$E$16:$F$18,2,FALSE)</f>
        <v>0.9</v>
      </c>
      <c r="Y29" s="99">
        <f t="shared" si="1"/>
        <v>3.1999999999999993</v>
      </c>
      <c r="Z29" s="74" t="str">
        <f>IF(OR('MAPAS DE RIESGOS INHER Y RESID'!$G$18='MATRIZ DE RIESGOS DE SST'!Y29,Y29&lt;'MAPAS DE RIESGOS INHER Y RESID'!$G$16+1),'MAPAS DE RIESGOS INHER Y RESID'!$M$19,IF(OR('MAPAS DE RIESGOS INHER Y RESID'!$H$17='MATRIZ DE RIESGOS DE SST'!Y29,Y29&lt;'MAPAS DE RIESGOS INHER Y RESID'!$I$18+1),'MAPAS DE RIESGOS INHER Y RESID'!$M$18,IF(OR('MAPAS DE RIESGOS INHER Y RESID'!$I$17='MATRIZ DE RIESGOS DE SST'!Y29,Y29&lt;'MAPAS DE RIESGOS INHER Y RESID'!$J$17+1),'MAPAS DE RIESGOS INHER Y RESID'!$M$17,'MAPAS DE RIESGOS INHER Y RESID'!$M$16)))</f>
        <v>BAJO</v>
      </c>
      <c r="AA29" s="100" t="str">
        <f>VLOOKUP('MATRIZ DE RIESGOS DE SST'!Z29,'TABLA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0" spans="1:27" s="29" customFormat="1" ht="156.75" customHeight="1">
      <c r="A30" s="144"/>
      <c r="B30" s="139"/>
      <c r="C30" s="129"/>
      <c r="D30" s="129"/>
      <c r="E30" s="129"/>
      <c r="F30" s="129"/>
      <c r="G30" s="129"/>
      <c r="H30" s="129"/>
      <c r="I30" s="129"/>
      <c r="J30" s="90" t="s">
        <v>219</v>
      </c>
      <c r="K30" s="90" t="s">
        <v>220</v>
      </c>
      <c r="L30" s="90" t="s">
        <v>221</v>
      </c>
      <c r="M30" s="74" t="s">
        <v>240</v>
      </c>
      <c r="N30" s="75">
        <f>VLOOKUP('MATRIZ DE RIESGOS DE SST'!M30,'MAPAS DE RIESGOS INHER Y RESID'!$E$3:$F$7,2,FALSE)</f>
        <v>2</v>
      </c>
      <c r="O30" s="74" t="s">
        <v>239</v>
      </c>
      <c r="P30" s="75">
        <f>VLOOKUP('MATRIZ DE RIESGOS DE SST'!O30,'MAPAS DE RIESGOS INHER Y RESID'!$O$3:$P$7,2,FALSE)</f>
        <v>16</v>
      </c>
      <c r="Q30" s="75">
        <f t="shared" si="3"/>
        <v>32</v>
      </c>
      <c r="R30" s="74" t="str">
        <f>IF(OR('MAPAS DE RIESGOS INHER Y RESID'!$G$7='MATRIZ DE RIESGOS DE SST'!Q30,Q30&lt;'MAPAS DE RIESGOS INHER Y RESID'!$G$3+1),'MAPAS DE RIESGOS INHER Y RESID'!$M$6,IF(OR('MAPAS DE RIESGOS INHER Y RESID'!$H$5='MATRIZ DE RIESGOS DE SST'!Q30,Q30&lt;'MAPAS DE RIESGOS INHER Y RESID'!$I$5+1),'MAPAS DE RIESGOS INHER Y RESID'!$M$5,IF(OR('MAPAS DE RIESGOS INHER Y RESID'!$I$4='MATRIZ DE RIESGOS DE SST'!Q30,Q30&lt;'MAPAS DE RIESGOS INHER Y RESID'!$J$4+1),'MAPAS DE RIESGOS INHER Y RESID'!$M$4,'MAPAS DE RIESGOS INHER Y RESID'!$M$3)))</f>
        <v>MODERADO</v>
      </c>
      <c r="S30" s="84"/>
      <c r="T30" s="84" t="s">
        <v>388</v>
      </c>
      <c r="U30" s="84" t="s">
        <v>389</v>
      </c>
      <c r="V30" s="84" t="s">
        <v>390</v>
      </c>
      <c r="W30" s="74" t="s">
        <v>246</v>
      </c>
      <c r="X30" s="98">
        <f>VLOOKUP(W30,'MAPAS DE RIESGOS INHER Y RESID'!$E$16:$F$18,2,FALSE)</f>
        <v>0.9</v>
      </c>
      <c r="Y30" s="99">
        <f t="shared" si="1"/>
        <v>3.1999999999999993</v>
      </c>
      <c r="Z30" s="74" t="str">
        <f>IF(OR('MAPAS DE RIESGOS INHER Y RESID'!$G$18='MATRIZ DE RIESGOS DE SST'!Y30,Y30&lt;'MAPAS DE RIESGOS INHER Y RESID'!$G$16+1),'MAPAS DE RIESGOS INHER Y RESID'!$M$19,IF(OR('MAPAS DE RIESGOS INHER Y RESID'!$H$17='MATRIZ DE RIESGOS DE SST'!Y30,Y30&lt;'MAPAS DE RIESGOS INHER Y RESID'!$I$18+1),'MAPAS DE RIESGOS INHER Y RESID'!$M$18,IF(OR('MAPAS DE RIESGOS INHER Y RESID'!$I$17='MATRIZ DE RIESGOS DE SST'!Y30,Y30&lt;'MAPAS DE RIESGOS INHER Y RESID'!$J$17+1),'MAPAS DE RIESGOS INHER Y RESID'!$M$17,'MAPAS DE RIESGOS INHER Y RESID'!$M$16)))</f>
        <v>BAJO</v>
      </c>
      <c r="AA30" s="100" t="str">
        <f>VLOOKUP('MATRIZ DE RIESGOS DE SST'!Z30,'TABLA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1" spans="1:27" s="29" customFormat="1" ht="225.75" customHeight="1">
      <c r="A31" s="144"/>
      <c r="B31" s="139"/>
      <c r="C31" s="129"/>
      <c r="D31" s="129"/>
      <c r="E31" s="129"/>
      <c r="F31" s="129"/>
      <c r="G31" s="129"/>
      <c r="H31" s="129"/>
      <c r="I31" s="129"/>
      <c r="J31" s="90" t="s">
        <v>222</v>
      </c>
      <c r="K31" s="90" t="s">
        <v>223</v>
      </c>
      <c r="L31" s="90" t="s">
        <v>224</v>
      </c>
      <c r="M31" s="74" t="s">
        <v>240</v>
      </c>
      <c r="N31" s="75">
        <f>VLOOKUP('MATRIZ DE RIESGOS DE SST'!M31,'MAPAS DE RIESGOS INHER Y RESID'!$E$3:$F$7,2,FALSE)</f>
        <v>2</v>
      </c>
      <c r="O31" s="74" t="s">
        <v>239</v>
      </c>
      <c r="P31" s="75">
        <f>VLOOKUP('MATRIZ DE RIESGOS DE SST'!O31,'MAPAS DE RIESGOS INHER Y RESID'!$O$3:$P$7,2,FALSE)</f>
        <v>16</v>
      </c>
      <c r="Q31" s="75">
        <f t="shared" si="3"/>
        <v>32</v>
      </c>
      <c r="R31" s="74" t="str">
        <f>IF(OR('MAPAS DE RIESGOS INHER Y RESID'!$G$7='MATRIZ DE RIESGOS DE SST'!Q31,Q31&lt;'MAPAS DE RIESGOS INHER Y RESID'!$G$3+1),'MAPAS DE RIESGOS INHER Y RESID'!$M$6,IF(OR('MAPAS DE RIESGOS INHER Y RESID'!$H$5='MATRIZ DE RIESGOS DE SST'!Q31,Q31&lt;'MAPAS DE RIESGOS INHER Y RESID'!$I$5+1),'MAPAS DE RIESGOS INHER Y RESID'!$M$5,IF(OR('MAPAS DE RIESGOS INHER Y RESID'!$I$4='MATRIZ DE RIESGOS DE SST'!Q31,Q31&lt;'MAPAS DE RIESGOS INHER Y RESID'!$J$4+1),'MAPAS DE RIESGOS INHER Y RESID'!$M$4,'MAPAS DE RIESGOS INHER Y RESID'!$M$3)))</f>
        <v>MODERADO</v>
      </c>
      <c r="S31" s="84" t="s">
        <v>395</v>
      </c>
      <c r="T31" s="84" t="s">
        <v>396</v>
      </c>
      <c r="U31" s="84" t="s">
        <v>397</v>
      </c>
      <c r="V31" s="84" t="s">
        <v>398</v>
      </c>
      <c r="W31" s="74" t="s">
        <v>246</v>
      </c>
      <c r="X31" s="98">
        <f>VLOOKUP(W31,'MAPAS DE RIESGOS INHER Y RESID'!$E$16:$F$18,2,FALSE)</f>
        <v>0.9</v>
      </c>
      <c r="Y31" s="99">
        <f t="shared" si="1"/>
        <v>3.1999999999999993</v>
      </c>
      <c r="Z31" s="74" t="str">
        <f>IF(OR('MAPAS DE RIESGOS INHER Y RESID'!$G$18='MATRIZ DE RIESGOS DE SST'!Y31,Y31&lt;'MAPAS DE RIESGOS INHER Y RESID'!$G$16+1),'MAPAS DE RIESGOS INHER Y RESID'!$M$19,IF(OR('MAPAS DE RIESGOS INHER Y RESID'!$H$17='MATRIZ DE RIESGOS DE SST'!Y31,Y31&lt;'MAPAS DE RIESGOS INHER Y RESID'!$I$18+1),'MAPAS DE RIESGOS INHER Y RESID'!$M$18,IF(OR('MAPAS DE RIESGOS INHER Y RESID'!$I$17='MATRIZ DE RIESGOS DE SST'!Y31,Y31&lt;'MAPAS DE RIESGOS INHER Y RESID'!$J$17+1),'MAPAS DE RIESGOS INHER Y RESID'!$M$17,'MAPAS DE RIESGOS INHER Y RESID'!$M$16)))</f>
        <v>BAJO</v>
      </c>
      <c r="AA31" s="100" t="str">
        <f>VLOOKUP('MATRIZ DE RIESGOS DE SST'!Z31,'TABLA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2" spans="1:27" s="29" customFormat="1" ht="156.75" customHeight="1">
      <c r="A32" s="144"/>
      <c r="B32" s="139" t="s">
        <v>76</v>
      </c>
      <c r="C32" s="129"/>
      <c r="D32" s="129"/>
      <c r="E32" s="129"/>
      <c r="F32" s="129"/>
      <c r="G32" s="129"/>
      <c r="H32" s="129"/>
      <c r="I32" s="129" t="s">
        <v>294</v>
      </c>
      <c r="J32" s="90" t="s">
        <v>73</v>
      </c>
      <c r="K32" s="90" t="s">
        <v>74</v>
      </c>
      <c r="L32" s="90" t="s">
        <v>75</v>
      </c>
      <c r="M32" s="74" t="s">
        <v>240</v>
      </c>
      <c r="N32" s="75">
        <f>VLOOKUP('MATRIZ DE RIESGOS DE SST'!M32,'MAPAS DE RIESGOS INHER Y RESID'!$E$3:$F$7,2,FALSE)</f>
        <v>2</v>
      </c>
      <c r="O32" s="74" t="s">
        <v>239</v>
      </c>
      <c r="P32" s="75">
        <f>VLOOKUP('MATRIZ DE RIESGOS DE SST'!O32,'MAPAS DE RIESGOS INHER Y RESID'!$O$3:$P$7,2,FALSE)</f>
        <v>16</v>
      </c>
      <c r="Q32" s="75">
        <f>N32*P32</f>
        <v>32</v>
      </c>
      <c r="R32" s="74" t="str">
        <f>IF(OR('MAPAS DE RIESGOS INHER Y RESID'!$G$7='MATRIZ DE RIESGOS DE SST'!Q32,Q32&lt;'MAPAS DE RIESGOS INHER Y RESID'!$G$3+1),'MAPAS DE RIESGOS INHER Y RESID'!$M$6,IF(OR('MAPAS DE RIESGOS INHER Y RESID'!$H$5='MATRIZ DE RIESGOS DE SST'!Q32,Q32&lt;'MAPAS DE RIESGOS INHER Y RESID'!$I$5+1),'MAPAS DE RIESGOS INHER Y RESID'!$M$5,IF(OR('MAPAS DE RIESGOS INHER Y RESID'!$I$4='MATRIZ DE RIESGOS DE SST'!Q32,Q32&lt;'MAPAS DE RIESGOS INHER Y RESID'!$J$4+1),'MAPAS DE RIESGOS INHER Y RESID'!$M$4,'MAPAS DE RIESGOS INHER Y RESID'!$M$3)))</f>
        <v>MODERADO</v>
      </c>
      <c r="S32" s="84"/>
      <c r="T32" s="84"/>
      <c r="U32" s="84" t="s">
        <v>252</v>
      </c>
      <c r="V32" s="84" t="s">
        <v>308</v>
      </c>
      <c r="W32" s="74" t="s">
        <v>246</v>
      </c>
      <c r="X32" s="98">
        <f>VLOOKUP(W32,'MAPAS DE RIESGOS INHER Y RESID'!$E$16:$F$18,2,FALSE)</f>
        <v>0.9</v>
      </c>
      <c r="Y32" s="99">
        <f t="shared" si="1"/>
        <v>3.1999999999999993</v>
      </c>
      <c r="Z32" s="74" t="str">
        <f>IF(OR('MAPAS DE RIESGOS INHER Y RESID'!$G$18='MATRIZ DE RIESGOS DE SST'!Y32,Y32&lt;'MAPAS DE RIESGOS INHER Y RESID'!$G$16+1),'MAPAS DE RIESGOS INHER Y RESID'!$M$19,IF(OR('MAPAS DE RIESGOS INHER Y RESID'!$H$17='MATRIZ DE RIESGOS DE SST'!Y32,Y32&lt;'MAPAS DE RIESGOS INHER Y RESID'!$I$18+1),'MAPAS DE RIESGOS INHER Y RESID'!$M$18,IF(OR('MAPAS DE RIESGOS INHER Y RESID'!$I$17='MATRIZ DE RIESGOS DE SST'!Y32,Y32&lt;'MAPAS DE RIESGOS INHER Y RESID'!$J$17+1),'MAPAS DE RIESGOS INHER Y RESID'!$M$17,'MAPAS DE RIESGOS INHER Y RESID'!$M$16)))</f>
        <v>BAJO</v>
      </c>
      <c r="AA32" s="100" t="str">
        <f>VLOOKUP('MATRIZ DE RIESGOS DE SST'!Z32,'TABLA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3" spans="1:27" s="29" customFormat="1" ht="215.25" customHeight="1">
      <c r="A33" s="144"/>
      <c r="B33" s="139"/>
      <c r="C33" s="129"/>
      <c r="D33" s="129"/>
      <c r="E33" s="129"/>
      <c r="F33" s="129"/>
      <c r="G33" s="129"/>
      <c r="H33" s="129"/>
      <c r="I33" s="129"/>
      <c r="J33" s="90" t="s">
        <v>91</v>
      </c>
      <c r="K33" s="90" t="s">
        <v>309</v>
      </c>
      <c r="L33" s="90" t="s">
        <v>93</v>
      </c>
      <c r="M33" s="74" t="s">
        <v>236</v>
      </c>
      <c r="N33" s="75">
        <f>VLOOKUP('MATRIZ DE RIESGOS DE SST'!M33,'MAPAS DE RIESGOS INHER Y RESID'!$E$3:$F$7,2,FALSE)</f>
        <v>4</v>
      </c>
      <c r="O33" s="74" t="s">
        <v>239</v>
      </c>
      <c r="P33" s="75">
        <f>VLOOKUP('MATRIZ DE RIESGOS DE SST'!O33,'MAPAS DE RIESGOS INHER Y RESID'!$O$3:$P$7,2,FALSE)</f>
        <v>16</v>
      </c>
      <c r="Q33" s="75">
        <f>N33*P33</f>
        <v>64</v>
      </c>
      <c r="R33" s="74" t="str">
        <f>IF(OR('MAPAS DE RIESGOS INHER Y RESID'!$G$7='MATRIZ DE RIESGOS DE SST'!Q33,Q33&lt;'MAPAS DE RIESGOS INHER Y RESID'!$G$3+1),'MAPAS DE RIESGOS INHER Y RESID'!$M$6,IF(OR('MAPAS DE RIESGOS INHER Y RESID'!$H$5='MATRIZ DE RIESGOS DE SST'!Q33,Q33&lt;'MAPAS DE RIESGOS INHER Y RESID'!$I$5+1),'MAPAS DE RIESGOS INHER Y RESID'!$M$5,IF(OR('MAPAS DE RIESGOS INHER Y RESID'!$I$4='MATRIZ DE RIESGOS DE SST'!Q33,Q33&lt;'MAPAS DE RIESGOS INHER Y RESID'!$J$4+1),'MAPAS DE RIESGOS INHER Y RESID'!$M$4,'MAPAS DE RIESGOS INHER Y RESID'!$M$3)))</f>
        <v>ALTO</v>
      </c>
      <c r="S33" s="84"/>
      <c r="T33" s="84"/>
      <c r="U33" s="84" t="s">
        <v>310</v>
      </c>
      <c r="V33" s="84" t="s">
        <v>311</v>
      </c>
      <c r="W33" s="74" t="s">
        <v>246</v>
      </c>
      <c r="X33" s="98">
        <f>VLOOKUP(W33,'MAPAS DE RIESGOS INHER Y RESID'!$E$16:$F$18,2,FALSE)</f>
        <v>0.9</v>
      </c>
      <c r="Y33" s="99">
        <f t="shared" si="1"/>
        <v>6.3999999999999986</v>
      </c>
      <c r="Z33" s="74" t="str">
        <f>IF(OR('MAPAS DE RIESGOS INHER Y RESID'!$G$18='MATRIZ DE RIESGOS DE SST'!Y33,Y33&lt;'MAPAS DE RIESGOS INHER Y RESID'!$G$16+1),'MAPAS DE RIESGOS INHER Y RESID'!$M$19,IF(OR('MAPAS DE RIESGOS INHER Y RESID'!$H$17='MATRIZ DE RIESGOS DE SST'!Y33,Y33&lt;'MAPAS DE RIESGOS INHER Y RESID'!$I$18+1),'MAPAS DE RIESGOS INHER Y RESID'!$M$18,IF(OR('MAPAS DE RIESGOS INHER Y RESID'!$I$17='MATRIZ DE RIESGOS DE SST'!Y33,Y33&lt;'MAPAS DE RIESGOS INHER Y RESID'!$J$17+1),'MAPAS DE RIESGOS INHER Y RESID'!$M$17,'MAPAS DE RIESGOS INHER Y RESID'!$M$16)))</f>
        <v>BAJO</v>
      </c>
      <c r="AA33" s="100" t="str">
        <f>VLOOKUP('MATRIZ DE RIESGOS DE SST'!Z33,'TABLA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4" spans="1:27" s="29" customFormat="1" ht="105.75" customHeight="1">
      <c r="A34" s="144"/>
      <c r="B34" s="139"/>
      <c r="C34" s="129"/>
      <c r="D34" s="129"/>
      <c r="E34" s="129"/>
      <c r="F34" s="129"/>
      <c r="G34" s="129"/>
      <c r="H34" s="129"/>
      <c r="I34" s="129"/>
      <c r="J34" s="90" t="s">
        <v>94</v>
      </c>
      <c r="K34" s="90" t="s">
        <v>95</v>
      </c>
      <c r="L34" s="90" t="s">
        <v>96</v>
      </c>
      <c r="M34" s="74" t="s">
        <v>240</v>
      </c>
      <c r="N34" s="75">
        <f>VLOOKUP('MATRIZ DE RIESGOS DE SST'!M34,'MAPAS DE RIESGOS INHER Y RESID'!$E$3:$F$7,2,FALSE)</f>
        <v>2</v>
      </c>
      <c r="O34" s="74" t="s">
        <v>239</v>
      </c>
      <c r="P34" s="75">
        <f>VLOOKUP('MATRIZ DE RIESGOS DE SST'!O34,'MAPAS DE RIESGOS INHER Y RESID'!$O$3:$P$7,2,FALSE)</f>
        <v>16</v>
      </c>
      <c r="Q34" s="75">
        <f>N34*P34</f>
        <v>32</v>
      </c>
      <c r="R34" s="74" t="str">
        <f>IF(OR('MAPAS DE RIESGOS INHER Y RESID'!$G$7='MATRIZ DE RIESGOS DE SST'!Q34,Q34&lt;'MAPAS DE RIESGOS INHER Y RESID'!$G$3+1),'MAPAS DE RIESGOS INHER Y RESID'!$M$6,IF(OR('MAPAS DE RIESGOS INHER Y RESID'!$H$5='MATRIZ DE RIESGOS DE SST'!Q34,Q34&lt;'MAPAS DE RIESGOS INHER Y RESID'!$I$5+1),'MAPAS DE RIESGOS INHER Y RESID'!$M$5,IF(OR('MAPAS DE RIESGOS INHER Y RESID'!$I$4='MATRIZ DE RIESGOS DE SST'!Q34,Q34&lt;'MAPAS DE RIESGOS INHER Y RESID'!$J$4+1),'MAPAS DE RIESGOS INHER Y RESID'!$M$4,'MAPAS DE RIESGOS INHER Y RESID'!$M$3)))</f>
        <v>MODERADO</v>
      </c>
      <c r="S34" s="84" t="s">
        <v>256</v>
      </c>
      <c r="T34" s="84" t="s">
        <v>312</v>
      </c>
      <c r="U34" s="84" t="s">
        <v>313</v>
      </c>
      <c r="V34" s="84"/>
      <c r="W34" s="74" t="s">
        <v>246</v>
      </c>
      <c r="X34" s="98">
        <f>VLOOKUP(W34,'MAPAS DE RIESGOS INHER Y RESID'!$E$16:$F$18,2,FALSE)</f>
        <v>0.9</v>
      </c>
      <c r="Y34" s="99">
        <f t="shared" si="1"/>
        <v>3.1999999999999993</v>
      </c>
      <c r="Z34" s="74" t="str">
        <f>IF(OR('MAPAS DE RIESGOS INHER Y RESID'!$G$18='MATRIZ DE RIESGOS DE SST'!Y34,Y34&lt;'MAPAS DE RIESGOS INHER Y RESID'!$G$16+1),'MAPAS DE RIESGOS INHER Y RESID'!$M$19,IF(OR('MAPAS DE RIESGOS INHER Y RESID'!$H$17='MATRIZ DE RIESGOS DE SST'!Y34,Y34&lt;'MAPAS DE RIESGOS INHER Y RESID'!$I$18+1),'MAPAS DE RIESGOS INHER Y RESID'!$M$18,IF(OR('MAPAS DE RIESGOS INHER Y RESID'!$I$17='MATRIZ DE RIESGOS DE SST'!Y34,Y34&lt;'MAPAS DE RIESGOS INHER Y RESID'!$J$17+1),'MAPAS DE RIESGOS INHER Y RESID'!$M$17,'MAPAS DE RIESGOS INHER Y RESID'!$M$16)))</f>
        <v>BAJO</v>
      </c>
      <c r="AA34" s="100" t="str">
        <f>VLOOKUP('MATRIZ DE RIESGOS DE SST'!Z34,'TABLA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5" spans="1:27" s="29" customFormat="1" ht="93" customHeight="1">
      <c r="A35" s="144"/>
      <c r="B35" s="139"/>
      <c r="C35" s="129"/>
      <c r="D35" s="129"/>
      <c r="E35" s="129"/>
      <c r="F35" s="129"/>
      <c r="G35" s="129"/>
      <c r="H35" s="129"/>
      <c r="I35" s="129"/>
      <c r="J35" s="90" t="s">
        <v>97</v>
      </c>
      <c r="K35" s="90" t="s">
        <v>98</v>
      </c>
      <c r="L35" s="90" t="s">
        <v>93</v>
      </c>
      <c r="M35" s="74" t="s">
        <v>240</v>
      </c>
      <c r="N35" s="75">
        <f>VLOOKUP('MATRIZ DE RIESGOS DE SST'!M35,'MAPAS DE RIESGOS INHER Y RESID'!$E$3:$F$7,2,FALSE)</f>
        <v>2</v>
      </c>
      <c r="O35" s="74" t="s">
        <v>239</v>
      </c>
      <c r="P35" s="75">
        <f>VLOOKUP('MATRIZ DE RIESGOS DE SST'!O35,'MAPAS DE RIESGOS INHER Y RESID'!$O$3:$P$7,2,FALSE)</f>
        <v>16</v>
      </c>
      <c r="Q35" s="75">
        <f>+N35*P35</f>
        <v>32</v>
      </c>
      <c r="R35" s="74" t="str">
        <f>IF(OR('MAPAS DE RIESGOS INHER Y RESID'!$G$7='MATRIZ DE RIESGOS DE SST'!Q35,Q35&lt;'MAPAS DE RIESGOS INHER Y RESID'!$G$3+1),'MAPAS DE RIESGOS INHER Y RESID'!$M$6,IF(OR('MAPAS DE RIESGOS INHER Y RESID'!$H$5='MATRIZ DE RIESGOS DE SST'!Q35,Q35&lt;'MAPAS DE RIESGOS INHER Y RESID'!$I$5+1),'MAPAS DE RIESGOS INHER Y RESID'!$M$5,IF(OR('MAPAS DE RIESGOS INHER Y RESID'!$I$4='MATRIZ DE RIESGOS DE SST'!Q35,Q35&lt;'MAPAS DE RIESGOS INHER Y RESID'!$J$4+1),'MAPAS DE RIESGOS INHER Y RESID'!$M$4,'MAPAS DE RIESGOS INHER Y RESID'!$M$3)))</f>
        <v>MODERADO</v>
      </c>
      <c r="S35" s="84"/>
      <c r="T35" s="84" t="s">
        <v>314</v>
      </c>
      <c r="U35" s="84" t="s">
        <v>315</v>
      </c>
      <c r="V35" s="84" t="s">
        <v>316</v>
      </c>
      <c r="W35" s="74" t="s">
        <v>246</v>
      </c>
      <c r="X35" s="98">
        <f>VLOOKUP(W35,'MAPAS DE RIESGOS INHER Y RESID'!$E$16:$F$18,2,FALSE)</f>
        <v>0.9</v>
      </c>
      <c r="Y35" s="99">
        <f t="shared" si="1"/>
        <v>3.1999999999999993</v>
      </c>
      <c r="Z35" s="74" t="str">
        <f>IF(OR('MAPAS DE RIESGOS INHER Y RESID'!$G$18='MATRIZ DE RIESGOS DE SST'!Y35,Y35&lt;'MAPAS DE RIESGOS INHER Y RESID'!$G$16+1),'MAPAS DE RIESGOS INHER Y RESID'!$M$19,IF(OR('MAPAS DE RIESGOS INHER Y RESID'!$H$17='MATRIZ DE RIESGOS DE SST'!Y35,Y35&lt;'MAPAS DE RIESGOS INHER Y RESID'!$I$18+1),'MAPAS DE RIESGOS INHER Y RESID'!$M$18,IF(OR('MAPAS DE RIESGOS INHER Y RESID'!$I$17='MATRIZ DE RIESGOS DE SST'!Y35,Y35&lt;'MAPAS DE RIESGOS INHER Y RESID'!$J$17+1),'MAPAS DE RIESGOS INHER Y RESID'!$M$17,'MAPAS DE RIESGOS INHER Y RESID'!$M$16)))</f>
        <v>BAJO</v>
      </c>
      <c r="AA35" s="100" t="str">
        <f>VLOOKUP('MATRIZ DE RIESGOS DE SST'!Z35,'TABLA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6" spans="1:27" s="29" customFormat="1" ht="120.75" customHeight="1">
      <c r="A36" s="144"/>
      <c r="B36" s="139"/>
      <c r="C36" s="129"/>
      <c r="D36" s="129"/>
      <c r="E36" s="129"/>
      <c r="F36" s="129"/>
      <c r="G36" s="129"/>
      <c r="H36" s="129"/>
      <c r="I36" s="129"/>
      <c r="J36" s="90" t="s">
        <v>104</v>
      </c>
      <c r="K36" s="90" t="s">
        <v>102</v>
      </c>
      <c r="L36" s="90" t="s">
        <v>103</v>
      </c>
      <c r="M36" s="74" t="s">
        <v>238</v>
      </c>
      <c r="N36" s="75">
        <f>VLOOKUP('MATRIZ DE RIESGOS DE SST'!M36,'MAPAS DE RIESGOS INHER Y RESID'!$E$3:$F$7,2,FALSE)</f>
        <v>3</v>
      </c>
      <c r="O36" s="74" t="s">
        <v>237</v>
      </c>
      <c r="P36" s="75">
        <f>VLOOKUP('MATRIZ DE RIESGOS DE SST'!O36,'MAPAS DE RIESGOS INHER Y RESID'!$O$3:$P$7,2,FALSE)</f>
        <v>4</v>
      </c>
      <c r="Q36" s="75">
        <f>N36*P36</f>
        <v>12</v>
      </c>
      <c r="R36" s="74" t="str">
        <f>IF(OR('MAPAS DE RIESGOS INHER Y RESID'!$G$7='MATRIZ DE RIESGOS DE SST'!Q36,Q36&lt;'MAPAS DE RIESGOS INHER Y RESID'!$G$3+1),'MAPAS DE RIESGOS INHER Y RESID'!$M$6,IF(OR('MAPAS DE RIESGOS INHER Y RESID'!$H$5='MATRIZ DE RIESGOS DE SST'!Q36,Q36&lt;'MAPAS DE RIESGOS INHER Y RESID'!$I$5+1),'MAPAS DE RIESGOS INHER Y RESID'!$M$5,IF(OR('MAPAS DE RIESGOS INHER Y RESID'!$I$4='MATRIZ DE RIESGOS DE SST'!Q36,Q36&lt;'MAPAS DE RIESGOS INHER Y RESID'!$J$4+1),'MAPAS DE RIESGOS INHER Y RESID'!$M$4,'MAPAS DE RIESGOS INHER Y RESID'!$M$3)))</f>
        <v>MODERADO</v>
      </c>
      <c r="S36" s="84" t="s">
        <v>318</v>
      </c>
      <c r="T36" s="84" t="s">
        <v>317</v>
      </c>
      <c r="U36" s="84" t="s">
        <v>254</v>
      </c>
      <c r="V36" s="84" t="s">
        <v>255</v>
      </c>
      <c r="W36" s="74" t="s">
        <v>246</v>
      </c>
      <c r="X36" s="98">
        <f>VLOOKUP(W36,'MAPAS DE RIESGOS INHER Y RESID'!$E$16:$F$18,2,FALSE)</f>
        <v>0.9</v>
      </c>
      <c r="Y36" s="99">
        <f t="shared" si="1"/>
        <v>1.1999999999999993</v>
      </c>
      <c r="Z36" s="74" t="str">
        <f>IF(OR('MAPAS DE RIESGOS INHER Y RESID'!$G$18='MATRIZ DE RIESGOS DE SST'!Y36,Y36&lt;'MAPAS DE RIESGOS INHER Y RESID'!$G$16+1),'MAPAS DE RIESGOS INHER Y RESID'!$M$19,IF(OR('MAPAS DE RIESGOS INHER Y RESID'!$H$17='MATRIZ DE RIESGOS DE SST'!Y36,Y36&lt;'MAPAS DE RIESGOS INHER Y RESID'!$I$18+1),'MAPAS DE RIESGOS INHER Y RESID'!$M$18,IF(OR('MAPAS DE RIESGOS INHER Y RESID'!$I$17='MATRIZ DE RIESGOS DE SST'!Y36,Y36&lt;'MAPAS DE RIESGOS INHER Y RESID'!$J$17+1),'MAPAS DE RIESGOS INHER Y RESID'!$M$17,'MAPAS DE RIESGOS INHER Y RESID'!$M$16)))</f>
        <v>BAJO</v>
      </c>
      <c r="AA36" s="100" t="str">
        <f>VLOOKUP('MATRIZ DE RIESGOS DE SST'!Z36,'TABLA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7" spans="1:27" s="29" customFormat="1" ht="120.75" customHeight="1">
      <c r="A37" s="144"/>
      <c r="B37" s="139"/>
      <c r="C37" s="129"/>
      <c r="D37" s="129"/>
      <c r="E37" s="129"/>
      <c r="F37" s="129"/>
      <c r="G37" s="129"/>
      <c r="H37" s="129"/>
      <c r="I37" s="129"/>
      <c r="J37" s="90" t="s">
        <v>110</v>
      </c>
      <c r="K37" s="90" t="s">
        <v>253</v>
      </c>
      <c r="L37" s="90" t="s">
        <v>103</v>
      </c>
      <c r="M37" s="74" t="s">
        <v>236</v>
      </c>
      <c r="N37" s="75">
        <f>VLOOKUP('MATRIZ DE RIESGOS DE SST'!M37,'MAPAS DE RIESGOS INHER Y RESID'!$E$3:$F$7,2,FALSE)</f>
        <v>4</v>
      </c>
      <c r="O37" s="74" t="s">
        <v>239</v>
      </c>
      <c r="P37" s="75">
        <f>VLOOKUP('MATRIZ DE RIESGOS DE SST'!O37,'MAPAS DE RIESGOS INHER Y RESID'!$O$3:$P$7,2,FALSE)</f>
        <v>16</v>
      </c>
      <c r="Q37" s="75">
        <f t="shared" ref="Q37" si="4">N37*P37</f>
        <v>64</v>
      </c>
      <c r="R37" s="74" t="str">
        <f>IF(OR('MAPAS DE RIESGOS INHER Y RESID'!$G$7='MATRIZ DE RIESGOS DE SST'!Q37,Q37&lt;'MAPAS DE RIESGOS INHER Y RESID'!$G$3+1),'MAPAS DE RIESGOS INHER Y RESID'!$M$6,IF(OR('MAPAS DE RIESGOS INHER Y RESID'!$H$5='MATRIZ DE RIESGOS DE SST'!Q37,Q37&lt;'MAPAS DE RIESGOS INHER Y RESID'!$I$5+1),'MAPAS DE RIESGOS INHER Y RESID'!$M$5,IF(OR('MAPAS DE RIESGOS INHER Y RESID'!$I$4='MATRIZ DE RIESGOS DE SST'!Q37,Q37&lt;'MAPAS DE RIESGOS INHER Y RESID'!$J$4+1),'MAPAS DE RIESGOS INHER Y RESID'!$M$4,'MAPAS DE RIESGOS INHER Y RESID'!$M$3)))</f>
        <v>ALTO</v>
      </c>
      <c r="S37" s="84"/>
      <c r="T37" s="84"/>
      <c r="U37" s="84" t="s">
        <v>323</v>
      </c>
      <c r="V37" s="84" t="s">
        <v>321</v>
      </c>
      <c r="W37" s="74" t="s">
        <v>246</v>
      </c>
      <c r="X37" s="98">
        <f>VLOOKUP(W37,'MAPAS DE RIESGOS INHER Y RESID'!$E$16:$F$18,2,FALSE)</f>
        <v>0.9</v>
      </c>
      <c r="Y37" s="99">
        <f t="shared" si="1"/>
        <v>6.3999999999999986</v>
      </c>
      <c r="Z37" s="74" t="str">
        <f>IF(OR('MAPAS DE RIESGOS INHER Y RESID'!$G$18='MATRIZ DE RIESGOS DE SST'!Y37,Y37&lt;'MAPAS DE RIESGOS INHER Y RESID'!$G$16+1),'MAPAS DE RIESGOS INHER Y RESID'!$M$19,IF(OR('MAPAS DE RIESGOS INHER Y RESID'!$H$17='MATRIZ DE RIESGOS DE SST'!Y37,Y37&lt;'MAPAS DE RIESGOS INHER Y RESID'!$I$18+1),'MAPAS DE RIESGOS INHER Y RESID'!$M$18,IF(OR('MAPAS DE RIESGOS INHER Y RESID'!$I$17='MATRIZ DE RIESGOS DE SST'!Y37,Y37&lt;'MAPAS DE RIESGOS INHER Y RESID'!$J$17+1),'MAPAS DE RIESGOS INHER Y RESID'!$M$17,'MAPAS DE RIESGOS INHER Y RESID'!$M$16)))</f>
        <v>BAJO</v>
      </c>
      <c r="AA37" s="100" t="str">
        <f>VLOOKUP('MATRIZ DE RIESGOS DE SST'!Z37,'TABLA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8" spans="1:27" s="29" customFormat="1" ht="120.75" customHeight="1">
      <c r="A38" s="144"/>
      <c r="B38" s="139"/>
      <c r="C38" s="129"/>
      <c r="D38" s="129"/>
      <c r="E38" s="129"/>
      <c r="F38" s="129"/>
      <c r="G38" s="129"/>
      <c r="H38" s="129"/>
      <c r="I38" s="129"/>
      <c r="J38" s="90" t="s">
        <v>112</v>
      </c>
      <c r="K38" s="90" t="s">
        <v>324</v>
      </c>
      <c r="L38" s="90" t="s">
        <v>103</v>
      </c>
      <c r="M38" s="74" t="s">
        <v>238</v>
      </c>
      <c r="N38" s="75">
        <f>VLOOKUP('MATRIZ DE RIESGOS DE SST'!M38,'MAPAS DE RIESGOS INHER Y RESID'!$E$3:$F$7,2,FALSE)</f>
        <v>3</v>
      </c>
      <c r="O38" s="74" t="s">
        <v>237</v>
      </c>
      <c r="P38" s="75">
        <f>VLOOKUP('MATRIZ DE RIESGOS DE SST'!O38,'MAPAS DE RIESGOS INHER Y RESID'!$O$3:$P$7,2,FALSE)</f>
        <v>4</v>
      </c>
      <c r="Q38" s="75">
        <f>N38*P38</f>
        <v>12</v>
      </c>
      <c r="R38" s="74" t="str">
        <f>IF(OR('MAPAS DE RIESGOS INHER Y RESID'!$G$7='MATRIZ DE RIESGOS DE SST'!Q38,Q38&lt;'MAPAS DE RIESGOS INHER Y RESID'!$G$3+1),'MAPAS DE RIESGOS INHER Y RESID'!$M$6,IF(OR('MAPAS DE RIESGOS INHER Y RESID'!$H$5='MATRIZ DE RIESGOS DE SST'!Q38,Q38&lt;'MAPAS DE RIESGOS INHER Y RESID'!$I$5+1),'MAPAS DE RIESGOS INHER Y RESID'!$M$5,IF(OR('MAPAS DE RIESGOS INHER Y RESID'!$I$4='MATRIZ DE RIESGOS DE SST'!Q38,Q38&lt;'MAPAS DE RIESGOS INHER Y RESID'!$J$4+1),'MAPAS DE RIESGOS INHER Y RESID'!$M$4,'MAPAS DE RIESGOS INHER Y RESID'!$M$3)))</f>
        <v>MODERADO</v>
      </c>
      <c r="S38" s="84"/>
      <c r="T38" s="84"/>
      <c r="U38" s="84" t="s">
        <v>323</v>
      </c>
      <c r="V38" s="84" t="s">
        <v>322</v>
      </c>
      <c r="W38" s="74" t="s">
        <v>246</v>
      </c>
      <c r="X38" s="98">
        <f>VLOOKUP(W38,'MAPAS DE RIESGOS INHER Y RESID'!$E$16:$F$18,2,FALSE)</f>
        <v>0.9</v>
      </c>
      <c r="Y38" s="99">
        <f t="shared" si="1"/>
        <v>1.1999999999999993</v>
      </c>
      <c r="Z38" s="74" t="str">
        <f>IF(OR('MAPAS DE RIESGOS INHER Y RESID'!$G$18='MATRIZ DE RIESGOS DE SST'!Y38,Y38&lt;'MAPAS DE RIESGOS INHER Y RESID'!$G$16+1),'MAPAS DE RIESGOS INHER Y RESID'!$M$19,IF(OR('MAPAS DE RIESGOS INHER Y RESID'!$H$17='MATRIZ DE RIESGOS DE SST'!Y38,Y38&lt;'MAPAS DE RIESGOS INHER Y RESID'!$I$18+1),'MAPAS DE RIESGOS INHER Y RESID'!$M$18,IF(OR('MAPAS DE RIESGOS INHER Y RESID'!$I$17='MATRIZ DE RIESGOS DE SST'!Y38,Y38&lt;'MAPAS DE RIESGOS INHER Y RESID'!$J$17+1),'MAPAS DE RIESGOS INHER Y RESID'!$M$17,'MAPAS DE RIESGOS INHER Y RESID'!$M$16)))</f>
        <v>BAJO</v>
      </c>
      <c r="AA38" s="100" t="str">
        <f>VLOOKUP('MATRIZ DE RIESGOS DE SST'!Z38,'TABLA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9" spans="1:27" s="29" customFormat="1" ht="153.75" customHeight="1">
      <c r="A39" s="144"/>
      <c r="B39" s="139"/>
      <c r="C39" s="129"/>
      <c r="D39" s="129"/>
      <c r="E39" s="129"/>
      <c r="F39" s="129"/>
      <c r="G39" s="129"/>
      <c r="H39" s="129"/>
      <c r="I39" s="129"/>
      <c r="J39" s="90" t="s">
        <v>136</v>
      </c>
      <c r="K39" s="90" t="s">
        <v>331</v>
      </c>
      <c r="L39" s="90" t="s">
        <v>138</v>
      </c>
      <c r="M39" s="74" t="s">
        <v>240</v>
      </c>
      <c r="N39" s="75">
        <f>VLOOKUP('MATRIZ DE RIESGOS DE SST'!M39,'MAPAS DE RIESGOS INHER Y RESID'!$E$3:$F$7,2,FALSE)</f>
        <v>2</v>
      </c>
      <c r="O39" s="74" t="s">
        <v>239</v>
      </c>
      <c r="P39" s="75">
        <f>VLOOKUP('MATRIZ DE RIESGOS DE SST'!O39,'MAPAS DE RIESGOS INHER Y RESID'!$O$3:$P$7,2,FALSE)</f>
        <v>16</v>
      </c>
      <c r="Q39" s="75">
        <f>N39*P39</f>
        <v>32</v>
      </c>
      <c r="R39" s="74" t="str">
        <f>IF(OR('MAPAS DE RIESGOS INHER Y RESID'!$G$7='MATRIZ DE RIESGOS DE SST'!Q39,Q39&lt;'MAPAS DE RIESGOS INHER Y RESID'!$G$3+1),'MAPAS DE RIESGOS INHER Y RESID'!$M$6,IF(OR('MAPAS DE RIESGOS INHER Y RESID'!$H$5='MATRIZ DE RIESGOS DE SST'!Q39,Q39&lt;'MAPAS DE RIESGOS INHER Y RESID'!$I$5+1),'MAPAS DE RIESGOS INHER Y RESID'!$M$5,IF(OR('MAPAS DE RIESGOS INHER Y RESID'!$I$4='MATRIZ DE RIESGOS DE SST'!Q39,Q39&lt;'MAPAS DE RIESGOS INHER Y RESID'!$J$4+1),'MAPAS DE RIESGOS INHER Y RESID'!$M$4,'MAPAS DE RIESGOS INHER Y RESID'!$M$3)))</f>
        <v>MODERADO</v>
      </c>
      <c r="S39" s="84" t="s">
        <v>332</v>
      </c>
      <c r="T39" s="84" t="s">
        <v>334</v>
      </c>
      <c r="U39" s="84" t="s">
        <v>335</v>
      </c>
      <c r="V39" s="84" t="s">
        <v>333</v>
      </c>
      <c r="W39" s="74" t="s">
        <v>238</v>
      </c>
      <c r="X39" s="98">
        <f>VLOOKUP(W39,'MAPAS DE RIESGOS INHER Y RESID'!$E$16:$F$18,2,FALSE)</f>
        <v>0.4</v>
      </c>
      <c r="Y39" s="99">
        <f t="shared" si="1"/>
        <v>19.2</v>
      </c>
      <c r="Z39" s="74" t="str">
        <f>IF(OR('MAPAS DE RIESGOS INHER Y RESID'!$G$18='MATRIZ DE RIESGOS DE SST'!Y39,Y39&lt;'MAPAS DE RIESGOS INHER Y RESID'!$G$16+1),'MAPAS DE RIESGOS INHER Y RESID'!$M$19,IF(OR('MAPAS DE RIESGOS INHER Y RESID'!$H$17='MATRIZ DE RIESGOS DE SST'!Y39,Y39&lt;'MAPAS DE RIESGOS INHER Y RESID'!$I$18+1),'MAPAS DE RIESGOS INHER Y RESID'!$M$18,IF(OR('MAPAS DE RIESGOS INHER Y RESID'!$I$17='MATRIZ DE RIESGOS DE SST'!Y39,Y39&lt;'MAPAS DE RIESGOS INHER Y RESID'!$J$17+1),'MAPAS DE RIESGOS INHER Y RESID'!$M$17,'MAPAS DE RIESGOS INHER Y RESID'!$M$16)))</f>
        <v>MODERADO</v>
      </c>
      <c r="AA39" s="100" t="str">
        <f>VLOOKUP('MATRIZ DE RIESGOS DE SST'!Z39,'TABLA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40" spans="1:27" s="29" customFormat="1" ht="135.75" customHeight="1">
      <c r="A40" s="144"/>
      <c r="B40" s="139"/>
      <c r="C40" s="129"/>
      <c r="D40" s="129"/>
      <c r="E40" s="129"/>
      <c r="F40" s="129"/>
      <c r="G40" s="129"/>
      <c r="H40" s="129"/>
      <c r="I40" s="129"/>
      <c r="J40" s="90" t="s">
        <v>139</v>
      </c>
      <c r="K40" s="90" t="s">
        <v>303</v>
      </c>
      <c r="L40" s="90" t="s">
        <v>140</v>
      </c>
      <c r="M40" s="74" t="s">
        <v>238</v>
      </c>
      <c r="N40" s="75">
        <f>VLOOKUP('MATRIZ DE RIESGOS DE SST'!M40,'MAPAS DE RIESGOS INHER Y RESID'!$E$3:$F$7,2,FALSE)</f>
        <v>3</v>
      </c>
      <c r="O40" s="74" t="s">
        <v>239</v>
      </c>
      <c r="P40" s="75">
        <f>VLOOKUP('MATRIZ DE RIESGOS DE SST'!O40,'MAPAS DE RIESGOS INHER Y RESID'!$O$3:$P$7,2,FALSE)</f>
        <v>16</v>
      </c>
      <c r="Q40" s="75">
        <f>N40*P40</f>
        <v>48</v>
      </c>
      <c r="R40" s="74" t="str">
        <f>IF(OR('MAPAS DE RIESGOS INHER Y RESID'!$G$7='MATRIZ DE RIESGOS DE SST'!Q40,Q40&lt;'MAPAS DE RIESGOS INHER Y RESID'!$G$3+1),'MAPAS DE RIESGOS INHER Y RESID'!$M$6,IF(OR('MAPAS DE RIESGOS INHER Y RESID'!$H$5='MATRIZ DE RIESGOS DE SST'!Q40,Q40&lt;'MAPAS DE RIESGOS INHER Y RESID'!$I$5+1),'MAPAS DE RIESGOS INHER Y RESID'!$M$5,IF(OR('MAPAS DE RIESGOS INHER Y RESID'!$I$4='MATRIZ DE RIESGOS DE SST'!Q40,Q40&lt;'MAPAS DE RIESGOS INHER Y RESID'!$J$4+1),'MAPAS DE RIESGOS INHER Y RESID'!$M$4,'MAPAS DE RIESGOS INHER Y RESID'!$M$3)))</f>
        <v>MODERADO</v>
      </c>
      <c r="S40" s="84"/>
      <c r="T40" s="84" t="s">
        <v>336</v>
      </c>
      <c r="U40" s="84" t="s">
        <v>337</v>
      </c>
      <c r="V40" s="84" t="s">
        <v>252</v>
      </c>
      <c r="W40" s="74" t="s">
        <v>246</v>
      </c>
      <c r="X40" s="98">
        <f>VLOOKUP(W40,'MAPAS DE RIESGOS INHER Y RESID'!$E$16:$F$18,2,FALSE)</f>
        <v>0.9</v>
      </c>
      <c r="Y40" s="99">
        <f t="shared" si="1"/>
        <v>4.7999999999999972</v>
      </c>
      <c r="Z40" s="74" t="str">
        <f>IF(OR('MAPAS DE RIESGOS INHER Y RESID'!$G$18='MATRIZ DE RIESGOS DE SST'!Y40,Y40&lt;'MAPAS DE RIESGOS INHER Y RESID'!$G$16+1),'MAPAS DE RIESGOS INHER Y RESID'!$M$19,IF(OR('MAPAS DE RIESGOS INHER Y RESID'!$H$17='MATRIZ DE RIESGOS DE SST'!Y40,Y40&lt;'MAPAS DE RIESGOS INHER Y RESID'!$I$18+1),'MAPAS DE RIESGOS INHER Y RESID'!$M$18,IF(OR('MAPAS DE RIESGOS INHER Y RESID'!$I$17='MATRIZ DE RIESGOS DE SST'!Y40,Y40&lt;'MAPAS DE RIESGOS INHER Y RESID'!$J$17+1),'MAPAS DE RIESGOS INHER Y RESID'!$M$17,'MAPAS DE RIESGOS INHER Y RESID'!$M$16)))</f>
        <v>BAJO</v>
      </c>
      <c r="AA40" s="100" t="str">
        <f>VLOOKUP('MATRIZ DE RIESGOS DE SST'!Z40,'TABLA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1" spans="1:27" s="29" customFormat="1" ht="153.75" customHeight="1">
      <c r="A41" s="144"/>
      <c r="B41" s="139"/>
      <c r="C41" s="129"/>
      <c r="D41" s="129"/>
      <c r="E41" s="129"/>
      <c r="F41" s="129"/>
      <c r="G41" s="129"/>
      <c r="H41" s="129"/>
      <c r="I41" s="129"/>
      <c r="J41" s="90" t="s">
        <v>144</v>
      </c>
      <c r="K41" s="90" t="s">
        <v>338</v>
      </c>
      <c r="L41" s="90" t="s">
        <v>146</v>
      </c>
      <c r="M41" s="74" t="s">
        <v>238</v>
      </c>
      <c r="N41" s="75">
        <f>VLOOKUP('MATRIZ DE RIESGOS DE SST'!M41,'MAPAS DE RIESGOS INHER Y RESID'!$E$3:$F$7,2,FALSE)</f>
        <v>3</v>
      </c>
      <c r="O41" s="74" t="s">
        <v>239</v>
      </c>
      <c r="P41" s="75">
        <f>VLOOKUP('MATRIZ DE RIESGOS DE SST'!O41,'MAPAS DE RIESGOS INHER Y RESID'!$O$3:$P$7,2,FALSE)</f>
        <v>16</v>
      </c>
      <c r="Q41" s="75">
        <f t="shared" ref="Q41" si="5">N41*P41</f>
        <v>48</v>
      </c>
      <c r="R41" s="74" t="str">
        <f>IF(OR('MAPAS DE RIESGOS INHER Y RESID'!$G$7='MATRIZ DE RIESGOS DE SST'!Q41,Q41&lt;'MAPAS DE RIESGOS INHER Y RESID'!$G$3+1),'MAPAS DE RIESGOS INHER Y RESID'!$M$6,IF(OR('MAPAS DE RIESGOS INHER Y RESID'!$H$5='MATRIZ DE RIESGOS DE SST'!Q41,Q41&lt;'MAPAS DE RIESGOS INHER Y RESID'!$I$5+1),'MAPAS DE RIESGOS INHER Y RESID'!$M$5,IF(OR('MAPAS DE RIESGOS INHER Y RESID'!$I$4='MATRIZ DE RIESGOS DE SST'!Q41,Q41&lt;'MAPAS DE RIESGOS INHER Y RESID'!$J$4+1),'MAPAS DE RIESGOS INHER Y RESID'!$M$4,'MAPAS DE RIESGOS INHER Y RESID'!$M$3)))</f>
        <v>MODERADO</v>
      </c>
      <c r="S41" s="84" t="s">
        <v>339</v>
      </c>
      <c r="T41" s="84" t="s">
        <v>340</v>
      </c>
      <c r="U41" s="84" t="s">
        <v>341</v>
      </c>
      <c r="V41" s="84" t="s">
        <v>342</v>
      </c>
      <c r="W41" s="74" t="s">
        <v>246</v>
      </c>
      <c r="X41" s="98">
        <f>VLOOKUP(W41,'MAPAS DE RIESGOS INHER Y RESID'!$E$16:$F$18,2,FALSE)</f>
        <v>0.9</v>
      </c>
      <c r="Y41" s="99">
        <f t="shared" si="1"/>
        <v>4.7999999999999972</v>
      </c>
      <c r="Z41" s="74" t="str">
        <f>IF(OR('MAPAS DE RIESGOS INHER Y RESID'!$G$18='MATRIZ DE RIESGOS DE SST'!Y41,Y41&lt;'MAPAS DE RIESGOS INHER Y RESID'!$G$16+1),'MAPAS DE RIESGOS INHER Y RESID'!$M$19,IF(OR('MAPAS DE RIESGOS INHER Y RESID'!$H$17='MATRIZ DE RIESGOS DE SST'!Y41,Y41&lt;'MAPAS DE RIESGOS INHER Y RESID'!$I$18+1),'MAPAS DE RIESGOS INHER Y RESID'!$M$18,IF(OR('MAPAS DE RIESGOS INHER Y RESID'!$I$17='MATRIZ DE RIESGOS DE SST'!Y41,Y41&lt;'MAPAS DE RIESGOS INHER Y RESID'!$J$17+1),'MAPAS DE RIESGOS INHER Y RESID'!$M$17,'MAPAS DE RIESGOS INHER Y RESID'!$M$16)))</f>
        <v>BAJO</v>
      </c>
      <c r="AA41" s="100" t="str">
        <f>VLOOKUP('MATRIZ DE RIESGOS DE SST'!Z41,'TABLA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2" spans="1:27" s="29" customFormat="1" ht="135.75" customHeight="1">
      <c r="A42" s="144"/>
      <c r="B42" s="139"/>
      <c r="C42" s="129"/>
      <c r="D42" s="129"/>
      <c r="E42" s="129"/>
      <c r="F42" s="129"/>
      <c r="G42" s="129"/>
      <c r="H42" s="129"/>
      <c r="I42" s="129"/>
      <c r="J42" s="90" t="s">
        <v>147</v>
      </c>
      <c r="K42" s="90" t="s">
        <v>148</v>
      </c>
      <c r="L42" s="90" t="s">
        <v>149</v>
      </c>
      <c r="M42" s="74" t="s">
        <v>238</v>
      </c>
      <c r="N42" s="75">
        <f>VLOOKUP('MATRIZ DE RIESGOS DE SST'!M42,'MAPAS DE RIESGOS INHER Y RESID'!$E$3:$F$7,2,FALSE)</f>
        <v>3</v>
      </c>
      <c r="O42" s="74" t="s">
        <v>239</v>
      </c>
      <c r="P42" s="75">
        <f>VLOOKUP('MATRIZ DE RIESGOS DE SST'!O42,'MAPAS DE RIESGOS INHER Y RESID'!$O$3:$P$7,2,FALSE)</f>
        <v>16</v>
      </c>
      <c r="Q42" s="75">
        <f>N42*P42</f>
        <v>48</v>
      </c>
      <c r="R42" s="74" t="str">
        <f>IF(OR('MAPAS DE RIESGOS INHER Y RESID'!$G$7='MATRIZ DE RIESGOS DE SST'!Q42,Q42&lt;'MAPAS DE RIESGOS INHER Y RESID'!$G$3+1),'MAPAS DE RIESGOS INHER Y RESID'!$M$6,IF(OR('MAPAS DE RIESGOS INHER Y RESID'!$H$5='MATRIZ DE RIESGOS DE SST'!Q42,Q42&lt;'MAPAS DE RIESGOS INHER Y RESID'!$I$5+1),'MAPAS DE RIESGOS INHER Y RESID'!$M$5,IF(OR('MAPAS DE RIESGOS INHER Y RESID'!$I$4='MATRIZ DE RIESGOS DE SST'!Q42,Q42&lt;'MAPAS DE RIESGOS INHER Y RESID'!$J$4+1),'MAPAS DE RIESGOS INHER Y RESID'!$M$4,'MAPAS DE RIESGOS INHER Y RESID'!$M$3)))</f>
        <v>MODERADO</v>
      </c>
      <c r="S42" s="84"/>
      <c r="T42" s="84" t="s">
        <v>328</v>
      </c>
      <c r="U42" s="84" t="s">
        <v>251</v>
      </c>
      <c r="V42" s="84" t="s">
        <v>252</v>
      </c>
      <c r="W42" s="74" t="s">
        <v>246</v>
      </c>
      <c r="X42" s="98">
        <f>VLOOKUP(W42,'MAPAS DE RIESGOS INHER Y RESID'!$E$16:$F$18,2,FALSE)</f>
        <v>0.9</v>
      </c>
      <c r="Y42" s="99">
        <f t="shared" si="1"/>
        <v>4.7999999999999972</v>
      </c>
      <c r="Z42" s="74" t="str">
        <f>IF(OR('MAPAS DE RIESGOS INHER Y RESID'!$G$18='MATRIZ DE RIESGOS DE SST'!Y42,Y42&lt;'MAPAS DE RIESGOS INHER Y RESID'!$G$16+1),'MAPAS DE RIESGOS INHER Y RESID'!$M$19,IF(OR('MAPAS DE RIESGOS INHER Y RESID'!$H$17='MATRIZ DE RIESGOS DE SST'!Y42,Y42&lt;'MAPAS DE RIESGOS INHER Y RESID'!$I$18+1),'MAPAS DE RIESGOS INHER Y RESID'!$M$18,IF(OR('MAPAS DE RIESGOS INHER Y RESID'!$I$17='MATRIZ DE RIESGOS DE SST'!Y42,Y42&lt;'MAPAS DE RIESGOS INHER Y RESID'!$J$17+1),'MAPAS DE RIESGOS INHER Y RESID'!$M$17,'MAPAS DE RIESGOS INHER Y RESID'!$M$16)))</f>
        <v>BAJO</v>
      </c>
      <c r="AA42" s="100" t="str">
        <f>VLOOKUP('MATRIZ DE RIESGOS DE SST'!Z42,'TABLA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3" spans="1:27" ht="153.75" customHeight="1">
      <c r="A43" s="144"/>
      <c r="B43" s="139"/>
      <c r="C43" s="129"/>
      <c r="D43" s="129"/>
      <c r="E43" s="129"/>
      <c r="F43" s="129"/>
      <c r="G43" s="129"/>
      <c r="H43" s="129"/>
      <c r="I43" s="129"/>
      <c r="J43" s="90" t="s">
        <v>160</v>
      </c>
      <c r="K43" s="90" t="s">
        <v>285</v>
      </c>
      <c r="L43" s="90" t="s">
        <v>159</v>
      </c>
      <c r="M43" s="74" t="s">
        <v>236</v>
      </c>
      <c r="N43" s="75">
        <f>VLOOKUP('MATRIZ DE RIESGOS DE SST'!M43,'MAPAS DE RIESGOS INHER Y RESID'!$E$3:$F$7,2,FALSE)</f>
        <v>4</v>
      </c>
      <c r="O43" s="74" t="s">
        <v>239</v>
      </c>
      <c r="P43" s="75">
        <f>VLOOKUP('MATRIZ DE RIESGOS DE SST'!O43,'MAPAS DE RIESGOS INHER Y RESID'!$O$3:$P$7,2,FALSE)</f>
        <v>16</v>
      </c>
      <c r="Q43" s="75">
        <f t="shared" ref="Q43" si="6">+N43*P43</f>
        <v>64</v>
      </c>
      <c r="R43" s="74" t="str">
        <f>IF(OR('MAPAS DE RIESGOS INHER Y RESID'!$G$7='MATRIZ DE RIESGOS DE SST'!Q43,Q43&lt;'MAPAS DE RIESGOS INHER Y RESID'!$G$3+1),'MAPAS DE RIESGOS INHER Y RESID'!$M$6,IF(OR('MAPAS DE RIESGOS INHER Y RESID'!$H$5='MATRIZ DE RIESGOS DE SST'!Q43,Q43&lt;'MAPAS DE RIESGOS INHER Y RESID'!$I$5+1),'MAPAS DE RIESGOS INHER Y RESID'!$M$5,IF(OR('MAPAS DE RIESGOS INHER Y RESID'!$I$4='MATRIZ DE RIESGOS DE SST'!Q43,Q43&lt;'MAPAS DE RIESGOS INHER Y RESID'!$J$4+1),'MAPAS DE RIESGOS INHER Y RESID'!$M$4,'MAPAS DE RIESGOS INHER Y RESID'!$M$3)))</f>
        <v>ALTO</v>
      </c>
      <c r="S43" s="84"/>
      <c r="T43" s="84"/>
      <c r="U43" s="84" t="s">
        <v>346</v>
      </c>
      <c r="V43" s="84" t="s">
        <v>347</v>
      </c>
      <c r="W43" s="74" t="s">
        <v>238</v>
      </c>
      <c r="X43" s="98">
        <f>VLOOKUP(W43,'MAPAS DE RIESGOS INHER Y RESID'!$E$16:$F$18,2,FALSE)</f>
        <v>0.4</v>
      </c>
      <c r="Y43" s="99">
        <f t="shared" ref="Y43" si="7">Q43-(X43*Q43)</f>
        <v>38.4</v>
      </c>
      <c r="Z43" s="74" t="str">
        <f>IF(OR('MAPAS DE RIESGOS INHER Y RESID'!$G$18='MATRIZ DE RIESGOS DE SST'!Y43,Y43&lt;'MAPAS DE RIESGOS INHER Y RESID'!$G$16+1),'MAPAS DE RIESGOS INHER Y RESID'!$M$19,IF(OR('MAPAS DE RIESGOS INHER Y RESID'!$H$17='MATRIZ DE RIESGOS DE SST'!Y43,Y43&lt;'MAPAS DE RIESGOS INHER Y RESID'!$I$18+1),'MAPAS DE RIESGOS INHER Y RESID'!$M$18,IF(OR('MAPAS DE RIESGOS INHER Y RESID'!$I$17='MATRIZ DE RIESGOS DE SST'!Y43,Y43&lt;'MAPAS DE RIESGOS INHER Y RESID'!$J$17+1),'MAPAS DE RIESGOS INHER Y RESID'!$M$17,'MAPAS DE RIESGOS INHER Y RESID'!$M$16)))</f>
        <v>MODERADO</v>
      </c>
      <c r="AA43" s="100" t="str">
        <f>VLOOKUP('MATRIZ DE RIESGOS DE SST'!Z43,'TABLA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44" spans="1:27" s="29" customFormat="1" ht="153.75" customHeight="1">
      <c r="A44" s="144"/>
      <c r="B44" s="139"/>
      <c r="C44" s="129" t="s">
        <v>281</v>
      </c>
      <c r="D44" s="129"/>
      <c r="E44" s="129" t="s">
        <v>281</v>
      </c>
      <c r="F44" s="129"/>
      <c r="G44" s="129" t="s">
        <v>281</v>
      </c>
      <c r="H44" s="129"/>
      <c r="I44" s="129"/>
      <c r="J44" s="90" t="s">
        <v>166</v>
      </c>
      <c r="K44" s="90" t="s">
        <v>349</v>
      </c>
      <c r="L44" s="90" t="s">
        <v>165</v>
      </c>
      <c r="M44" s="74" t="s">
        <v>240</v>
      </c>
      <c r="N44" s="75">
        <f>VLOOKUP('MATRIZ DE RIESGOS DE SST'!M44,'MAPAS DE RIESGOS INHER Y RESID'!$E$3:$F$7,2,FALSE)</f>
        <v>2</v>
      </c>
      <c r="O44" s="74" t="s">
        <v>239</v>
      </c>
      <c r="P44" s="75">
        <f>VLOOKUP('MATRIZ DE RIESGOS DE SST'!O44,'MAPAS DE RIESGOS INHER Y RESID'!$O$3:$P$7,2,FALSE)</f>
        <v>16</v>
      </c>
      <c r="Q44" s="75">
        <f t="shared" ref="Q44:Q55" si="8">N44*P44</f>
        <v>32</v>
      </c>
      <c r="R44" s="74" t="str">
        <f>IF(OR('MAPAS DE RIESGOS INHER Y RESID'!$G$7='MATRIZ DE RIESGOS DE SST'!Q44,Q44&lt;'MAPAS DE RIESGOS INHER Y RESID'!$G$3+1),'MAPAS DE RIESGOS INHER Y RESID'!$M$6,IF(OR('MAPAS DE RIESGOS INHER Y RESID'!$H$5='MATRIZ DE RIESGOS DE SST'!Q44,Q44&lt;'MAPAS DE RIESGOS INHER Y RESID'!$I$5+1),'MAPAS DE RIESGOS INHER Y RESID'!$M$5,IF(OR('MAPAS DE RIESGOS INHER Y RESID'!$I$4='MATRIZ DE RIESGOS DE SST'!Q44,Q44&lt;'MAPAS DE RIESGOS INHER Y RESID'!$J$4+1),'MAPAS DE RIESGOS INHER Y RESID'!$M$4,'MAPAS DE RIESGOS INHER Y RESID'!$M$3)))</f>
        <v>MODERADO</v>
      </c>
      <c r="S44" s="84"/>
      <c r="T44" s="84" t="s">
        <v>355</v>
      </c>
      <c r="U44" s="84" t="s">
        <v>356</v>
      </c>
      <c r="V44" s="84" t="s">
        <v>333</v>
      </c>
      <c r="W44" s="74" t="s">
        <v>246</v>
      </c>
      <c r="X44" s="98">
        <f>VLOOKUP(W44,'MAPAS DE RIESGOS INHER Y RESID'!$E$16:$F$18,2,FALSE)</f>
        <v>0.9</v>
      </c>
      <c r="Y44" s="99">
        <f t="shared" si="1"/>
        <v>3.1999999999999993</v>
      </c>
      <c r="Z44" s="74" t="str">
        <f>IF(OR('MAPAS DE RIESGOS INHER Y RESID'!$G$18='MATRIZ DE RIESGOS DE SST'!Y44,Y44&lt;'MAPAS DE RIESGOS INHER Y RESID'!$G$16+1),'MAPAS DE RIESGOS INHER Y RESID'!$M$19,IF(OR('MAPAS DE RIESGOS INHER Y RESID'!$H$17='MATRIZ DE RIESGOS DE SST'!Y44,Y44&lt;'MAPAS DE RIESGOS INHER Y RESID'!$I$18+1),'MAPAS DE RIESGOS INHER Y RESID'!$M$18,IF(OR('MAPAS DE RIESGOS INHER Y RESID'!$I$17='MATRIZ DE RIESGOS DE SST'!Y44,Y44&lt;'MAPAS DE RIESGOS INHER Y RESID'!$J$17+1),'MAPAS DE RIESGOS INHER Y RESID'!$M$17,'MAPAS DE RIESGOS INHER Y RESID'!$M$16)))</f>
        <v>BAJO</v>
      </c>
      <c r="AA44" s="100" t="str">
        <f>VLOOKUP('MATRIZ DE RIESGOS DE SST'!Z44,'TABLA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5" spans="1:27" s="29" customFormat="1" ht="150.75" customHeight="1">
      <c r="A45" s="144"/>
      <c r="B45" s="139"/>
      <c r="C45" s="129"/>
      <c r="D45" s="129"/>
      <c r="E45" s="129"/>
      <c r="F45" s="129"/>
      <c r="G45" s="129"/>
      <c r="H45" s="129"/>
      <c r="I45" s="129"/>
      <c r="J45" s="90" t="s">
        <v>168</v>
      </c>
      <c r="K45" s="90" t="s">
        <v>169</v>
      </c>
      <c r="L45" s="90" t="s">
        <v>165</v>
      </c>
      <c r="M45" s="74" t="s">
        <v>240</v>
      </c>
      <c r="N45" s="75">
        <f>VLOOKUP('MATRIZ DE RIESGOS DE SST'!M45,'MAPAS DE RIESGOS INHER Y RESID'!$E$3:$F$7,2,FALSE)</f>
        <v>2</v>
      </c>
      <c r="O45" s="74" t="s">
        <v>237</v>
      </c>
      <c r="P45" s="75">
        <f>VLOOKUP('MATRIZ DE RIESGOS DE SST'!O45,'MAPAS DE RIESGOS INHER Y RESID'!$O$3:$P$7,2,FALSE)</f>
        <v>4</v>
      </c>
      <c r="Q45" s="75">
        <f t="shared" si="8"/>
        <v>8</v>
      </c>
      <c r="R45" s="74" t="str">
        <f>IF(OR('MAPAS DE RIESGOS INHER Y RESID'!$G$7='MATRIZ DE RIESGOS DE SST'!Q45,Q45&lt;'MAPAS DE RIESGOS INHER Y RESID'!$G$3+1),'MAPAS DE RIESGOS INHER Y RESID'!$M$6,IF(OR('MAPAS DE RIESGOS INHER Y RESID'!$H$5='MATRIZ DE RIESGOS DE SST'!Q45,Q45&lt;'MAPAS DE RIESGOS INHER Y RESID'!$I$5+1),'MAPAS DE RIESGOS INHER Y RESID'!$M$5,IF(OR('MAPAS DE RIESGOS INHER Y RESID'!$I$4='MATRIZ DE RIESGOS DE SST'!Q45,Q45&lt;'MAPAS DE RIESGOS INHER Y RESID'!$J$4+1),'MAPAS DE RIESGOS INHER Y RESID'!$M$4,'MAPAS DE RIESGOS INHER Y RESID'!$M$3)))</f>
        <v>BAJO</v>
      </c>
      <c r="S45" s="84"/>
      <c r="T45" s="84" t="s">
        <v>362</v>
      </c>
      <c r="U45" s="84" t="s">
        <v>363</v>
      </c>
      <c r="V45" s="84"/>
      <c r="W45" s="74" t="s">
        <v>246</v>
      </c>
      <c r="X45" s="98">
        <f>VLOOKUP(W45,'MAPAS DE RIESGOS INHER Y RESID'!$E$16:$F$18,2,FALSE)</f>
        <v>0.9</v>
      </c>
      <c r="Y45" s="99">
        <f t="shared" si="1"/>
        <v>0.79999999999999982</v>
      </c>
      <c r="Z45" s="74" t="str">
        <f>IF(OR('MAPAS DE RIESGOS INHER Y RESID'!$G$18='MATRIZ DE RIESGOS DE SST'!Y45,Y45&lt;'MAPAS DE RIESGOS INHER Y RESID'!$G$16+1),'MAPAS DE RIESGOS INHER Y RESID'!$M$19,IF(OR('MAPAS DE RIESGOS INHER Y RESID'!$H$17='MATRIZ DE RIESGOS DE SST'!Y45,Y45&lt;'MAPAS DE RIESGOS INHER Y RESID'!$I$18+1),'MAPAS DE RIESGOS INHER Y RESID'!$M$18,IF(OR('MAPAS DE RIESGOS INHER Y RESID'!$I$17='MATRIZ DE RIESGOS DE SST'!Y45,Y45&lt;'MAPAS DE RIESGOS INHER Y RESID'!$J$17+1),'MAPAS DE RIESGOS INHER Y RESID'!$M$17,'MAPAS DE RIESGOS INHER Y RESID'!$M$16)))</f>
        <v>BAJO</v>
      </c>
      <c r="AA45" s="100" t="str">
        <f>VLOOKUP('MATRIZ DE RIESGOS DE SST'!Z45,'TABLA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6" spans="1:27" s="29" customFormat="1" ht="93" customHeight="1">
      <c r="A46" s="144"/>
      <c r="B46" s="139"/>
      <c r="C46" s="129"/>
      <c r="D46" s="129"/>
      <c r="E46" s="129"/>
      <c r="F46" s="129"/>
      <c r="G46" s="129"/>
      <c r="H46" s="129"/>
      <c r="I46" s="129"/>
      <c r="J46" s="90" t="s">
        <v>186</v>
      </c>
      <c r="K46" s="90" t="s">
        <v>187</v>
      </c>
      <c r="L46" s="90" t="s">
        <v>188</v>
      </c>
      <c r="M46" s="74" t="s">
        <v>240</v>
      </c>
      <c r="N46" s="75">
        <f>VLOOKUP('MATRIZ DE RIESGOS DE SST'!M46,'MAPAS DE RIESGOS INHER Y RESID'!$E$3:$F$7,2,FALSE)</f>
        <v>2</v>
      </c>
      <c r="O46" s="74" t="s">
        <v>239</v>
      </c>
      <c r="P46" s="75">
        <f>VLOOKUP('MATRIZ DE RIESGOS DE SST'!O46,'MAPAS DE RIESGOS INHER Y RESID'!$O$3:$P$7,2,FALSE)</f>
        <v>16</v>
      </c>
      <c r="Q46" s="75">
        <f t="shared" si="8"/>
        <v>32</v>
      </c>
      <c r="R46" s="74" t="str">
        <f>IF(OR('MAPAS DE RIESGOS INHER Y RESID'!$G$7='MATRIZ DE RIESGOS DE SST'!Q46,Q46&lt;'MAPAS DE RIESGOS INHER Y RESID'!$G$3+1),'MAPAS DE RIESGOS INHER Y RESID'!$M$6,IF(OR('MAPAS DE RIESGOS INHER Y RESID'!$H$5='MATRIZ DE RIESGOS DE SST'!Q46,Q46&lt;'MAPAS DE RIESGOS INHER Y RESID'!$I$5+1),'MAPAS DE RIESGOS INHER Y RESID'!$M$5,IF(OR('MAPAS DE RIESGOS INHER Y RESID'!$I$4='MATRIZ DE RIESGOS DE SST'!Q46,Q46&lt;'MAPAS DE RIESGOS INHER Y RESID'!$J$4+1),'MAPAS DE RIESGOS INHER Y RESID'!$M$4,'MAPAS DE RIESGOS INHER Y RESID'!$M$3)))</f>
        <v>MODERADO</v>
      </c>
      <c r="S46" s="84"/>
      <c r="T46" s="84" t="s">
        <v>376</v>
      </c>
      <c r="U46" s="84" t="s">
        <v>377</v>
      </c>
      <c r="V46" s="84" t="s">
        <v>378</v>
      </c>
      <c r="W46" s="74" t="s">
        <v>246</v>
      </c>
      <c r="X46" s="98">
        <f>VLOOKUP(W46,'MAPAS DE RIESGOS INHER Y RESID'!$E$16:$F$18,2,FALSE)</f>
        <v>0.9</v>
      </c>
      <c r="Y46" s="99">
        <f t="shared" si="1"/>
        <v>3.1999999999999993</v>
      </c>
      <c r="Z46" s="74" t="str">
        <f>IF(OR('MAPAS DE RIESGOS INHER Y RESID'!$G$18='MATRIZ DE RIESGOS DE SST'!Y46,Y46&lt;'MAPAS DE RIESGOS INHER Y RESID'!$G$16+1),'MAPAS DE RIESGOS INHER Y RESID'!$M$19,IF(OR('MAPAS DE RIESGOS INHER Y RESID'!$H$17='MATRIZ DE RIESGOS DE SST'!Y46,Y46&lt;'MAPAS DE RIESGOS INHER Y RESID'!$I$18+1),'MAPAS DE RIESGOS INHER Y RESID'!$M$18,IF(OR('MAPAS DE RIESGOS INHER Y RESID'!$I$17='MATRIZ DE RIESGOS DE SST'!Y46,Y46&lt;'MAPAS DE RIESGOS INHER Y RESID'!$J$17+1),'MAPAS DE RIESGOS INHER Y RESID'!$M$17,'MAPAS DE RIESGOS INHER Y RESID'!$M$16)))</f>
        <v>BAJO</v>
      </c>
      <c r="AA46" s="100" t="str">
        <f>VLOOKUP('MATRIZ DE RIESGOS DE SST'!Z46,'TABLA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7" spans="1:27" s="29" customFormat="1" ht="93" customHeight="1">
      <c r="A47" s="144"/>
      <c r="B47" s="139"/>
      <c r="C47" s="129"/>
      <c r="D47" s="129"/>
      <c r="E47" s="129"/>
      <c r="F47" s="129"/>
      <c r="G47" s="129"/>
      <c r="H47" s="129"/>
      <c r="I47" s="129"/>
      <c r="J47" s="90" t="s">
        <v>189</v>
      </c>
      <c r="K47" s="90" t="s">
        <v>190</v>
      </c>
      <c r="L47" s="90" t="s">
        <v>188</v>
      </c>
      <c r="M47" s="74" t="s">
        <v>240</v>
      </c>
      <c r="N47" s="75">
        <f>VLOOKUP('MATRIZ DE RIESGOS DE SST'!M47,'MAPAS DE RIESGOS INHER Y RESID'!$E$3:$F$7,2,FALSE)</f>
        <v>2</v>
      </c>
      <c r="O47" s="74" t="s">
        <v>239</v>
      </c>
      <c r="P47" s="75">
        <f>VLOOKUP('MATRIZ DE RIESGOS DE SST'!O47,'MAPAS DE RIESGOS INHER Y RESID'!$O$3:$P$7,2,FALSE)</f>
        <v>16</v>
      </c>
      <c r="Q47" s="75">
        <f t="shared" si="8"/>
        <v>32</v>
      </c>
      <c r="R47" s="74" t="str">
        <f>IF(OR('MAPAS DE RIESGOS INHER Y RESID'!$G$7='MATRIZ DE RIESGOS DE SST'!Q47,Q47&lt;'MAPAS DE RIESGOS INHER Y RESID'!$G$3+1),'MAPAS DE RIESGOS INHER Y RESID'!$M$6,IF(OR('MAPAS DE RIESGOS INHER Y RESID'!$H$5='MATRIZ DE RIESGOS DE SST'!Q47,Q47&lt;'MAPAS DE RIESGOS INHER Y RESID'!$I$5+1),'MAPAS DE RIESGOS INHER Y RESID'!$M$5,IF(OR('MAPAS DE RIESGOS INHER Y RESID'!$I$4='MATRIZ DE RIESGOS DE SST'!Q47,Q47&lt;'MAPAS DE RIESGOS INHER Y RESID'!$J$4+1),'MAPAS DE RIESGOS INHER Y RESID'!$M$4,'MAPAS DE RIESGOS INHER Y RESID'!$M$3)))</f>
        <v>MODERADO</v>
      </c>
      <c r="S47" s="84"/>
      <c r="T47" s="84" t="s">
        <v>376</v>
      </c>
      <c r="U47" s="84" t="s">
        <v>377</v>
      </c>
      <c r="V47" s="84" t="s">
        <v>378</v>
      </c>
      <c r="W47" s="74" t="s">
        <v>246</v>
      </c>
      <c r="X47" s="98">
        <f>VLOOKUP(W47,'MAPAS DE RIESGOS INHER Y RESID'!$E$16:$F$18,2,FALSE)</f>
        <v>0.9</v>
      </c>
      <c r="Y47" s="99">
        <f t="shared" si="1"/>
        <v>3.1999999999999993</v>
      </c>
      <c r="Z47" s="74" t="str">
        <f>IF(OR('MAPAS DE RIESGOS INHER Y RESID'!$G$18='MATRIZ DE RIESGOS DE SST'!Y47,Y47&lt;'MAPAS DE RIESGOS INHER Y RESID'!$G$16+1),'MAPAS DE RIESGOS INHER Y RESID'!$M$19,IF(OR('MAPAS DE RIESGOS INHER Y RESID'!$H$17='MATRIZ DE RIESGOS DE SST'!Y47,Y47&lt;'MAPAS DE RIESGOS INHER Y RESID'!$I$18+1),'MAPAS DE RIESGOS INHER Y RESID'!$M$18,IF(OR('MAPAS DE RIESGOS INHER Y RESID'!$I$17='MATRIZ DE RIESGOS DE SST'!Y47,Y47&lt;'MAPAS DE RIESGOS INHER Y RESID'!$J$17+1),'MAPAS DE RIESGOS INHER Y RESID'!$M$17,'MAPAS DE RIESGOS INHER Y RESID'!$M$16)))</f>
        <v>BAJO</v>
      </c>
      <c r="AA47" s="100" t="str">
        <f>VLOOKUP('MATRIZ DE RIESGOS DE SST'!Z47,'TABLA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8" spans="1:27" s="29" customFormat="1" ht="93" customHeight="1">
      <c r="A48" s="144"/>
      <c r="B48" s="139"/>
      <c r="C48" s="129"/>
      <c r="D48" s="129"/>
      <c r="E48" s="129"/>
      <c r="F48" s="129"/>
      <c r="G48" s="129"/>
      <c r="H48" s="129"/>
      <c r="I48" s="129"/>
      <c r="J48" s="90" t="s">
        <v>191</v>
      </c>
      <c r="K48" s="90" t="s">
        <v>192</v>
      </c>
      <c r="L48" s="90" t="s">
        <v>93</v>
      </c>
      <c r="M48" s="74" t="s">
        <v>240</v>
      </c>
      <c r="N48" s="75">
        <f>VLOOKUP('MATRIZ DE RIESGOS DE SST'!M48,'MAPAS DE RIESGOS INHER Y RESID'!$E$3:$F$7,2,FALSE)</f>
        <v>2</v>
      </c>
      <c r="O48" s="74" t="s">
        <v>239</v>
      </c>
      <c r="P48" s="75">
        <f>VLOOKUP('MATRIZ DE RIESGOS DE SST'!O48,'MAPAS DE RIESGOS INHER Y RESID'!$O$3:$P$7,2,FALSE)</f>
        <v>16</v>
      </c>
      <c r="Q48" s="75">
        <f t="shared" si="8"/>
        <v>32</v>
      </c>
      <c r="R48" s="74" t="str">
        <f>IF(OR('MAPAS DE RIESGOS INHER Y RESID'!$G$7='MATRIZ DE RIESGOS DE SST'!Q48,Q48&lt;'MAPAS DE RIESGOS INHER Y RESID'!$G$3+1),'MAPAS DE RIESGOS INHER Y RESID'!$M$6,IF(OR('MAPAS DE RIESGOS INHER Y RESID'!$H$5='MATRIZ DE RIESGOS DE SST'!Q48,Q48&lt;'MAPAS DE RIESGOS INHER Y RESID'!$I$5+1),'MAPAS DE RIESGOS INHER Y RESID'!$M$5,IF(OR('MAPAS DE RIESGOS INHER Y RESID'!$I$4='MATRIZ DE RIESGOS DE SST'!Q48,Q48&lt;'MAPAS DE RIESGOS INHER Y RESID'!$J$4+1),'MAPAS DE RIESGOS INHER Y RESID'!$M$4,'MAPAS DE RIESGOS INHER Y RESID'!$M$3)))</f>
        <v>MODERADO</v>
      </c>
      <c r="S48" s="84"/>
      <c r="T48" s="84" t="s">
        <v>314</v>
      </c>
      <c r="U48" s="84" t="s">
        <v>315</v>
      </c>
      <c r="V48" s="84" t="s">
        <v>316</v>
      </c>
      <c r="W48" s="74" t="s">
        <v>246</v>
      </c>
      <c r="X48" s="98">
        <f>VLOOKUP(W48,'MAPAS DE RIESGOS INHER Y RESID'!$E$16:$F$18,2,FALSE)</f>
        <v>0.9</v>
      </c>
      <c r="Y48" s="99">
        <f t="shared" si="1"/>
        <v>3.1999999999999993</v>
      </c>
      <c r="Z48" s="74" t="str">
        <f>IF(OR('MAPAS DE RIESGOS INHER Y RESID'!$G$18='MATRIZ DE RIESGOS DE SST'!Y48,Y48&lt;'MAPAS DE RIESGOS INHER Y RESID'!$G$16+1),'MAPAS DE RIESGOS INHER Y RESID'!$M$19,IF(OR('MAPAS DE RIESGOS INHER Y RESID'!$H$17='MATRIZ DE RIESGOS DE SST'!Y48,Y48&lt;'MAPAS DE RIESGOS INHER Y RESID'!$I$18+1),'MAPAS DE RIESGOS INHER Y RESID'!$M$18,IF(OR('MAPAS DE RIESGOS INHER Y RESID'!$I$17='MATRIZ DE RIESGOS DE SST'!Y48,Y48&lt;'MAPAS DE RIESGOS INHER Y RESID'!$J$17+1),'MAPAS DE RIESGOS INHER Y RESID'!$M$17,'MAPAS DE RIESGOS INHER Y RESID'!$M$16)))</f>
        <v>BAJO</v>
      </c>
      <c r="AA48" s="100" t="str">
        <f>VLOOKUP('MATRIZ DE RIESGOS DE SST'!Z48,'TABLA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9" spans="1:27" s="29" customFormat="1" ht="135.75" customHeight="1">
      <c r="A49" s="144"/>
      <c r="B49" s="139"/>
      <c r="C49" s="129"/>
      <c r="D49" s="129"/>
      <c r="E49" s="129"/>
      <c r="F49" s="129"/>
      <c r="G49" s="129"/>
      <c r="H49" s="129"/>
      <c r="I49" s="129"/>
      <c r="J49" s="90" t="s">
        <v>196</v>
      </c>
      <c r="K49" s="90" t="s">
        <v>197</v>
      </c>
      <c r="L49" s="90" t="s">
        <v>198</v>
      </c>
      <c r="M49" s="74" t="s">
        <v>240</v>
      </c>
      <c r="N49" s="75">
        <f>VLOOKUP('MATRIZ DE RIESGOS DE SST'!M49,'MAPAS DE RIESGOS INHER Y RESID'!$E$3:$F$7,2,FALSE)</f>
        <v>2</v>
      </c>
      <c r="O49" s="74" t="s">
        <v>239</v>
      </c>
      <c r="P49" s="75">
        <f>VLOOKUP('MATRIZ DE RIESGOS DE SST'!O49,'MAPAS DE RIESGOS INHER Y RESID'!$O$3:$P$7,2,FALSE)</f>
        <v>16</v>
      </c>
      <c r="Q49" s="75">
        <f t="shared" si="8"/>
        <v>32</v>
      </c>
      <c r="R49" s="74" t="str">
        <f>IF(OR('MAPAS DE RIESGOS INHER Y RESID'!$G$7='MATRIZ DE RIESGOS DE SST'!Q49,Q49&lt;'MAPAS DE RIESGOS INHER Y RESID'!$G$3+1),'MAPAS DE RIESGOS INHER Y RESID'!$M$6,IF(OR('MAPAS DE RIESGOS INHER Y RESID'!$H$5='MATRIZ DE RIESGOS DE SST'!Q49,Q49&lt;'MAPAS DE RIESGOS INHER Y RESID'!$I$5+1),'MAPAS DE RIESGOS INHER Y RESID'!$M$5,IF(OR('MAPAS DE RIESGOS INHER Y RESID'!$I$4='MATRIZ DE RIESGOS DE SST'!Q49,Q49&lt;'MAPAS DE RIESGOS INHER Y RESID'!$J$4+1),'MAPAS DE RIESGOS INHER Y RESID'!$M$4,'MAPAS DE RIESGOS INHER Y RESID'!$M$3)))</f>
        <v>MODERADO</v>
      </c>
      <c r="S49" s="84"/>
      <c r="T49" s="84" t="s">
        <v>376</v>
      </c>
      <c r="U49" s="84" t="s">
        <v>377</v>
      </c>
      <c r="V49" s="84" t="s">
        <v>378</v>
      </c>
      <c r="W49" s="74" t="s">
        <v>246</v>
      </c>
      <c r="X49" s="98">
        <f>VLOOKUP(W49,'MAPAS DE RIESGOS INHER Y RESID'!$E$16:$F$18,2,FALSE)</f>
        <v>0.9</v>
      </c>
      <c r="Y49" s="99">
        <f t="shared" si="1"/>
        <v>3.1999999999999993</v>
      </c>
      <c r="Z49" s="74" t="str">
        <f>IF(OR('MAPAS DE RIESGOS INHER Y RESID'!$G$18='MATRIZ DE RIESGOS DE SST'!Y49,Y49&lt;'MAPAS DE RIESGOS INHER Y RESID'!$G$16+1),'MAPAS DE RIESGOS INHER Y RESID'!$M$19,IF(OR('MAPAS DE RIESGOS INHER Y RESID'!$H$17='MATRIZ DE RIESGOS DE SST'!Y49,Y49&lt;'MAPAS DE RIESGOS INHER Y RESID'!$I$18+1),'MAPAS DE RIESGOS INHER Y RESID'!$M$18,IF(OR('MAPAS DE RIESGOS INHER Y RESID'!$I$17='MATRIZ DE RIESGOS DE SST'!Y49,Y49&lt;'MAPAS DE RIESGOS INHER Y RESID'!$J$17+1),'MAPAS DE RIESGOS INHER Y RESID'!$M$17,'MAPAS DE RIESGOS INHER Y RESID'!$M$16)))</f>
        <v>BAJO</v>
      </c>
      <c r="AA49" s="100" t="str">
        <f>VLOOKUP('MATRIZ DE RIESGOS DE SST'!Z49,'TABLA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0" spans="1:27" s="29" customFormat="1" ht="115.5" customHeight="1">
      <c r="A50" s="144"/>
      <c r="B50" s="139"/>
      <c r="C50" s="129"/>
      <c r="D50" s="129"/>
      <c r="E50" s="129"/>
      <c r="F50" s="129"/>
      <c r="G50" s="129"/>
      <c r="H50" s="129"/>
      <c r="I50" s="129"/>
      <c r="J50" s="90" t="s">
        <v>199</v>
      </c>
      <c r="K50" s="90" t="s">
        <v>407</v>
      </c>
      <c r="L50" s="90" t="s">
        <v>201</v>
      </c>
      <c r="M50" s="74" t="s">
        <v>240</v>
      </c>
      <c r="N50" s="75">
        <f>VLOOKUP('MATRIZ DE RIESGOS DE SST'!M50,'MAPAS DE RIESGOS INHER Y RESID'!$E$3:$F$7,2,FALSE)</f>
        <v>2</v>
      </c>
      <c r="O50" s="74" t="s">
        <v>241</v>
      </c>
      <c r="P50" s="75">
        <f>VLOOKUP('MATRIZ DE RIESGOS DE SST'!O50,'MAPAS DE RIESGOS INHER Y RESID'!$O$3:$P$7,2,FALSE)</f>
        <v>256</v>
      </c>
      <c r="Q50" s="75">
        <f t="shared" si="8"/>
        <v>512</v>
      </c>
      <c r="R50" s="74" t="str">
        <f>IF(OR('MAPAS DE RIESGOS INHER Y RESID'!$G$7='MATRIZ DE RIESGOS DE SST'!Q50,Q50&lt;'MAPAS DE RIESGOS INHER Y RESID'!$G$3+1),'MAPAS DE RIESGOS INHER Y RESID'!$M$6,IF(OR('MAPAS DE RIESGOS INHER Y RESID'!$H$5='MATRIZ DE RIESGOS DE SST'!Q50,Q50&lt;'MAPAS DE RIESGOS INHER Y RESID'!$I$5+1),'MAPAS DE RIESGOS INHER Y RESID'!$M$5,IF(OR('MAPAS DE RIESGOS INHER Y RESID'!$I$4='MATRIZ DE RIESGOS DE SST'!Q50,Q50&lt;'MAPAS DE RIESGOS INHER Y RESID'!$J$4+1),'MAPAS DE RIESGOS INHER Y RESID'!$M$4,'MAPAS DE RIESGOS INHER Y RESID'!$M$3)))</f>
        <v>ALTO</v>
      </c>
      <c r="S50" s="84" t="s">
        <v>368</v>
      </c>
      <c r="T50" s="84" t="s">
        <v>369</v>
      </c>
      <c r="U50" s="84" t="s">
        <v>370</v>
      </c>
      <c r="V50" s="84" t="s">
        <v>371</v>
      </c>
      <c r="W50" s="74" t="s">
        <v>238</v>
      </c>
      <c r="X50" s="98">
        <f>VLOOKUP(W50,'MAPAS DE RIESGOS INHER Y RESID'!$E$16:$F$18,2,FALSE)</f>
        <v>0.4</v>
      </c>
      <c r="Y50" s="99">
        <f t="shared" si="1"/>
        <v>307.2</v>
      </c>
      <c r="Z50" s="74" t="str">
        <f>IF(OR('MAPAS DE RIESGOS INHER Y RESID'!$G$18='MATRIZ DE RIESGOS DE SST'!Y50,Y50&lt;'MAPAS DE RIESGOS INHER Y RESID'!$G$16+1),'MAPAS DE RIESGOS INHER Y RESID'!$M$19,IF(OR('MAPAS DE RIESGOS INHER Y RESID'!$H$17='MATRIZ DE RIESGOS DE SST'!Y50,Y50&lt;'MAPAS DE RIESGOS INHER Y RESID'!$I$18+1),'MAPAS DE RIESGOS INHER Y RESID'!$M$18,IF(OR('MAPAS DE RIESGOS INHER Y RESID'!$I$17='MATRIZ DE RIESGOS DE SST'!Y50,Y50&lt;'MAPAS DE RIESGOS INHER Y RESID'!$J$17+1),'MAPAS DE RIESGOS INHER Y RESID'!$M$17,'MAPAS DE RIESGOS INHER Y RESID'!$M$16)))</f>
        <v>ALTO</v>
      </c>
      <c r="AA50" s="100" t="str">
        <f>VLOOKUP('MATRIZ DE RIESGOS DE SST'!Z50,'TABLA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51" spans="1:27" s="29" customFormat="1" ht="180.75" customHeight="1">
      <c r="A51" s="144"/>
      <c r="B51" s="139"/>
      <c r="C51" s="129"/>
      <c r="D51" s="129"/>
      <c r="E51" s="129"/>
      <c r="F51" s="129"/>
      <c r="G51" s="129"/>
      <c r="H51" s="129"/>
      <c r="I51" s="129"/>
      <c r="J51" s="90" t="s">
        <v>202</v>
      </c>
      <c r="K51" s="90" t="s">
        <v>413</v>
      </c>
      <c r="L51" s="90" t="s">
        <v>204</v>
      </c>
      <c r="M51" s="74" t="s">
        <v>240</v>
      </c>
      <c r="N51" s="75">
        <f>VLOOKUP('MATRIZ DE RIESGOS DE SST'!M51,'MAPAS DE RIESGOS INHER Y RESID'!$E$3:$F$7,2,FALSE)</f>
        <v>2</v>
      </c>
      <c r="O51" s="74" t="s">
        <v>239</v>
      </c>
      <c r="P51" s="75">
        <f>VLOOKUP('MATRIZ DE RIESGOS DE SST'!O51,'MAPAS DE RIESGOS INHER Y RESID'!$O$3:$P$7,2,FALSE)</f>
        <v>16</v>
      </c>
      <c r="Q51" s="75">
        <f t="shared" si="8"/>
        <v>32</v>
      </c>
      <c r="R51" s="74" t="str">
        <f>IF(OR('MAPAS DE RIESGOS INHER Y RESID'!$G$7='MATRIZ DE RIESGOS DE SST'!Q51,Q51&lt;'MAPAS DE RIESGOS INHER Y RESID'!$G$3+1),'MAPAS DE RIESGOS INHER Y RESID'!$M$6,IF(OR('MAPAS DE RIESGOS INHER Y RESID'!$H$5='MATRIZ DE RIESGOS DE SST'!Q51,Q51&lt;'MAPAS DE RIESGOS INHER Y RESID'!$I$5+1),'MAPAS DE RIESGOS INHER Y RESID'!$M$5,IF(OR('MAPAS DE RIESGOS INHER Y RESID'!$I$4='MATRIZ DE RIESGOS DE SST'!Q51,Q51&lt;'MAPAS DE RIESGOS INHER Y RESID'!$J$4+1),'MAPAS DE RIESGOS INHER Y RESID'!$M$4,'MAPAS DE RIESGOS INHER Y RESID'!$M$3)))</f>
        <v>MODERADO</v>
      </c>
      <c r="S51" s="84" t="s">
        <v>332</v>
      </c>
      <c r="T51" s="84" t="s">
        <v>384</v>
      </c>
      <c r="U51" s="84" t="s">
        <v>385</v>
      </c>
      <c r="V51" s="84" t="s">
        <v>333</v>
      </c>
      <c r="W51" s="74" t="s">
        <v>238</v>
      </c>
      <c r="X51" s="98">
        <f>VLOOKUP(W51,'MAPAS DE RIESGOS INHER Y RESID'!$E$16:$F$18,2,FALSE)</f>
        <v>0.4</v>
      </c>
      <c r="Y51" s="99">
        <f t="shared" si="1"/>
        <v>19.2</v>
      </c>
      <c r="Z51" s="74" t="str">
        <f>IF(OR('MAPAS DE RIESGOS INHER Y RESID'!$G$18='MATRIZ DE RIESGOS DE SST'!Y51,Y51&lt;'MAPAS DE RIESGOS INHER Y RESID'!$G$16+1),'MAPAS DE RIESGOS INHER Y RESID'!$M$19,IF(OR('MAPAS DE RIESGOS INHER Y RESID'!$H$17='MATRIZ DE RIESGOS DE SST'!Y51,Y51&lt;'MAPAS DE RIESGOS INHER Y RESID'!$I$18+1),'MAPAS DE RIESGOS INHER Y RESID'!$M$18,IF(OR('MAPAS DE RIESGOS INHER Y RESID'!$I$17='MATRIZ DE RIESGOS DE SST'!Y51,Y51&lt;'MAPAS DE RIESGOS INHER Y RESID'!$J$17+1),'MAPAS DE RIESGOS INHER Y RESID'!$M$17,'MAPAS DE RIESGOS INHER Y RESID'!$M$16)))</f>
        <v>MODERADO</v>
      </c>
      <c r="AA51" s="100" t="str">
        <f>VLOOKUP('MATRIZ DE RIESGOS DE SST'!Z51,'TABLA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52" spans="1:27" s="29" customFormat="1" ht="120.75" customHeight="1">
      <c r="A52" s="144"/>
      <c r="B52" s="139"/>
      <c r="C52" s="129"/>
      <c r="D52" s="129"/>
      <c r="E52" s="129"/>
      <c r="F52" s="129"/>
      <c r="G52" s="129"/>
      <c r="H52" s="129"/>
      <c r="I52" s="129"/>
      <c r="J52" s="90" t="s">
        <v>205</v>
      </c>
      <c r="K52" s="90" t="s">
        <v>206</v>
      </c>
      <c r="L52" s="90" t="s">
        <v>207</v>
      </c>
      <c r="M52" s="74" t="s">
        <v>240</v>
      </c>
      <c r="N52" s="75">
        <f>VLOOKUP('MATRIZ DE RIESGOS DE SST'!M52,'MAPAS DE RIESGOS INHER Y RESID'!$E$3:$F$7,2,FALSE)</f>
        <v>2</v>
      </c>
      <c r="O52" s="74" t="s">
        <v>239</v>
      </c>
      <c r="P52" s="75">
        <f>VLOOKUP('MATRIZ DE RIESGOS DE SST'!O52,'MAPAS DE RIESGOS INHER Y RESID'!$O$3:$P$7,2,FALSE)</f>
        <v>16</v>
      </c>
      <c r="Q52" s="75">
        <f t="shared" si="8"/>
        <v>32</v>
      </c>
      <c r="R52" s="74" t="str">
        <f>IF(OR('MAPAS DE RIESGOS INHER Y RESID'!$G$7='MATRIZ DE RIESGOS DE SST'!Q52,Q52&lt;'MAPAS DE RIESGOS INHER Y RESID'!$G$3+1),'MAPAS DE RIESGOS INHER Y RESID'!$M$6,IF(OR('MAPAS DE RIESGOS INHER Y RESID'!$H$5='MATRIZ DE RIESGOS DE SST'!Q52,Q52&lt;'MAPAS DE RIESGOS INHER Y RESID'!$I$5+1),'MAPAS DE RIESGOS INHER Y RESID'!$M$5,IF(OR('MAPAS DE RIESGOS INHER Y RESID'!$I$4='MATRIZ DE RIESGOS DE SST'!Q52,Q52&lt;'MAPAS DE RIESGOS INHER Y RESID'!$J$4+1),'MAPAS DE RIESGOS INHER Y RESID'!$M$4,'MAPAS DE RIESGOS INHER Y RESID'!$M$3)))</f>
        <v>MODERADO</v>
      </c>
      <c r="S52" s="84"/>
      <c r="T52" s="84"/>
      <c r="U52" s="84" t="s">
        <v>386</v>
      </c>
      <c r="V52" s="84" t="s">
        <v>387</v>
      </c>
      <c r="W52" s="74" t="s">
        <v>246</v>
      </c>
      <c r="X52" s="98">
        <f>VLOOKUP(W52,'MAPAS DE RIESGOS INHER Y RESID'!$E$16:$F$18,2,FALSE)</f>
        <v>0.9</v>
      </c>
      <c r="Y52" s="99">
        <f t="shared" si="1"/>
        <v>3.1999999999999993</v>
      </c>
      <c r="Z52" s="74" t="str">
        <f>IF(OR('MAPAS DE RIESGOS INHER Y RESID'!$G$18='MATRIZ DE RIESGOS DE SST'!Y52,Y52&lt;'MAPAS DE RIESGOS INHER Y RESID'!$G$16+1),'MAPAS DE RIESGOS INHER Y RESID'!$M$19,IF(OR('MAPAS DE RIESGOS INHER Y RESID'!$H$17='MATRIZ DE RIESGOS DE SST'!Y52,Y52&lt;'MAPAS DE RIESGOS INHER Y RESID'!$I$18+1),'MAPAS DE RIESGOS INHER Y RESID'!$M$18,IF(OR('MAPAS DE RIESGOS INHER Y RESID'!$I$17='MATRIZ DE RIESGOS DE SST'!Y52,Y52&lt;'MAPAS DE RIESGOS INHER Y RESID'!$J$17+1),'MAPAS DE RIESGOS INHER Y RESID'!$M$17,'MAPAS DE RIESGOS INHER Y RESID'!$M$16)))</f>
        <v>BAJO</v>
      </c>
      <c r="AA52" s="100" t="str">
        <f>VLOOKUP('MATRIZ DE RIESGOS DE SST'!Z52,'TABLA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3" spans="1:27" s="29" customFormat="1" ht="120.75" customHeight="1">
      <c r="A53" s="144"/>
      <c r="B53" s="139"/>
      <c r="C53" s="129"/>
      <c r="D53" s="129"/>
      <c r="E53" s="129"/>
      <c r="F53" s="129"/>
      <c r="G53" s="129"/>
      <c r="H53" s="129"/>
      <c r="I53" s="129"/>
      <c r="J53" s="90" t="s">
        <v>208</v>
      </c>
      <c r="K53" s="90" t="s">
        <v>209</v>
      </c>
      <c r="L53" s="90" t="s">
        <v>210</v>
      </c>
      <c r="M53" s="74" t="s">
        <v>240</v>
      </c>
      <c r="N53" s="75">
        <f>VLOOKUP('MATRIZ DE RIESGOS DE SST'!M53,'MAPAS DE RIESGOS INHER Y RESID'!$E$3:$F$7,2,FALSE)</f>
        <v>2</v>
      </c>
      <c r="O53" s="74" t="s">
        <v>239</v>
      </c>
      <c r="P53" s="75">
        <f>VLOOKUP('MATRIZ DE RIESGOS DE SST'!O53,'MAPAS DE RIESGOS INHER Y RESID'!$O$3:$P$7,2,FALSE)</f>
        <v>16</v>
      </c>
      <c r="Q53" s="75">
        <f t="shared" si="8"/>
        <v>32</v>
      </c>
      <c r="R53" s="74" t="str">
        <f>IF(OR('MAPAS DE RIESGOS INHER Y RESID'!$G$7='MATRIZ DE RIESGOS DE SST'!Q53,Q53&lt;'MAPAS DE RIESGOS INHER Y RESID'!$G$3+1),'MAPAS DE RIESGOS INHER Y RESID'!$M$6,IF(OR('MAPAS DE RIESGOS INHER Y RESID'!$H$5='MATRIZ DE RIESGOS DE SST'!Q53,Q53&lt;'MAPAS DE RIESGOS INHER Y RESID'!$I$5+1),'MAPAS DE RIESGOS INHER Y RESID'!$M$5,IF(OR('MAPAS DE RIESGOS INHER Y RESID'!$I$4='MATRIZ DE RIESGOS DE SST'!Q53,Q53&lt;'MAPAS DE RIESGOS INHER Y RESID'!$J$4+1),'MAPAS DE RIESGOS INHER Y RESID'!$M$4,'MAPAS DE RIESGOS INHER Y RESID'!$M$3)))</f>
        <v>MODERADO</v>
      </c>
      <c r="S53" s="84"/>
      <c r="T53" s="84" t="s">
        <v>388</v>
      </c>
      <c r="U53" s="84" t="s">
        <v>389</v>
      </c>
      <c r="V53" s="84" t="s">
        <v>390</v>
      </c>
      <c r="W53" s="74" t="s">
        <v>246</v>
      </c>
      <c r="X53" s="98">
        <f>VLOOKUP(W53,'MAPAS DE RIESGOS INHER Y RESID'!$E$16:$F$18,2,FALSE)</f>
        <v>0.9</v>
      </c>
      <c r="Y53" s="99">
        <f t="shared" si="1"/>
        <v>3.1999999999999993</v>
      </c>
      <c r="Z53" s="74" t="str">
        <f>IF(OR('MAPAS DE RIESGOS INHER Y RESID'!$G$18='MATRIZ DE RIESGOS DE SST'!Y53,Y53&lt;'MAPAS DE RIESGOS INHER Y RESID'!$G$16+1),'MAPAS DE RIESGOS INHER Y RESID'!$M$19,IF(OR('MAPAS DE RIESGOS INHER Y RESID'!$H$17='MATRIZ DE RIESGOS DE SST'!Y53,Y53&lt;'MAPAS DE RIESGOS INHER Y RESID'!$I$18+1),'MAPAS DE RIESGOS INHER Y RESID'!$M$18,IF(OR('MAPAS DE RIESGOS INHER Y RESID'!$I$17='MATRIZ DE RIESGOS DE SST'!Y53,Y53&lt;'MAPAS DE RIESGOS INHER Y RESID'!$J$17+1),'MAPAS DE RIESGOS INHER Y RESID'!$M$17,'MAPAS DE RIESGOS INHER Y RESID'!$M$16)))</f>
        <v>BAJO</v>
      </c>
      <c r="AA53" s="100" t="str">
        <f>VLOOKUP('MATRIZ DE RIESGOS DE SST'!Z53,'TABLA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4" spans="1:27" s="29" customFormat="1" ht="93" customHeight="1">
      <c r="A54" s="144"/>
      <c r="B54" s="139"/>
      <c r="C54" s="129"/>
      <c r="D54" s="129"/>
      <c r="E54" s="129"/>
      <c r="F54" s="129"/>
      <c r="G54" s="129"/>
      <c r="H54" s="129"/>
      <c r="I54" s="129"/>
      <c r="J54" s="90" t="s">
        <v>211</v>
      </c>
      <c r="K54" s="90" t="s">
        <v>212</v>
      </c>
      <c r="L54" s="90" t="s">
        <v>213</v>
      </c>
      <c r="M54" s="74" t="s">
        <v>240</v>
      </c>
      <c r="N54" s="75">
        <f>VLOOKUP('MATRIZ DE RIESGOS DE SST'!M54,'MAPAS DE RIESGOS INHER Y RESID'!$E$3:$F$7,2,FALSE)</f>
        <v>2</v>
      </c>
      <c r="O54" s="74" t="s">
        <v>239</v>
      </c>
      <c r="P54" s="75">
        <f>VLOOKUP('MATRIZ DE RIESGOS DE SST'!O54,'MAPAS DE RIESGOS INHER Y RESID'!$O$3:$P$7,2,FALSE)</f>
        <v>16</v>
      </c>
      <c r="Q54" s="75">
        <f t="shared" si="8"/>
        <v>32</v>
      </c>
      <c r="R54" s="74" t="str">
        <f>IF(OR('MAPAS DE RIESGOS INHER Y RESID'!$G$7='MATRIZ DE RIESGOS DE SST'!Q54,Q54&lt;'MAPAS DE RIESGOS INHER Y RESID'!$G$3+1),'MAPAS DE RIESGOS INHER Y RESID'!$M$6,IF(OR('MAPAS DE RIESGOS INHER Y RESID'!$H$5='MATRIZ DE RIESGOS DE SST'!Q54,Q54&lt;'MAPAS DE RIESGOS INHER Y RESID'!$I$5+1),'MAPAS DE RIESGOS INHER Y RESID'!$M$5,IF(OR('MAPAS DE RIESGOS INHER Y RESID'!$I$4='MATRIZ DE RIESGOS DE SST'!Q54,Q54&lt;'MAPAS DE RIESGOS INHER Y RESID'!$J$4+1),'MAPAS DE RIESGOS INHER Y RESID'!$M$4,'MAPAS DE RIESGOS INHER Y RESID'!$M$3)))</f>
        <v>MODERADO</v>
      </c>
      <c r="S54" s="84"/>
      <c r="T54" s="84" t="s">
        <v>388</v>
      </c>
      <c r="U54" s="84" t="s">
        <v>389</v>
      </c>
      <c r="V54" s="84" t="s">
        <v>390</v>
      </c>
      <c r="W54" s="74" t="s">
        <v>246</v>
      </c>
      <c r="X54" s="98">
        <f>VLOOKUP(W54,'MAPAS DE RIESGOS INHER Y RESID'!$E$16:$F$18,2,FALSE)</f>
        <v>0.9</v>
      </c>
      <c r="Y54" s="99">
        <f t="shared" si="1"/>
        <v>3.1999999999999993</v>
      </c>
      <c r="Z54" s="74" t="str">
        <f>IF(OR('MAPAS DE RIESGOS INHER Y RESID'!$G$18='MATRIZ DE RIESGOS DE SST'!Y54,Y54&lt;'MAPAS DE RIESGOS INHER Y RESID'!$G$16+1),'MAPAS DE RIESGOS INHER Y RESID'!$M$19,IF(OR('MAPAS DE RIESGOS INHER Y RESID'!$H$17='MATRIZ DE RIESGOS DE SST'!Y54,Y54&lt;'MAPAS DE RIESGOS INHER Y RESID'!$I$18+1),'MAPAS DE RIESGOS INHER Y RESID'!$M$18,IF(OR('MAPAS DE RIESGOS INHER Y RESID'!$I$17='MATRIZ DE RIESGOS DE SST'!Y54,Y54&lt;'MAPAS DE RIESGOS INHER Y RESID'!$J$17+1),'MAPAS DE RIESGOS INHER Y RESID'!$M$17,'MAPAS DE RIESGOS INHER Y RESID'!$M$16)))</f>
        <v>BAJO</v>
      </c>
      <c r="AA54" s="100" t="str">
        <f>VLOOKUP('MATRIZ DE RIESGOS DE SST'!Z54,'TABLA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5" spans="1:27" s="29" customFormat="1" ht="93" customHeight="1">
      <c r="A55" s="144"/>
      <c r="B55" s="139"/>
      <c r="C55" s="129"/>
      <c r="D55" s="129"/>
      <c r="E55" s="129"/>
      <c r="F55" s="129"/>
      <c r="G55" s="129"/>
      <c r="H55" s="129"/>
      <c r="I55" s="129"/>
      <c r="J55" s="90" t="s">
        <v>214</v>
      </c>
      <c r="K55" s="90" t="s">
        <v>215</v>
      </c>
      <c r="L55" s="90" t="s">
        <v>213</v>
      </c>
      <c r="M55" s="74" t="s">
        <v>240</v>
      </c>
      <c r="N55" s="75">
        <f>VLOOKUP('MATRIZ DE RIESGOS DE SST'!M55,'MAPAS DE RIESGOS INHER Y RESID'!$E$3:$F$7,2,FALSE)</f>
        <v>2</v>
      </c>
      <c r="O55" s="74" t="s">
        <v>239</v>
      </c>
      <c r="P55" s="75">
        <f>VLOOKUP('MATRIZ DE RIESGOS DE SST'!O55,'MAPAS DE RIESGOS INHER Y RESID'!$O$3:$P$7,2,FALSE)</f>
        <v>16</v>
      </c>
      <c r="Q55" s="75">
        <f t="shared" si="8"/>
        <v>32</v>
      </c>
      <c r="R55" s="74" t="str">
        <f>IF(OR('MAPAS DE RIESGOS INHER Y RESID'!$G$7='MATRIZ DE RIESGOS DE SST'!Q55,Q55&lt;'MAPAS DE RIESGOS INHER Y RESID'!$G$3+1),'MAPAS DE RIESGOS INHER Y RESID'!$M$6,IF(OR('MAPAS DE RIESGOS INHER Y RESID'!$H$5='MATRIZ DE RIESGOS DE SST'!Q55,Q55&lt;'MAPAS DE RIESGOS INHER Y RESID'!$I$5+1),'MAPAS DE RIESGOS INHER Y RESID'!$M$5,IF(OR('MAPAS DE RIESGOS INHER Y RESID'!$I$4='MATRIZ DE RIESGOS DE SST'!Q55,Q55&lt;'MAPAS DE RIESGOS INHER Y RESID'!$J$4+1),'MAPAS DE RIESGOS INHER Y RESID'!$M$4,'MAPAS DE RIESGOS INHER Y RESID'!$M$3)))</f>
        <v>MODERADO</v>
      </c>
      <c r="S55" s="84"/>
      <c r="T55" s="84" t="s">
        <v>388</v>
      </c>
      <c r="U55" s="84" t="s">
        <v>389</v>
      </c>
      <c r="V55" s="84" t="s">
        <v>390</v>
      </c>
      <c r="W55" s="74" t="s">
        <v>246</v>
      </c>
      <c r="X55" s="98">
        <f>VLOOKUP(W55,'MAPAS DE RIESGOS INHER Y RESID'!$E$16:$F$18,2,FALSE)</f>
        <v>0.9</v>
      </c>
      <c r="Y55" s="99">
        <f t="shared" si="1"/>
        <v>3.1999999999999993</v>
      </c>
      <c r="Z55" s="74" t="str">
        <f>IF(OR('MAPAS DE RIESGOS INHER Y RESID'!$G$18='MATRIZ DE RIESGOS DE SST'!Y55,Y55&lt;'MAPAS DE RIESGOS INHER Y RESID'!$G$16+1),'MAPAS DE RIESGOS INHER Y RESID'!$M$19,IF(OR('MAPAS DE RIESGOS INHER Y RESID'!$H$17='MATRIZ DE RIESGOS DE SST'!Y55,Y55&lt;'MAPAS DE RIESGOS INHER Y RESID'!$I$18+1),'MAPAS DE RIESGOS INHER Y RESID'!$M$18,IF(OR('MAPAS DE RIESGOS INHER Y RESID'!$I$17='MATRIZ DE RIESGOS DE SST'!Y55,Y55&lt;'MAPAS DE RIESGOS INHER Y RESID'!$J$17+1),'MAPAS DE RIESGOS INHER Y RESID'!$M$17,'MAPAS DE RIESGOS INHER Y RESID'!$M$16)))</f>
        <v>BAJO</v>
      </c>
      <c r="AA55" s="100" t="str">
        <f>VLOOKUP('MATRIZ DE RIESGOS DE SST'!Z55,'TABLA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6" spans="1:27" s="29" customFormat="1" ht="93" customHeight="1">
      <c r="A56" s="144"/>
      <c r="B56" s="139"/>
      <c r="C56" s="129"/>
      <c r="D56" s="129"/>
      <c r="E56" s="129"/>
      <c r="F56" s="129"/>
      <c r="G56" s="129"/>
      <c r="H56" s="129"/>
      <c r="I56" s="129"/>
      <c r="J56" s="90" t="s">
        <v>216</v>
      </c>
      <c r="K56" s="90" t="s">
        <v>217</v>
      </c>
      <c r="L56" s="90" t="s">
        <v>218</v>
      </c>
      <c r="M56" s="74" t="s">
        <v>240</v>
      </c>
      <c r="N56" s="75">
        <f>VLOOKUP('MATRIZ DE RIESGOS DE SST'!M56,'MAPAS DE RIESGOS INHER Y RESID'!$E$3:$F$7,2,FALSE)</f>
        <v>2</v>
      </c>
      <c r="O56" s="74" t="s">
        <v>239</v>
      </c>
      <c r="P56" s="75">
        <f>VLOOKUP('MATRIZ DE RIESGOS DE SST'!O56,'MAPAS DE RIESGOS INHER Y RESID'!$O$3:$P$7,2,FALSE)</f>
        <v>16</v>
      </c>
      <c r="Q56" s="75">
        <f t="shared" ref="Q56:Q58" si="9">N56*P56</f>
        <v>32</v>
      </c>
      <c r="R56" s="74" t="str">
        <f>IF(OR('MAPAS DE RIESGOS INHER Y RESID'!$G$7='MATRIZ DE RIESGOS DE SST'!Q56,Q56&lt;'MAPAS DE RIESGOS INHER Y RESID'!$G$3+1),'MAPAS DE RIESGOS INHER Y RESID'!$M$6,IF(OR('MAPAS DE RIESGOS INHER Y RESID'!$H$5='MATRIZ DE RIESGOS DE SST'!Q56,Q56&lt;'MAPAS DE RIESGOS INHER Y RESID'!$I$5+1),'MAPAS DE RIESGOS INHER Y RESID'!$M$5,IF(OR('MAPAS DE RIESGOS INHER Y RESID'!$I$4='MATRIZ DE RIESGOS DE SST'!Q56,Q56&lt;'MAPAS DE RIESGOS INHER Y RESID'!$J$4+1),'MAPAS DE RIESGOS INHER Y RESID'!$M$4,'MAPAS DE RIESGOS INHER Y RESID'!$M$3)))</f>
        <v>MODERADO</v>
      </c>
      <c r="S56" s="84" t="s">
        <v>391</v>
      </c>
      <c r="T56" s="84" t="s">
        <v>392</v>
      </c>
      <c r="U56" s="84" t="s">
        <v>393</v>
      </c>
      <c r="V56" s="84" t="s">
        <v>394</v>
      </c>
      <c r="W56" s="74" t="s">
        <v>246</v>
      </c>
      <c r="X56" s="98">
        <f>VLOOKUP(W56,'MAPAS DE RIESGOS INHER Y RESID'!$E$16:$F$18,2,FALSE)</f>
        <v>0.9</v>
      </c>
      <c r="Y56" s="99">
        <f t="shared" si="1"/>
        <v>3.1999999999999993</v>
      </c>
      <c r="Z56" s="74" t="str">
        <f>IF(OR('MAPAS DE RIESGOS INHER Y RESID'!$G$18='MATRIZ DE RIESGOS DE SST'!Y56,Y56&lt;'MAPAS DE RIESGOS INHER Y RESID'!$G$16+1),'MAPAS DE RIESGOS INHER Y RESID'!$M$19,IF(OR('MAPAS DE RIESGOS INHER Y RESID'!$H$17='MATRIZ DE RIESGOS DE SST'!Y56,Y56&lt;'MAPAS DE RIESGOS INHER Y RESID'!$I$18+1),'MAPAS DE RIESGOS INHER Y RESID'!$M$18,IF(OR('MAPAS DE RIESGOS INHER Y RESID'!$I$17='MATRIZ DE RIESGOS DE SST'!Y56,Y56&lt;'MAPAS DE RIESGOS INHER Y RESID'!$J$17+1),'MAPAS DE RIESGOS INHER Y RESID'!$M$17,'MAPAS DE RIESGOS INHER Y RESID'!$M$16)))</f>
        <v>BAJO</v>
      </c>
      <c r="AA56" s="100" t="str">
        <f>VLOOKUP('MATRIZ DE RIESGOS DE SST'!Z56,'TABLA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7" spans="1:27" s="29" customFormat="1" ht="93" customHeight="1">
      <c r="A57" s="144"/>
      <c r="B57" s="139"/>
      <c r="C57" s="129"/>
      <c r="D57" s="129"/>
      <c r="E57" s="129"/>
      <c r="F57" s="129"/>
      <c r="G57" s="129"/>
      <c r="H57" s="129"/>
      <c r="I57" s="129"/>
      <c r="J57" s="90" t="s">
        <v>219</v>
      </c>
      <c r="K57" s="90" t="s">
        <v>220</v>
      </c>
      <c r="L57" s="90" t="s">
        <v>221</v>
      </c>
      <c r="M57" s="74" t="s">
        <v>240</v>
      </c>
      <c r="N57" s="75">
        <f>VLOOKUP('MATRIZ DE RIESGOS DE SST'!M57,'MAPAS DE RIESGOS INHER Y RESID'!$E$3:$F$7,2,FALSE)</f>
        <v>2</v>
      </c>
      <c r="O57" s="74" t="s">
        <v>239</v>
      </c>
      <c r="P57" s="75">
        <f>VLOOKUP('MATRIZ DE RIESGOS DE SST'!O57,'MAPAS DE RIESGOS INHER Y RESID'!$O$3:$P$7,2,FALSE)</f>
        <v>16</v>
      </c>
      <c r="Q57" s="75">
        <f t="shared" si="9"/>
        <v>32</v>
      </c>
      <c r="R57" s="74" t="str">
        <f>IF(OR('MAPAS DE RIESGOS INHER Y RESID'!$G$7='MATRIZ DE RIESGOS DE SST'!Q57,Q57&lt;'MAPAS DE RIESGOS INHER Y RESID'!$G$3+1),'MAPAS DE RIESGOS INHER Y RESID'!$M$6,IF(OR('MAPAS DE RIESGOS INHER Y RESID'!$H$5='MATRIZ DE RIESGOS DE SST'!Q57,Q57&lt;'MAPAS DE RIESGOS INHER Y RESID'!$I$5+1),'MAPAS DE RIESGOS INHER Y RESID'!$M$5,IF(OR('MAPAS DE RIESGOS INHER Y RESID'!$I$4='MATRIZ DE RIESGOS DE SST'!Q57,Q57&lt;'MAPAS DE RIESGOS INHER Y RESID'!$J$4+1),'MAPAS DE RIESGOS INHER Y RESID'!$M$4,'MAPAS DE RIESGOS INHER Y RESID'!$M$3)))</f>
        <v>MODERADO</v>
      </c>
      <c r="S57" s="84"/>
      <c r="T57" s="84" t="s">
        <v>388</v>
      </c>
      <c r="U57" s="84" t="s">
        <v>389</v>
      </c>
      <c r="V57" s="84" t="s">
        <v>390</v>
      </c>
      <c r="W57" s="74" t="s">
        <v>246</v>
      </c>
      <c r="X57" s="98">
        <f>VLOOKUP(W57,'MAPAS DE RIESGOS INHER Y RESID'!$E$16:$F$18,2,FALSE)</f>
        <v>0.9</v>
      </c>
      <c r="Y57" s="99">
        <f t="shared" si="1"/>
        <v>3.1999999999999993</v>
      </c>
      <c r="Z57" s="74" t="str">
        <f>IF(OR('MAPAS DE RIESGOS INHER Y RESID'!$G$18='MATRIZ DE RIESGOS DE SST'!Y57,Y57&lt;'MAPAS DE RIESGOS INHER Y RESID'!$G$16+1),'MAPAS DE RIESGOS INHER Y RESID'!$M$19,IF(OR('MAPAS DE RIESGOS INHER Y RESID'!$H$17='MATRIZ DE RIESGOS DE SST'!Y57,Y57&lt;'MAPAS DE RIESGOS INHER Y RESID'!$I$18+1),'MAPAS DE RIESGOS INHER Y RESID'!$M$18,IF(OR('MAPAS DE RIESGOS INHER Y RESID'!$I$17='MATRIZ DE RIESGOS DE SST'!Y57,Y57&lt;'MAPAS DE RIESGOS INHER Y RESID'!$J$17+1),'MAPAS DE RIESGOS INHER Y RESID'!$M$17,'MAPAS DE RIESGOS INHER Y RESID'!$M$16)))</f>
        <v>BAJO</v>
      </c>
      <c r="AA57" s="100" t="str">
        <f>VLOOKUP('MATRIZ DE RIESGOS DE SST'!Z57,'TABLA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8" spans="1:27" s="29" customFormat="1" ht="225.75" customHeight="1">
      <c r="A58" s="144"/>
      <c r="B58" s="139"/>
      <c r="C58" s="129"/>
      <c r="D58" s="129"/>
      <c r="E58" s="129"/>
      <c r="F58" s="129"/>
      <c r="G58" s="129"/>
      <c r="H58" s="129"/>
      <c r="I58" s="129"/>
      <c r="J58" s="90" t="s">
        <v>222</v>
      </c>
      <c r="K58" s="90" t="s">
        <v>223</v>
      </c>
      <c r="L58" s="90" t="s">
        <v>224</v>
      </c>
      <c r="M58" s="74" t="s">
        <v>240</v>
      </c>
      <c r="N58" s="75">
        <f>VLOOKUP('MATRIZ DE RIESGOS DE SST'!M58,'MAPAS DE RIESGOS INHER Y RESID'!$E$3:$F$7,2,FALSE)</f>
        <v>2</v>
      </c>
      <c r="O58" s="74" t="s">
        <v>239</v>
      </c>
      <c r="P58" s="75">
        <f>VLOOKUP('MATRIZ DE RIESGOS DE SST'!O58,'MAPAS DE RIESGOS INHER Y RESID'!$O$3:$P$7,2,FALSE)</f>
        <v>16</v>
      </c>
      <c r="Q58" s="75">
        <f t="shared" si="9"/>
        <v>32</v>
      </c>
      <c r="R58" s="74" t="str">
        <f>IF(OR('MAPAS DE RIESGOS INHER Y RESID'!$G$7='MATRIZ DE RIESGOS DE SST'!Q58,Q58&lt;'MAPAS DE RIESGOS INHER Y RESID'!$G$3+1),'MAPAS DE RIESGOS INHER Y RESID'!$M$6,IF(OR('MAPAS DE RIESGOS INHER Y RESID'!$H$5='MATRIZ DE RIESGOS DE SST'!Q58,Q58&lt;'MAPAS DE RIESGOS INHER Y RESID'!$I$5+1),'MAPAS DE RIESGOS INHER Y RESID'!$M$5,IF(OR('MAPAS DE RIESGOS INHER Y RESID'!$I$4='MATRIZ DE RIESGOS DE SST'!Q58,Q58&lt;'MAPAS DE RIESGOS INHER Y RESID'!$J$4+1),'MAPAS DE RIESGOS INHER Y RESID'!$M$4,'MAPAS DE RIESGOS INHER Y RESID'!$M$3)))</f>
        <v>MODERADO</v>
      </c>
      <c r="S58" s="84" t="s">
        <v>395</v>
      </c>
      <c r="T58" s="84" t="s">
        <v>396</v>
      </c>
      <c r="U58" s="84" t="s">
        <v>397</v>
      </c>
      <c r="V58" s="84" t="s">
        <v>398</v>
      </c>
      <c r="W58" s="74" t="s">
        <v>246</v>
      </c>
      <c r="X58" s="98">
        <f>VLOOKUP(W58,'MAPAS DE RIESGOS INHER Y RESID'!$E$16:$F$18,2,FALSE)</f>
        <v>0.9</v>
      </c>
      <c r="Y58" s="99">
        <f t="shared" si="1"/>
        <v>3.1999999999999993</v>
      </c>
      <c r="Z58" s="74" t="str">
        <f>IF(OR('MAPAS DE RIESGOS INHER Y RESID'!$G$18='MATRIZ DE RIESGOS DE SST'!Y58,Y58&lt;'MAPAS DE RIESGOS INHER Y RESID'!$G$16+1),'MAPAS DE RIESGOS INHER Y RESID'!$M$19,IF(OR('MAPAS DE RIESGOS INHER Y RESID'!$H$17='MATRIZ DE RIESGOS DE SST'!Y58,Y58&lt;'MAPAS DE RIESGOS INHER Y RESID'!$I$18+1),'MAPAS DE RIESGOS INHER Y RESID'!$M$18,IF(OR('MAPAS DE RIESGOS INHER Y RESID'!$I$17='MATRIZ DE RIESGOS DE SST'!Y58,Y58&lt;'MAPAS DE RIESGOS INHER Y RESID'!$J$17+1),'MAPAS DE RIESGOS INHER Y RESID'!$M$17,'MAPAS DE RIESGOS INHER Y RESID'!$M$16)))</f>
        <v>BAJO</v>
      </c>
      <c r="AA58" s="100" t="str">
        <f>VLOOKUP('MATRIZ DE RIESGOS DE SST'!Z58,'TABLA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9" spans="1:27" ht="156.75" customHeight="1">
      <c r="A59" s="144"/>
      <c r="B59" s="139" t="s">
        <v>77</v>
      </c>
      <c r="C59" s="129"/>
      <c r="D59" s="129"/>
      <c r="E59" s="129"/>
      <c r="F59" s="129"/>
      <c r="G59" s="129"/>
      <c r="H59" s="129"/>
      <c r="I59" s="129" t="s">
        <v>295</v>
      </c>
      <c r="J59" s="90" t="s">
        <v>73</v>
      </c>
      <c r="K59" s="90" t="s">
        <v>74</v>
      </c>
      <c r="L59" s="90" t="s">
        <v>75</v>
      </c>
      <c r="M59" s="74" t="s">
        <v>240</v>
      </c>
      <c r="N59" s="75">
        <f>VLOOKUP('MATRIZ DE RIESGOS DE SST'!M59,'MAPAS DE RIESGOS INHER Y RESID'!$E$3:$F$7,2,FALSE)</f>
        <v>2</v>
      </c>
      <c r="O59" s="74" t="s">
        <v>239</v>
      </c>
      <c r="P59" s="75">
        <f>VLOOKUP('MATRIZ DE RIESGOS DE SST'!O59,'MAPAS DE RIESGOS INHER Y RESID'!$O$3:$P$7,2,FALSE)</f>
        <v>16</v>
      </c>
      <c r="Q59" s="75">
        <f>N59*P59</f>
        <v>32</v>
      </c>
      <c r="R59" s="74" t="str">
        <f>IF(OR('MAPAS DE RIESGOS INHER Y RESID'!$G$7='MATRIZ DE RIESGOS DE SST'!Q59,Q59&lt;'MAPAS DE RIESGOS INHER Y RESID'!$G$3+1),'MAPAS DE RIESGOS INHER Y RESID'!$M$6,IF(OR('MAPAS DE RIESGOS INHER Y RESID'!$H$5='MATRIZ DE RIESGOS DE SST'!Q59,Q59&lt;'MAPAS DE RIESGOS INHER Y RESID'!$I$5+1),'MAPAS DE RIESGOS INHER Y RESID'!$M$5,IF(OR('MAPAS DE RIESGOS INHER Y RESID'!$I$4='MATRIZ DE RIESGOS DE SST'!Q59,Q59&lt;'MAPAS DE RIESGOS INHER Y RESID'!$J$4+1),'MAPAS DE RIESGOS INHER Y RESID'!$M$4,'MAPAS DE RIESGOS INHER Y RESID'!$M$3)))</f>
        <v>MODERADO</v>
      </c>
      <c r="S59" s="84"/>
      <c r="T59" s="84"/>
      <c r="U59" s="84" t="s">
        <v>252</v>
      </c>
      <c r="V59" s="84" t="s">
        <v>308</v>
      </c>
      <c r="W59" s="74" t="s">
        <v>246</v>
      </c>
      <c r="X59" s="98">
        <f>VLOOKUP(W59,'MAPAS DE RIESGOS INHER Y RESID'!$E$16:$F$18,2,FALSE)</f>
        <v>0.9</v>
      </c>
      <c r="Y59" s="99">
        <f t="shared" si="1"/>
        <v>3.1999999999999993</v>
      </c>
      <c r="Z59" s="74" t="str">
        <f>IF(OR('MAPAS DE RIESGOS INHER Y RESID'!$G$18='MATRIZ DE RIESGOS DE SST'!Y59,Y59&lt;'MAPAS DE RIESGOS INHER Y RESID'!$G$16+1),'MAPAS DE RIESGOS INHER Y RESID'!$M$19,IF(OR('MAPAS DE RIESGOS INHER Y RESID'!$H$17='MATRIZ DE RIESGOS DE SST'!Y59,Y59&lt;'MAPAS DE RIESGOS INHER Y RESID'!$I$18+1),'MAPAS DE RIESGOS INHER Y RESID'!$M$18,IF(OR('MAPAS DE RIESGOS INHER Y RESID'!$I$17='MATRIZ DE RIESGOS DE SST'!Y59,Y59&lt;'MAPAS DE RIESGOS INHER Y RESID'!$J$17+1),'MAPAS DE RIESGOS INHER Y RESID'!$M$17,'MAPAS DE RIESGOS INHER Y RESID'!$M$16)))</f>
        <v>BAJO</v>
      </c>
      <c r="AA59" s="100" t="str">
        <f>VLOOKUP('MATRIZ DE RIESGOS DE SST'!Z59,'TABLA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0" spans="1:27" ht="215.25" customHeight="1">
      <c r="A60" s="144"/>
      <c r="B60" s="139"/>
      <c r="C60" s="129"/>
      <c r="D60" s="129"/>
      <c r="E60" s="129"/>
      <c r="F60" s="129"/>
      <c r="G60" s="129"/>
      <c r="H60" s="129"/>
      <c r="I60" s="129"/>
      <c r="J60" s="90" t="s">
        <v>91</v>
      </c>
      <c r="K60" s="90" t="s">
        <v>309</v>
      </c>
      <c r="L60" s="90" t="s">
        <v>93</v>
      </c>
      <c r="M60" s="74" t="s">
        <v>236</v>
      </c>
      <c r="N60" s="75">
        <f>VLOOKUP('MATRIZ DE RIESGOS DE SST'!M60,'MAPAS DE RIESGOS INHER Y RESID'!$E$3:$F$7,2,FALSE)</f>
        <v>4</v>
      </c>
      <c r="O60" s="74" t="s">
        <v>239</v>
      </c>
      <c r="P60" s="75">
        <f>VLOOKUP('MATRIZ DE RIESGOS DE SST'!O60,'MAPAS DE RIESGOS INHER Y RESID'!$O$3:$P$7,2,FALSE)</f>
        <v>16</v>
      </c>
      <c r="Q60" s="75">
        <f>N60*P60</f>
        <v>64</v>
      </c>
      <c r="R60" s="74" t="str">
        <f>IF(OR('MAPAS DE RIESGOS INHER Y RESID'!$G$7='MATRIZ DE RIESGOS DE SST'!Q60,Q60&lt;'MAPAS DE RIESGOS INHER Y RESID'!$G$3+1),'MAPAS DE RIESGOS INHER Y RESID'!$M$6,IF(OR('MAPAS DE RIESGOS INHER Y RESID'!$H$5='MATRIZ DE RIESGOS DE SST'!Q60,Q60&lt;'MAPAS DE RIESGOS INHER Y RESID'!$I$5+1),'MAPAS DE RIESGOS INHER Y RESID'!$M$5,IF(OR('MAPAS DE RIESGOS INHER Y RESID'!$I$4='MATRIZ DE RIESGOS DE SST'!Q60,Q60&lt;'MAPAS DE RIESGOS INHER Y RESID'!$J$4+1),'MAPAS DE RIESGOS INHER Y RESID'!$M$4,'MAPAS DE RIESGOS INHER Y RESID'!$M$3)))</f>
        <v>ALTO</v>
      </c>
      <c r="S60" s="84"/>
      <c r="T60" s="84"/>
      <c r="U60" s="84" t="s">
        <v>310</v>
      </c>
      <c r="V60" s="84" t="s">
        <v>311</v>
      </c>
      <c r="W60" s="74" t="s">
        <v>246</v>
      </c>
      <c r="X60" s="98">
        <f>VLOOKUP(W60,'MAPAS DE RIESGOS INHER Y RESID'!$E$16:$F$18,2,FALSE)</f>
        <v>0.9</v>
      </c>
      <c r="Y60" s="99">
        <f t="shared" si="1"/>
        <v>6.3999999999999986</v>
      </c>
      <c r="Z60" s="74" t="str">
        <f>IF(OR('MAPAS DE RIESGOS INHER Y RESID'!$G$18='MATRIZ DE RIESGOS DE SST'!Y60,Y60&lt;'MAPAS DE RIESGOS INHER Y RESID'!$G$16+1),'MAPAS DE RIESGOS INHER Y RESID'!$M$19,IF(OR('MAPAS DE RIESGOS INHER Y RESID'!$H$17='MATRIZ DE RIESGOS DE SST'!Y60,Y60&lt;'MAPAS DE RIESGOS INHER Y RESID'!$I$18+1),'MAPAS DE RIESGOS INHER Y RESID'!$M$18,IF(OR('MAPAS DE RIESGOS INHER Y RESID'!$I$17='MATRIZ DE RIESGOS DE SST'!Y60,Y60&lt;'MAPAS DE RIESGOS INHER Y RESID'!$J$17+1),'MAPAS DE RIESGOS INHER Y RESID'!$M$17,'MAPAS DE RIESGOS INHER Y RESID'!$M$16)))</f>
        <v>BAJO</v>
      </c>
      <c r="AA60" s="100" t="str">
        <f>VLOOKUP('MATRIZ DE RIESGOS DE SST'!Z60,'TABLA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1" spans="1:27" ht="105.75" customHeight="1">
      <c r="A61" s="144"/>
      <c r="B61" s="139"/>
      <c r="C61" s="129"/>
      <c r="D61" s="129"/>
      <c r="E61" s="129"/>
      <c r="F61" s="129"/>
      <c r="G61" s="129"/>
      <c r="H61" s="129"/>
      <c r="I61" s="129"/>
      <c r="J61" s="90" t="s">
        <v>94</v>
      </c>
      <c r="K61" s="90" t="s">
        <v>95</v>
      </c>
      <c r="L61" s="90" t="s">
        <v>96</v>
      </c>
      <c r="M61" s="74" t="s">
        <v>240</v>
      </c>
      <c r="N61" s="75">
        <f>VLOOKUP('MATRIZ DE RIESGOS DE SST'!M61,'MAPAS DE RIESGOS INHER Y RESID'!$E$3:$F$7,2,FALSE)</f>
        <v>2</v>
      </c>
      <c r="O61" s="74" t="s">
        <v>239</v>
      </c>
      <c r="P61" s="75">
        <f>VLOOKUP('MATRIZ DE RIESGOS DE SST'!O61,'MAPAS DE RIESGOS INHER Y RESID'!$O$3:$P$7,2,FALSE)</f>
        <v>16</v>
      </c>
      <c r="Q61" s="75">
        <f>N61*P61</f>
        <v>32</v>
      </c>
      <c r="R61" s="74" t="str">
        <f>IF(OR('MAPAS DE RIESGOS INHER Y RESID'!$G$7='MATRIZ DE RIESGOS DE SST'!Q61,Q61&lt;'MAPAS DE RIESGOS INHER Y RESID'!$G$3+1),'MAPAS DE RIESGOS INHER Y RESID'!$M$6,IF(OR('MAPAS DE RIESGOS INHER Y RESID'!$H$5='MATRIZ DE RIESGOS DE SST'!Q61,Q61&lt;'MAPAS DE RIESGOS INHER Y RESID'!$I$5+1),'MAPAS DE RIESGOS INHER Y RESID'!$M$5,IF(OR('MAPAS DE RIESGOS INHER Y RESID'!$I$4='MATRIZ DE RIESGOS DE SST'!Q61,Q61&lt;'MAPAS DE RIESGOS INHER Y RESID'!$J$4+1),'MAPAS DE RIESGOS INHER Y RESID'!$M$4,'MAPAS DE RIESGOS INHER Y RESID'!$M$3)))</f>
        <v>MODERADO</v>
      </c>
      <c r="S61" s="84" t="s">
        <v>256</v>
      </c>
      <c r="T61" s="84" t="s">
        <v>312</v>
      </c>
      <c r="U61" s="84" t="s">
        <v>313</v>
      </c>
      <c r="V61" s="84"/>
      <c r="W61" s="74" t="s">
        <v>246</v>
      </c>
      <c r="X61" s="98">
        <f>VLOOKUP(W61,'MAPAS DE RIESGOS INHER Y RESID'!$E$16:$F$18,2,FALSE)</f>
        <v>0.9</v>
      </c>
      <c r="Y61" s="99">
        <f t="shared" si="1"/>
        <v>3.1999999999999993</v>
      </c>
      <c r="Z61" s="74" t="str">
        <f>IF(OR('MAPAS DE RIESGOS INHER Y RESID'!$G$18='MATRIZ DE RIESGOS DE SST'!Y61,Y61&lt;'MAPAS DE RIESGOS INHER Y RESID'!$G$16+1),'MAPAS DE RIESGOS INHER Y RESID'!$M$19,IF(OR('MAPAS DE RIESGOS INHER Y RESID'!$H$17='MATRIZ DE RIESGOS DE SST'!Y61,Y61&lt;'MAPAS DE RIESGOS INHER Y RESID'!$I$18+1),'MAPAS DE RIESGOS INHER Y RESID'!$M$18,IF(OR('MAPAS DE RIESGOS INHER Y RESID'!$I$17='MATRIZ DE RIESGOS DE SST'!Y61,Y61&lt;'MAPAS DE RIESGOS INHER Y RESID'!$J$17+1),'MAPAS DE RIESGOS INHER Y RESID'!$M$17,'MAPAS DE RIESGOS INHER Y RESID'!$M$16)))</f>
        <v>BAJO</v>
      </c>
      <c r="AA61" s="100" t="str">
        <f>VLOOKUP('MATRIZ DE RIESGOS DE SST'!Z61,'TABLA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2" spans="1:27" ht="93" customHeight="1">
      <c r="A62" s="144"/>
      <c r="B62" s="139"/>
      <c r="C62" s="129"/>
      <c r="D62" s="129"/>
      <c r="E62" s="129"/>
      <c r="F62" s="129"/>
      <c r="G62" s="129"/>
      <c r="H62" s="129"/>
      <c r="I62" s="129"/>
      <c r="J62" s="90" t="s">
        <v>97</v>
      </c>
      <c r="K62" s="90" t="s">
        <v>98</v>
      </c>
      <c r="L62" s="90" t="s">
        <v>93</v>
      </c>
      <c r="M62" s="74" t="s">
        <v>240</v>
      </c>
      <c r="N62" s="75">
        <f>VLOOKUP('MATRIZ DE RIESGOS DE SST'!M62,'MAPAS DE RIESGOS INHER Y RESID'!$E$3:$F$7,2,FALSE)</f>
        <v>2</v>
      </c>
      <c r="O62" s="74" t="s">
        <v>239</v>
      </c>
      <c r="P62" s="75">
        <f>VLOOKUP('MATRIZ DE RIESGOS DE SST'!O62,'MAPAS DE RIESGOS INHER Y RESID'!$O$3:$P$7,2,FALSE)</f>
        <v>16</v>
      </c>
      <c r="Q62" s="75">
        <f>+N62*P62</f>
        <v>32</v>
      </c>
      <c r="R62" s="74" t="str">
        <f>IF(OR('MAPAS DE RIESGOS INHER Y RESID'!$G$7='MATRIZ DE RIESGOS DE SST'!Q62,Q62&lt;'MAPAS DE RIESGOS INHER Y RESID'!$G$3+1),'MAPAS DE RIESGOS INHER Y RESID'!$M$6,IF(OR('MAPAS DE RIESGOS INHER Y RESID'!$H$5='MATRIZ DE RIESGOS DE SST'!Q62,Q62&lt;'MAPAS DE RIESGOS INHER Y RESID'!$I$5+1),'MAPAS DE RIESGOS INHER Y RESID'!$M$5,IF(OR('MAPAS DE RIESGOS INHER Y RESID'!$I$4='MATRIZ DE RIESGOS DE SST'!Q62,Q62&lt;'MAPAS DE RIESGOS INHER Y RESID'!$J$4+1),'MAPAS DE RIESGOS INHER Y RESID'!$M$4,'MAPAS DE RIESGOS INHER Y RESID'!$M$3)))</f>
        <v>MODERADO</v>
      </c>
      <c r="S62" s="84"/>
      <c r="T62" s="84" t="s">
        <v>314</v>
      </c>
      <c r="U62" s="84" t="s">
        <v>315</v>
      </c>
      <c r="V62" s="84" t="s">
        <v>316</v>
      </c>
      <c r="W62" s="74" t="s">
        <v>246</v>
      </c>
      <c r="X62" s="98">
        <f>VLOOKUP(W62,'MAPAS DE RIESGOS INHER Y RESID'!$E$16:$F$18,2,FALSE)</f>
        <v>0.9</v>
      </c>
      <c r="Y62" s="99">
        <f t="shared" si="1"/>
        <v>3.1999999999999993</v>
      </c>
      <c r="Z62" s="74" t="str">
        <f>IF(OR('MAPAS DE RIESGOS INHER Y RESID'!$G$18='MATRIZ DE RIESGOS DE SST'!Y62,Y62&lt;'MAPAS DE RIESGOS INHER Y RESID'!$G$16+1),'MAPAS DE RIESGOS INHER Y RESID'!$M$19,IF(OR('MAPAS DE RIESGOS INHER Y RESID'!$H$17='MATRIZ DE RIESGOS DE SST'!Y62,Y62&lt;'MAPAS DE RIESGOS INHER Y RESID'!$I$18+1),'MAPAS DE RIESGOS INHER Y RESID'!$M$18,IF(OR('MAPAS DE RIESGOS INHER Y RESID'!$I$17='MATRIZ DE RIESGOS DE SST'!Y62,Y62&lt;'MAPAS DE RIESGOS INHER Y RESID'!$J$17+1),'MAPAS DE RIESGOS INHER Y RESID'!$M$17,'MAPAS DE RIESGOS INHER Y RESID'!$M$16)))</f>
        <v>BAJO</v>
      </c>
      <c r="AA62" s="100" t="str">
        <f>VLOOKUP('MATRIZ DE RIESGOS DE SST'!Z62,'TABLA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3" spans="1:27" ht="120.75" customHeight="1">
      <c r="A63" s="144"/>
      <c r="B63" s="139"/>
      <c r="C63" s="129"/>
      <c r="D63" s="129"/>
      <c r="E63" s="129"/>
      <c r="F63" s="129"/>
      <c r="G63" s="129"/>
      <c r="H63" s="129"/>
      <c r="I63" s="129"/>
      <c r="J63" s="90" t="s">
        <v>104</v>
      </c>
      <c r="K63" s="90" t="s">
        <v>102</v>
      </c>
      <c r="L63" s="90" t="s">
        <v>103</v>
      </c>
      <c r="M63" s="74" t="s">
        <v>238</v>
      </c>
      <c r="N63" s="75">
        <f>VLOOKUP('MATRIZ DE RIESGOS DE SST'!M63,'MAPAS DE RIESGOS INHER Y RESID'!$E$3:$F$7,2,FALSE)</f>
        <v>3</v>
      </c>
      <c r="O63" s="74" t="s">
        <v>237</v>
      </c>
      <c r="P63" s="75">
        <f>VLOOKUP('MATRIZ DE RIESGOS DE SST'!O63,'MAPAS DE RIESGOS INHER Y RESID'!$O$3:$P$7,2,FALSE)</f>
        <v>4</v>
      </c>
      <c r="Q63" s="75">
        <f>N63*P63</f>
        <v>12</v>
      </c>
      <c r="R63" s="74" t="str">
        <f>IF(OR('MAPAS DE RIESGOS INHER Y RESID'!$G$7='MATRIZ DE RIESGOS DE SST'!Q63,Q63&lt;'MAPAS DE RIESGOS INHER Y RESID'!$G$3+1),'MAPAS DE RIESGOS INHER Y RESID'!$M$6,IF(OR('MAPAS DE RIESGOS INHER Y RESID'!$H$5='MATRIZ DE RIESGOS DE SST'!Q63,Q63&lt;'MAPAS DE RIESGOS INHER Y RESID'!$I$5+1),'MAPAS DE RIESGOS INHER Y RESID'!$M$5,IF(OR('MAPAS DE RIESGOS INHER Y RESID'!$I$4='MATRIZ DE RIESGOS DE SST'!Q63,Q63&lt;'MAPAS DE RIESGOS INHER Y RESID'!$J$4+1),'MAPAS DE RIESGOS INHER Y RESID'!$M$4,'MAPAS DE RIESGOS INHER Y RESID'!$M$3)))</f>
        <v>MODERADO</v>
      </c>
      <c r="S63" s="84" t="s">
        <v>318</v>
      </c>
      <c r="T63" s="84" t="s">
        <v>317</v>
      </c>
      <c r="U63" s="84" t="s">
        <v>254</v>
      </c>
      <c r="V63" s="84" t="s">
        <v>255</v>
      </c>
      <c r="W63" s="74" t="s">
        <v>246</v>
      </c>
      <c r="X63" s="98">
        <f>VLOOKUP(W63,'MAPAS DE RIESGOS INHER Y RESID'!$E$16:$F$18,2,FALSE)</f>
        <v>0.9</v>
      </c>
      <c r="Y63" s="99">
        <f t="shared" si="1"/>
        <v>1.1999999999999993</v>
      </c>
      <c r="Z63" s="74" t="str">
        <f>IF(OR('MAPAS DE RIESGOS INHER Y RESID'!$G$18='MATRIZ DE RIESGOS DE SST'!Y63,Y63&lt;'MAPAS DE RIESGOS INHER Y RESID'!$G$16+1),'MAPAS DE RIESGOS INHER Y RESID'!$M$19,IF(OR('MAPAS DE RIESGOS INHER Y RESID'!$H$17='MATRIZ DE RIESGOS DE SST'!Y63,Y63&lt;'MAPAS DE RIESGOS INHER Y RESID'!$I$18+1),'MAPAS DE RIESGOS INHER Y RESID'!$M$18,IF(OR('MAPAS DE RIESGOS INHER Y RESID'!$I$17='MATRIZ DE RIESGOS DE SST'!Y63,Y63&lt;'MAPAS DE RIESGOS INHER Y RESID'!$J$17+1),'MAPAS DE RIESGOS INHER Y RESID'!$M$17,'MAPAS DE RIESGOS INHER Y RESID'!$M$16)))</f>
        <v>BAJO</v>
      </c>
      <c r="AA63" s="100" t="str">
        <f>VLOOKUP('MATRIZ DE RIESGOS DE SST'!Z63,'TABLA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4" spans="1:27" ht="120.75" customHeight="1">
      <c r="A64" s="144"/>
      <c r="B64" s="139"/>
      <c r="C64" s="129"/>
      <c r="D64" s="129"/>
      <c r="E64" s="129"/>
      <c r="F64" s="129"/>
      <c r="G64" s="129"/>
      <c r="H64" s="129"/>
      <c r="I64" s="129"/>
      <c r="J64" s="90" t="s">
        <v>110</v>
      </c>
      <c r="K64" s="90" t="s">
        <v>253</v>
      </c>
      <c r="L64" s="90" t="s">
        <v>103</v>
      </c>
      <c r="M64" s="74" t="s">
        <v>236</v>
      </c>
      <c r="N64" s="75">
        <f>VLOOKUP('MATRIZ DE RIESGOS DE SST'!M64,'MAPAS DE RIESGOS INHER Y RESID'!$E$3:$F$7,2,FALSE)</f>
        <v>4</v>
      </c>
      <c r="O64" s="74" t="s">
        <v>239</v>
      </c>
      <c r="P64" s="75">
        <f>VLOOKUP('MATRIZ DE RIESGOS DE SST'!O64,'MAPAS DE RIESGOS INHER Y RESID'!$O$3:$P$7,2,FALSE)</f>
        <v>16</v>
      </c>
      <c r="Q64" s="75">
        <f t="shared" ref="Q64" si="10">N64*P64</f>
        <v>64</v>
      </c>
      <c r="R64" s="74" t="str">
        <f>IF(OR('MAPAS DE RIESGOS INHER Y RESID'!$G$7='MATRIZ DE RIESGOS DE SST'!Q64,Q64&lt;'MAPAS DE RIESGOS INHER Y RESID'!$G$3+1),'MAPAS DE RIESGOS INHER Y RESID'!$M$6,IF(OR('MAPAS DE RIESGOS INHER Y RESID'!$H$5='MATRIZ DE RIESGOS DE SST'!Q64,Q64&lt;'MAPAS DE RIESGOS INHER Y RESID'!$I$5+1),'MAPAS DE RIESGOS INHER Y RESID'!$M$5,IF(OR('MAPAS DE RIESGOS INHER Y RESID'!$I$4='MATRIZ DE RIESGOS DE SST'!Q64,Q64&lt;'MAPAS DE RIESGOS INHER Y RESID'!$J$4+1),'MAPAS DE RIESGOS INHER Y RESID'!$M$4,'MAPAS DE RIESGOS INHER Y RESID'!$M$3)))</f>
        <v>ALTO</v>
      </c>
      <c r="S64" s="84"/>
      <c r="T64" s="84"/>
      <c r="U64" s="84" t="s">
        <v>323</v>
      </c>
      <c r="V64" s="84" t="s">
        <v>321</v>
      </c>
      <c r="W64" s="74" t="s">
        <v>246</v>
      </c>
      <c r="X64" s="98">
        <f>VLOOKUP(W64,'MAPAS DE RIESGOS INHER Y RESID'!$E$16:$F$18,2,FALSE)</f>
        <v>0.9</v>
      </c>
      <c r="Y64" s="99">
        <f t="shared" si="1"/>
        <v>6.3999999999999986</v>
      </c>
      <c r="Z64" s="74" t="str">
        <f>IF(OR('MAPAS DE RIESGOS INHER Y RESID'!$G$18='MATRIZ DE RIESGOS DE SST'!Y64,Y64&lt;'MAPAS DE RIESGOS INHER Y RESID'!$G$16+1),'MAPAS DE RIESGOS INHER Y RESID'!$M$19,IF(OR('MAPAS DE RIESGOS INHER Y RESID'!$H$17='MATRIZ DE RIESGOS DE SST'!Y64,Y64&lt;'MAPAS DE RIESGOS INHER Y RESID'!$I$18+1),'MAPAS DE RIESGOS INHER Y RESID'!$M$18,IF(OR('MAPAS DE RIESGOS INHER Y RESID'!$I$17='MATRIZ DE RIESGOS DE SST'!Y64,Y64&lt;'MAPAS DE RIESGOS INHER Y RESID'!$J$17+1),'MAPAS DE RIESGOS INHER Y RESID'!$M$17,'MAPAS DE RIESGOS INHER Y RESID'!$M$16)))</f>
        <v>BAJO</v>
      </c>
      <c r="AA64" s="100" t="str">
        <f>VLOOKUP('MATRIZ DE RIESGOS DE SST'!Z64,'TABLA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5" spans="1:27" ht="120.75" customHeight="1">
      <c r="A65" s="144"/>
      <c r="B65" s="139"/>
      <c r="C65" s="129"/>
      <c r="D65" s="129"/>
      <c r="E65" s="129"/>
      <c r="F65" s="129"/>
      <c r="G65" s="129"/>
      <c r="H65" s="129"/>
      <c r="I65" s="129"/>
      <c r="J65" s="90" t="s">
        <v>112</v>
      </c>
      <c r="K65" s="90" t="s">
        <v>324</v>
      </c>
      <c r="L65" s="90" t="s">
        <v>103</v>
      </c>
      <c r="M65" s="74" t="s">
        <v>238</v>
      </c>
      <c r="N65" s="75">
        <f>VLOOKUP('MATRIZ DE RIESGOS DE SST'!M65,'MAPAS DE RIESGOS INHER Y RESID'!$E$3:$F$7,2,FALSE)</f>
        <v>3</v>
      </c>
      <c r="O65" s="74" t="s">
        <v>237</v>
      </c>
      <c r="P65" s="75">
        <f>VLOOKUP('MATRIZ DE RIESGOS DE SST'!O65,'MAPAS DE RIESGOS INHER Y RESID'!$O$3:$P$7,2,FALSE)</f>
        <v>4</v>
      </c>
      <c r="Q65" s="75">
        <f>N65*P65</f>
        <v>12</v>
      </c>
      <c r="R65" s="74" t="str">
        <f>IF(OR('MAPAS DE RIESGOS INHER Y RESID'!$G$7='MATRIZ DE RIESGOS DE SST'!Q65,Q65&lt;'MAPAS DE RIESGOS INHER Y RESID'!$G$3+1),'MAPAS DE RIESGOS INHER Y RESID'!$M$6,IF(OR('MAPAS DE RIESGOS INHER Y RESID'!$H$5='MATRIZ DE RIESGOS DE SST'!Q65,Q65&lt;'MAPAS DE RIESGOS INHER Y RESID'!$I$5+1),'MAPAS DE RIESGOS INHER Y RESID'!$M$5,IF(OR('MAPAS DE RIESGOS INHER Y RESID'!$I$4='MATRIZ DE RIESGOS DE SST'!Q65,Q65&lt;'MAPAS DE RIESGOS INHER Y RESID'!$J$4+1),'MAPAS DE RIESGOS INHER Y RESID'!$M$4,'MAPAS DE RIESGOS INHER Y RESID'!$M$3)))</f>
        <v>MODERADO</v>
      </c>
      <c r="S65" s="84"/>
      <c r="T65" s="84"/>
      <c r="U65" s="84" t="s">
        <v>323</v>
      </c>
      <c r="V65" s="84" t="s">
        <v>322</v>
      </c>
      <c r="W65" s="74" t="s">
        <v>246</v>
      </c>
      <c r="X65" s="98">
        <f>VLOOKUP(W65,'MAPAS DE RIESGOS INHER Y RESID'!$E$16:$F$18,2,FALSE)</f>
        <v>0.9</v>
      </c>
      <c r="Y65" s="99">
        <f t="shared" si="1"/>
        <v>1.1999999999999993</v>
      </c>
      <c r="Z65" s="74" t="str">
        <f>IF(OR('MAPAS DE RIESGOS INHER Y RESID'!$G$18='MATRIZ DE RIESGOS DE SST'!Y65,Y65&lt;'MAPAS DE RIESGOS INHER Y RESID'!$G$16+1),'MAPAS DE RIESGOS INHER Y RESID'!$M$19,IF(OR('MAPAS DE RIESGOS INHER Y RESID'!$H$17='MATRIZ DE RIESGOS DE SST'!Y65,Y65&lt;'MAPAS DE RIESGOS INHER Y RESID'!$I$18+1),'MAPAS DE RIESGOS INHER Y RESID'!$M$18,IF(OR('MAPAS DE RIESGOS INHER Y RESID'!$I$17='MATRIZ DE RIESGOS DE SST'!Y65,Y65&lt;'MAPAS DE RIESGOS INHER Y RESID'!$J$17+1),'MAPAS DE RIESGOS INHER Y RESID'!$M$17,'MAPAS DE RIESGOS INHER Y RESID'!$M$16)))</f>
        <v>BAJO</v>
      </c>
      <c r="AA65" s="100" t="str">
        <f>VLOOKUP('MATRIZ DE RIESGOS DE SST'!Z65,'TABLA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6" spans="1:27" ht="123" customHeight="1">
      <c r="A66" s="144"/>
      <c r="B66" s="139"/>
      <c r="C66" s="129"/>
      <c r="D66" s="129"/>
      <c r="E66" s="129"/>
      <c r="F66" s="129"/>
      <c r="G66" s="129"/>
      <c r="H66" s="129"/>
      <c r="I66" s="129"/>
      <c r="J66" s="90" t="s">
        <v>136</v>
      </c>
      <c r="K66" s="90" t="s">
        <v>331</v>
      </c>
      <c r="L66" s="90" t="s">
        <v>138</v>
      </c>
      <c r="M66" s="74" t="s">
        <v>240</v>
      </c>
      <c r="N66" s="75">
        <f>VLOOKUP('MATRIZ DE RIESGOS DE SST'!M66,'MAPAS DE RIESGOS INHER Y RESID'!$E$3:$F$7,2,FALSE)</f>
        <v>2</v>
      </c>
      <c r="O66" s="74" t="s">
        <v>239</v>
      </c>
      <c r="P66" s="75">
        <f>VLOOKUP('MATRIZ DE RIESGOS DE SST'!O66,'MAPAS DE RIESGOS INHER Y RESID'!$O$3:$P$7,2,FALSE)</f>
        <v>16</v>
      </c>
      <c r="Q66" s="75">
        <f>N66*P66</f>
        <v>32</v>
      </c>
      <c r="R66" s="74" t="str">
        <f>IF(OR('MAPAS DE RIESGOS INHER Y RESID'!$G$7='MATRIZ DE RIESGOS DE SST'!Q66,Q66&lt;'MAPAS DE RIESGOS INHER Y RESID'!$G$3+1),'MAPAS DE RIESGOS INHER Y RESID'!$M$6,IF(OR('MAPAS DE RIESGOS INHER Y RESID'!$H$5='MATRIZ DE RIESGOS DE SST'!Q66,Q66&lt;'MAPAS DE RIESGOS INHER Y RESID'!$I$5+1),'MAPAS DE RIESGOS INHER Y RESID'!$M$5,IF(OR('MAPAS DE RIESGOS INHER Y RESID'!$I$4='MATRIZ DE RIESGOS DE SST'!Q66,Q66&lt;'MAPAS DE RIESGOS INHER Y RESID'!$J$4+1),'MAPAS DE RIESGOS INHER Y RESID'!$M$4,'MAPAS DE RIESGOS INHER Y RESID'!$M$3)))</f>
        <v>MODERADO</v>
      </c>
      <c r="S66" s="84" t="s">
        <v>332</v>
      </c>
      <c r="T66" s="84" t="s">
        <v>334</v>
      </c>
      <c r="U66" s="84" t="s">
        <v>335</v>
      </c>
      <c r="V66" s="84" t="s">
        <v>333</v>
      </c>
      <c r="W66" s="74" t="s">
        <v>238</v>
      </c>
      <c r="X66" s="98">
        <f>VLOOKUP(W66,'MAPAS DE RIESGOS INHER Y RESID'!$E$16:$F$18,2,FALSE)</f>
        <v>0.4</v>
      </c>
      <c r="Y66" s="99">
        <f t="shared" si="1"/>
        <v>19.2</v>
      </c>
      <c r="Z66" s="74" t="str">
        <f>IF(OR('MAPAS DE RIESGOS INHER Y RESID'!$G$18='MATRIZ DE RIESGOS DE SST'!Y66,Y66&lt;'MAPAS DE RIESGOS INHER Y RESID'!$G$16+1),'MAPAS DE RIESGOS INHER Y RESID'!$M$19,IF(OR('MAPAS DE RIESGOS INHER Y RESID'!$H$17='MATRIZ DE RIESGOS DE SST'!Y66,Y66&lt;'MAPAS DE RIESGOS INHER Y RESID'!$I$18+1),'MAPAS DE RIESGOS INHER Y RESID'!$M$18,IF(OR('MAPAS DE RIESGOS INHER Y RESID'!$I$17='MATRIZ DE RIESGOS DE SST'!Y66,Y66&lt;'MAPAS DE RIESGOS INHER Y RESID'!$J$17+1),'MAPAS DE RIESGOS INHER Y RESID'!$M$17,'MAPAS DE RIESGOS INHER Y RESID'!$M$16)))</f>
        <v>MODERADO</v>
      </c>
      <c r="AA66" s="100" t="str">
        <f>VLOOKUP('MATRIZ DE RIESGOS DE SST'!Z66,'TABLA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67" spans="1:27" ht="153.75" customHeight="1">
      <c r="A67" s="144"/>
      <c r="B67" s="139"/>
      <c r="C67" s="129"/>
      <c r="D67" s="129"/>
      <c r="E67" s="129"/>
      <c r="F67" s="129"/>
      <c r="G67" s="129"/>
      <c r="H67" s="129"/>
      <c r="I67" s="129"/>
      <c r="J67" s="90" t="s">
        <v>144</v>
      </c>
      <c r="K67" s="90" t="s">
        <v>338</v>
      </c>
      <c r="L67" s="90" t="s">
        <v>146</v>
      </c>
      <c r="M67" s="74" t="s">
        <v>238</v>
      </c>
      <c r="N67" s="75">
        <f>VLOOKUP('MATRIZ DE RIESGOS DE SST'!M67,'MAPAS DE RIESGOS INHER Y RESID'!$E$3:$F$7,2,FALSE)</f>
        <v>3</v>
      </c>
      <c r="O67" s="74" t="s">
        <v>239</v>
      </c>
      <c r="P67" s="75">
        <f>VLOOKUP('MATRIZ DE RIESGOS DE SST'!O67,'MAPAS DE RIESGOS INHER Y RESID'!$O$3:$P$7,2,FALSE)</f>
        <v>16</v>
      </c>
      <c r="Q67" s="75">
        <f t="shared" ref="Q67" si="11">N67*P67</f>
        <v>48</v>
      </c>
      <c r="R67" s="74" t="str">
        <f>IF(OR('MAPAS DE RIESGOS INHER Y RESID'!$G$7='MATRIZ DE RIESGOS DE SST'!Q67,Q67&lt;'MAPAS DE RIESGOS INHER Y RESID'!$G$3+1),'MAPAS DE RIESGOS INHER Y RESID'!$M$6,IF(OR('MAPAS DE RIESGOS INHER Y RESID'!$H$5='MATRIZ DE RIESGOS DE SST'!Q67,Q67&lt;'MAPAS DE RIESGOS INHER Y RESID'!$I$5+1),'MAPAS DE RIESGOS INHER Y RESID'!$M$5,IF(OR('MAPAS DE RIESGOS INHER Y RESID'!$I$4='MATRIZ DE RIESGOS DE SST'!Q67,Q67&lt;'MAPAS DE RIESGOS INHER Y RESID'!$J$4+1),'MAPAS DE RIESGOS INHER Y RESID'!$M$4,'MAPAS DE RIESGOS INHER Y RESID'!$M$3)))</f>
        <v>MODERADO</v>
      </c>
      <c r="S67" s="84" t="s">
        <v>339</v>
      </c>
      <c r="T67" s="84" t="s">
        <v>340</v>
      </c>
      <c r="U67" s="84" t="s">
        <v>341</v>
      </c>
      <c r="V67" s="84" t="s">
        <v>342</v>
      </c>
      <c r="W67" s="74" t="s">
        <v>246</v>
      </c>
      <c r="X67" s="98">
        <f>VLOOKUP(W67,'MAPAS DE RIESGOS INHER Y RESID'!$E$16:$F$18,2,FALSE)</f>
        <v>0.9</v>
      </c>
      <c r="Y67" s="99">
        <f t="shared" si="1"/>
        <v>4.7999999999999972</v>
      </c>
      <c r="Z67" s="74" t="str">
        <f>IF(OR('MAPAS DE RIESGOS INHER Y RESID'!$G$18='MATRIZ DE RIESGOS DE SST'!Y67,Y67&lt;'MAPAS DE RIESGOS INHER Y RESID'!$G$16+1),'MAPAS DE RIESGOS INHER Y RESID'!$M$19,IF(OR('MAPAS DE RIESGOS INHER Y RESID'!$H$17='MATRIZ DE RIESGOS DE SST'!Y67,Y67&lt;'MAPAS DE RIESGOS INHER Y RESID'!$I$18+1),'MAPAS DE RIESGOS INHER Y RESID'!$M$18,IF(OR('MAPAS DE RIESGOS INHER Y RESID'!$I$17='MATRIZ DE RIESGOS DE SST'!Y67,Y67&lt;'MAPAS DE RIESGOS INHER Y RESID'!$J$17+1),'MAPAS DE RIESGOS INHER Y RESID'!$M$17,'MAPAS DE RIESGOS INHER Y RESID'!$M$16)))</f>
        <v>BAJO</v>
      </c>
      <c r="AA67" s="100" t="str">
        <f>VLOOKUP('MATRIZ DE RIESGOS DE SST'!Z67,'TABLA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8" spans="1:27" ht="135.75" customHeight="1">
      <c r="A68" s="144"/>
      <c r="B68" s="139"/>
      <c r="C68" s="129"/>
      <c r="D68" s="129"/>
      <c r="E68" s="129"/>
      <c r="F68" s="129"/>
      <c r="G68" s="129"/>
      <c r="H68" s="129"/>
      <c r="I68" s="129"/>
      <c r="J68" s="90" t="s">
        <v>147</v>
      </c>
      <c r="K68" s="90" t="s">
        <v>148</v>
      </c>
      <c r="L68" s="90" t="s">
        <v>149</v>
      </c>
      <c r="M68" s="74" t="s">
        <v>238</v>
      </c>
      <c r="N68" s="75">
        <f>VLOOKUP('MATRIZ DE RIESGOS DE SST'!M68,'MAPAS DE RIESGOS INHER Y RESID'!$E$3:$F$7,2,FALSE)</f>
        <v>3</v>
      </c>
      <c r="O68" s="74" t="s">
        <v>239</v>
      </c>
      <c r="P68" s="75">
        <f>VLOOKUP('MATRIZ DE RIESGOS DE SST'!O68,'MAPAS DE RIESGOS INHER Y RESID'!$O$3:$P$7,2,FALSE)</f>
        <v>16</v>
      </c>
      <c r="Q68" s="75">
        <f>N68*P68</f>
        <v>48</v>
      </c>
      <c r="R68" s="74" t="str">
        <f>IF(OR('MAPAS DE RIESGOS INHER Y RESID'!$G$7='MATRIZ DE RIESGOS DE SST'!Q68,Q68&lt;'MAPAS DE RIESGOS INHER Y RESID'!$G$3+1),'MAPAS DE RIESGOS INHER Y RESID'!$M$6,IF(OR('MAPAS DE RIESGOS INHER Y RESID'!$H$5='MATRIZ DE RIESGOS DE SST'!Q68,Q68&lt;'MAPAS DE RIESGOS INHER Y RESID'!$I$5+1),'MAPAS DE RIESGOS INHER Y RESID'!$M$5,IF(OR('MAPAS DE RIESGOS INHER Y RESID'!$I$4='MATRIZ DE RIESGOS DE SST'!Q68,Q68&lt;'MAPAS DE RIESGOS INHER Y RESID'!$J$4+1),'MAPAS DE RIESGOS INHER Y RESID'!$M$4,'MAPAS DE RIESGOS INHER Y RESID'!$M$3)))</f>
        <v>MODERADO</v>
      </c>
      <c r="S68" s="84"/>
      <c r="T68" s="84" t="s">
        <v>328</v>
      </c>
      <c r="U68" s="84" t="s">
        <v>251</v>
      </c>
      <c r="V68" s="84" t="s">
        <v>252</v>
      </c>
      <c r="W68" s="74" t="s">
        <v>246</v>
      </c>
      <c r="X68" s="98">
        <f>VLOOKUP(W68,'MAPAS DE RIESGOS INHER Y RESID'!$E$16:$F$18,2,FALSE)</f>
        <v>0.9</v>
      </c>
      <c r="Y68" s="99">
        <f t="shared" si="1"/>
        <v>4.7999999999999972</v>
      </c>
      <c r="Z68" s="74" t="str">
        <f>IF(OR('MAPAS DE RIESGOS INHER Y RESID'!$G$18='MATRIZ DE RIESGOS DE SST'!Y68,Y68&lt;'MAPAS DE RIESGOS INHER Y RESID'!$G$16+1),'MAPAS DE RIESGOS INHER Y RESID'!$M$19,IF(OR('MAPAS DE RIESGOS INHER Y RESID'!$H$17='MATRIZ DE RIESGOS DE SST'!Y68,Y68&lt;'MAPAS DE RIESGOS INHER Y RESID'!$I$18+1),'MAPAS DE RIESGOS INHER Y RESID'!$M$18,IF(OR('MAPAS DE RIESGOS INHER Y RESID'!$I$17='MATRIZ DE RIESGOS DE SST'!Y68,Y68&lt;'MAPAS DE RIESGOS INHER Y RESID'!$J$17+1),'MAPAS DE RIESGOS INHER Y RESID'!$M$17,'MAPAS DE RIESGOS INHER Y RESID'!$M$16)))</f>
        <v>BAJO</v>
      </c>
      <c r="AA68" s="100" t="str">
        <f>VLOOKUP('MATRIZ DE RIESGOS DE SST'!Z68,'TABLA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9" spans="1:27" ht="153.75" customHeight="1">
      <c r="A69" s="144"/>
      <c r="B69" s="139"/>
      <c r="C69" s="129"/>
      <c r="D69" s="129"/>
      <c r="E69" s="129"/>
      <c r="F69" s="129"/>
      <c r="G69" s="129"/>
      <c r="H69" s="129"/>
      <c r="I69" s="129"/>
      <c r="J69" s="90" t="s">
        <v>160</v>
      </c>
      <c r="K69" s="90" t="s">
        <v>285</v>
      </c>
      <c r="L69" s="90" t="s">
        <v>159</v>
      </c>
      <c r="M69" s="74" t="s">
        <v>236</v>
      </c>
      <c r="N69" s="75">
        <f>VLOOKUP('MATRIZ DE RIESGOS DE SST'!M69,'MAPAS DE RIESGOS INHER Y RESID'!$E$3:$F$7,2,FALSE)</f>
        <v>4</v>
      </c>
      <c r="O69" s="74" t="s">
        <v>239</v>
      </c>
      <c r="P69" s="75">
        <f>VLOOKUP('MATRIZ DE RIESGOS DE SST'!O69,'MAPAS DE RIESGOS INHER Y RESID'!$O$3:$P$7,2,FALSE)</f>
        <v>16</v>
      </c>
      <c r="Q69" s="75">
        <f t="shared" ref="Q69" si="12">+N69*P69</f>
        <v>64</v>
      </c>
      <c r="R69" s="74" t="str">
        <f>IF(OR('MAPAS DE RIESGOS INHER Y RESID'!$G$7='MATRIZ DE RIESGOS DE SST'!Q69,Q69&lt;'MAPAS DE RIESGOS INHER Y RESID'!$G$3+1),'MAPAS DE RIESGOS INHER Y RESID'!$M$6,IF(OR('MAPAS DE RIESGOS INHER Y RESID'!$H$5='MATRIZ DE RIESGOS DE SST'!Q69,Q69&lt;'MAPAS DE RIESGOS INHER Y RESID'!$I$5+1),'MAPAS DE RIESGOS INHER Y RESID'!$M$5,IF(OR('MAPAS DE RIESGOS INHER Y RESID'!$I$4='MATRIZ DE RIESGOS DE SST'!Q69,Q69&lt;'MAPAS DE RIESGOS INHER Y RESID'!$J$4+1),'MAPAS DE RIESGOS INHER Y RESID'!$M$4,'MAPAS DE RIESGOS INHER Y RESID'!$M$3)))</f>
        <v>ALTO</v>
      </c>
      <c r="S69" s="84"/>
      <c r="T69" s="84"/>
      <c r="U69" s="84" t="s">
        <v>346</v>
      </c>
      <c r="V69" s="84" t="s">
        <v>347</v>
      </c>
      <c r="W69" s="74" t="s">
        <v>238</v>
      </c>
      <c r="X69" s="98">
        <f>VLOOKUP(W69,'MAPAS DE RIESGOS INHER Y RESID'!$E$16:$F$18,2,FALSE)</f>
        <v>0.4</v>
      </c>
      <c r="Y69" s="99">
        <f t="shared" si="1"/>
        <v>38.4</v>
      </c>
      <c r="Z69" s="74" t="str">
        <f>IF(OR('MAPAS DE RIESGOS INHER Y RESID'!$G$18='MATRIZ DE RIESGOS DE SST'!Y69,Y69&lt;'MAPAS DE RIESGOS INHER Y RESID'!$G$16+1),'MAPAS DE RIESGOS INHER Y RESID'!$M$19,IF(OR('MAPAS DE RIESGOS INHER Y RESID'!$H$17='MATRIZ DE RIESGOS DE SST'!Y69,Y69&lt;'MAPAS DE RIESGOS INHER Y RESID'!$I$18+1),'MAPAS DE RIESGOS INHER Y RESID'!$M$18,IF(OR('MAPAS DE RIESGOS INHER Y RESID'!$I$17='MATRIZ DE RIESGOS DE SST'!Y69,Y69&lt;'MAPAS DE RIESGOS INHER Y RESID'!$J$17+1),'MAPAS DE RIESGOS INHER Y RESID'!$M$17,'MAPAS DE RIESGOS INHER Y RESID'!$M$16)))</f>
        <v>MODERADO</v>
      </c>
      <c r="AA69" s="100" t="str">
        <f>VLOOKUP('MATRIZ DE RIESGOS DE SST'!Z69,'TABLA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0" spans="1:27" ht="150.75" customHeight="1">
      <c r="A70" s="144"/>
      <c r="B70" s="139"/>
      <c r="C70" s="129" t="s">
        <v>281</v>
      </c>
      <c r="D70" s="129"/>
      <c r="E70" s="129" t="s">
        <v>281</v>
      </c>
      <c r="F70" s="129"/>
      <c r="G70" s="129" t="s">
        <v>281</v>
      </c>
      <c r="H70" s="129"/>
      <c r="I70" s="129" t="s">
        <v>295</v>
      </c>
      <c r="J70" s="90" t="s">
        <v>166</v>
      </c>
      <c r="K70" s="90" t="s">
        <v>349</v>
      </c>
      <c r="L70" s="90" t="s">
        <v>165</v>
      </c>
      <c r="M70" s="74" t="s">
        <v>240</v>
      </c>
      <c r="N70" s="75">
        <f>VLOOKUP('MATRIZ DE RIESGOS DE SST'!M70,'MAPAS DE RIESGOS INHER Y RESID'!$E$3:$F$7,2,FALSE)</f>
        <v>2</v>
      </c>
      <c r="O70" s="74" t="s">
        <v>239</v>
      </c>
      <c r="P70" s="75">
        <f>VLOOKUP('MATRIZ DE RIESGOS DE SST'!O70,'MAPAS DE RIESGOS INHER Y RESID'!$O$3:$P$7,2,FALSE)</f>
        <v>16</v>
      </c>
      <c r="Q70" s="75">
        <f t="shared" ref="Q70:Q84" si="13">N70*P70</f>
        <v>32</v>
      </c>
      <c r="R70" s="74" t="str">
        <f>IF(OR('MAPAS DE RIESGOS INHER Y RESID'!$G$7='MATRIZ DE RIESGOS DE SST'!Q70,Q70&lt;'MAPAS DE RIESGOS INHER Y RESID'!$G$3+1),'MAPAS DE RIESGOS INHER Y RESID'!$M$6,IF(OR('MAPAS DE RIESGOS INHER Y RESID'!$H$5='MATRIZ DE RIESGOS DE SST'!Q70,Q70&lt;'MAPAS DE RIESGOS INHER Y RESID'!$I$5+1),'MAPAS DE RIESGOS INHER Y RESID'!$M$5,IF(OR('MAPAS DE RIESGOS INHER Y RESID'!$I$4='MATRIZ DE RIESGOS DE SST'!Q70,Q70&lt;'MAPAS DE RIESGOS INHER Y RESID'!$J$4+1),'MAPAS DE RIESGOS INHER Y RESID'!$M$4,'MAPAS DE RIESGOS INHER Y RESID'!$M$3)))</f>
        <v>MODERADO</v>
      </c>
      <c r="S70" s="84"/>
      <c r="T70" s="84" t="s">
        <v>355</v>
      </c>
      <c r="U70" s="84" t="s">
        <v>356</v>
      </c>
      <c r="V70" s="84" t="s">
        <v>333</v>
      </c>
      <c r="W70" s="74" t="s">
        <v>246</v>
      </c>
      <c r="X70" s="98">
        <f>VLOOKUP(W70,'MAPAS DE RIESGOS INHER Y RESID'!$E$16:$F$18,2,FALSE)</f>
        <v>0.9</v>
      </c>
      <c r="Y70" s="99">
        <f t="shared" si="1"/>
        <v>3.1999999999999993</v>
      </c>
      <c r="Z70" s="74" t="str">
        <f>IF(OR('MAPAS DE RIESGOS INHER Y RESID'!$G$18='MATRIZ DE RIESGOS DE SST'!Y70,Y70&lt;'MAPAS DE RIESGOS INHER Y RESID'!$G$16+1),'MAPAS DE RIESGOS INHER Y RESID'!$M$19,IF(OR('MAPAS DE RIESGOS INHER Y RESID'!$H$17='MATRIZ DE RIESGOS DE SST'!Y70,Y70&lt;'MAPAS DE RIESGOS INHER Y RESID'!$I$18+1),'MAPAS DE RIESGOS INHER Y RESID'!$M$18,IF(OR('MAPAS DE RIESGOS INHER Y RESID'!$I$17='MATRIZ DE RIESGOS DE SST'!Y70,Y70&lt;'MAPAS DE RIESGOS INHER Y RESID'!$J$17+1),'MAPAS DE RIESGOS INHER Y RESID'!$M$17,'MAPAS DE RIESGOS INHER Y RESID'!$M$16)))</f>
        <v>BAJO</v>
      </c>
      <c r="AA70" s="100" t="str">
        <f>VLOOKUP('MATRIZ DE RIESGOS DE SST'!Z70,'TABLA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1" spans="1:27" ht="150.75" customHeight="1">
      <c r="A71" s="144"/>
      <c r="B71" s="139"/>
      <c r="C71" s="129"/>
      <c r="D71" s="129"/>
      <c r="E71" s="129"/>
      <c r="F71" s="129"/>
      <c r="G71" s="129"/>
      <c r="H71" s="129"/>
      <c r="I71" s="129"/>
      <c r="J71" s="90" t="s">
        <v>360</v>
      </c>
      <c r="K71" s="90" t="s">
        <v>361</v>
      </c>
      <c r="L71" s="90" t="s">
        <v>165</v>
      </c>
      <c r="M71" s="74" t="s">
        <v>240</v>
      </c>
      <c r="N71" s="75">
        <f>VLOOKUP('MATRIZ DE RIESGOS DE SST'!M71,'MAPAS DE RIESGOS INHER Y RESID'!$E$3:$F$7,2,FALSE)</f>
        <v>2</v>
      </c>
      <c r="O71" s="74" t="s">
        <v>237</v>
      </c>
      <c r="P71" s="75">
        <f>VLOOKUP('MATRIZ DE RIESGOS DE SST'!O71,'MAPAS DE RIESGOS INHER Y RESID'!$O$3:$P$7,2,FALSE)</f>
        <v>4</v>
      </c>
      <c r="Q71" s="75">
        <f t="shared" si="13"/>
        <v>8</v>
      </c>
      <c r="R71" s="74" t="str">
        <f>IF(OR('MAPAS DE RIESGOS INHER Y RESID'!$G$7='MATRIZ DE RIESGOS DE SST'!Q71,Q71&lt;'MAPAS DE RIESGOS INHER Y RESID'!$G$3+1),'MAPAS DE RIESGOS INHER Y RESID'!$M$6,IF(OR('MAPAS DE RIESGOS INHER Y RESID'!$H$5='MATRIZ DE RIESGOS DE SST'!Q71,Q71&lt;'MAPAS DE RIESGOS INHER Y RESID'!$I$5+1),'MAPAS DE RIESGOS INHER Y RESID'!$M$5,IF(OR('MAPAS DE RIESGOS INHER Y RESID'!$I$4='MATRIZ DE RIESGOS DE SST'!Q71,Q71&lt;'MAPAS DE RIESGOS INHER Y RESID'!$J$4+1),'MAPAS DE RIESGOS INHER Y RESID'!$M$4,'MAPAS DE RIESGOS INHER Y RESID'!$M$3)))</f>
        <v>BAJO</v>
      </c>
      <c r="S71" s="84"/>
      <c r="T71" s="84" t="s">
        <v>362</v>
      </c>
      <c r="U71" s="84" t="s">
        <v>363</v>
      </c>
      <c r="V71" s="84"/>
      <c r="W71" s="74" t="s">
        <v>246</v>
      </c>
      <c r="X71" s="98">
        <f>VLOOKUP(W71,'MAPAS DE RIESGOS INHER Y RESID'!$E$16:$F$18,2,FALSE)</f>
        <v>0.9</v>
      </c>
      <c r="Y71" s="99">
        <f t="shared" si="1"/>
        <v>0.79999999999999982</v>
      </c>
      <c r="Z71" s="74" t="str">
        <f>IF(OR('MAPAS DE RIESGOS INHER Y RESID'!$G$18='MATRIZ DE RIESGOS DE SST'!Y71,Y71&lt;'MAPAS DE RIESGOS INHER Y RESID'!$G$16+1),'MAPAS DE RIESGOS INHER Y RESID'!$M$19,IF(OR('MAPAS DE RIESGOS INHER Y RESID'!$H$17='MATRIZ DE RIESGOS DE SST'!Y71,Y71&lt;'MAPAS DE RIESGOS INHER Y RESID'!$I$18+1),'MAPAS DE RIESGOS INHER Y RESID'!$M$18,IF(OR('MAPAS DE RIESGOS INHER Y RESID'!$I$17='MATRIZ DE RIESGOS DE SST'!Y71,Y71&lt;'MAPAS DE RIESGOS INHER Y RESID'!$J$17+1),'MAPAS DE RIESGOS INHER Y RESID'!$M$17,'MAPAS DE RIESGOS INHER Y RESID'!$M$16)))</f>
        <v>BAJO</v>
      </c>
      <c r="AA71" s="100" t="str">
        <f>VLOOKUP('MATRIZ DE RIESGOS DE SST'!Z71,'TABLA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2" spans="1:27" ht="93" customHeight="1">
      <c r="A72" s="144"/>
      <c r="B72" s="139"/>
      <c r="C72" s="129"/>
      <c r="D72" s="129"/>
      <c r="E72" s="129"/>
      <c r="F72" s="129"/>
      <c r="G72" s="129"/>
      <c r="H72" s="129"/>
      <c r="I72" s="129"/>
      <c r="J72" s="90" t="s">
        <v>186</v>
      </c>
      <c r="K72" s="90" t="s">
        <v>187</v>
      </c>
      <c r="L72" s="90" t="s">
        <v>188</v>
      </c>
      <c r="M72" s="74" t="s">
        <v>240</v>
      </c>
      <c r="N72" s="75">
        <f>VLOOKUP('MATRIZ DE RIESGOS DE SST'!M72,'MAPAS DE RIESGOS INHER Y RESID'!$E$3:$F$7,2,FALSE)</f>
        <v>2</v>
      </c>
      <c r="O72" s="74" t="s">
        <v>239</v>
      </c>
      <c r="P72" s="75">
        <f>VLOOKUP('MATRIZ DE RIESGOS DE SST'!O72,'MAPAS DE RIESGOS INHER Y RESID'!$O$3:$P$7,2,FALSE)</f>
        <v>16</v>
      </c>
      <c r="Q72" s="75">
        <f t="shared" si="13"/>
        <v>32</v>
      </c>
      <c r="R72" s="74" t="str">
        <f>IF(OR('MAPAS DE RIESGOS INHER Y RESID'!$G$7='MATRIZ DE RIESGOS DE SST'!Q72,Q72&lt;'MAPAS DE RIESGOS INHER Y RESID'!$G$3+1),'MAPAS DE RIESGOS INHER Y RESID'!$M$6,IF(OR('MAPAS DE RIESGOS INHER Y RESID'!$H$5='MATRIZ DE RIESGOS DE SST'!Q72,Q72&lt;'MAPAS DE RIESGOS INHER Y RESID'!$I$5+1),'MAPAS DE RIESGOS INHER Y RESID'!$M$5,IF(OR('MAPAS DE RIESGOS INHER Y RESID'!$I$4='MATRIZ DE RIESGOS DE SST'!Q72,Q72&lt;'MAPAS DE RIESGOS INHER Y RESID'!$J$4+1),'MAPAS DE RIESGOS INHER Y RESID'!$M$4,'MAPAS DE RIESGOS INHER Y RESID'!$M$3)))</f>
        <v>MODERADO</v>
      </c>
      <c r="S72" s="84"/>
      <c r="T72" s="84" t="s">
        <v>376</v>
      </c>
      <c r="U72" s="84" t="s">
        <v>377</v>
      </c>
      <c r="V72" s="84" t="s">
        <v>378</v>
      </c>
      <c r="W72" s="74" t="s">
        <v>246</v>
      </c>
      <c r="X72" s="98">
        <f>VLOOKUP(W72,'MAPAS DE RIESGOS INHER Y RESID'!$E$16:$F$18,2,FALSE)</f>
        <v>0.9</v>
      </c>
      <c r="Y72" s="99">
        <f t="shared" si="1"/>
        <v>3.1999999999999993</v>
      </c>
      <c r="Z72" s="74" t="str">
        <f>IF(OR('MAPAS DE RIESGOS INHER Y RESID'!$G$18='MATRIZ DE RIESGOS DE SST'!Y72,Y72&lt;'MAPAS DE RIESGOS INHER Y RESID'!$G$16+1),'MAPAS DE RIESGOS INHER Y RESID'!$M$19,IF(OR('MAPAS DE RIESGOS INHER Y RESID'!$H$17='MATRIZ DE RIESGOS DE SST'!Y72,Y72&lt;'MAPAS DE RIESGOS INHER Y RESID'!$I$18+1),'MAPAS DE RIESGOS INHER Y RESID'!$M$18,IF(OR('MAPAS DE RIESGOS INHER Y RESID'!$I$17='MATRIZ DE RIESGOS DE SST'!Y72,Y72&lt;'MAPAS DE RIESGOS INHER Y RESID'!$J$17+1),'MAPAS DE RIESGOS INHER Y RESID'!$M$17,'MAPAS DE RIESGOS INHER Y RESID'!$M$16)))</f>
        <v>BAJO</v>
      </c>
      <c r="AA72" s="100" t="str">
        <f>VLOOKUP('MATRIZ DE RIESGOS DE SST'!Z72,'TABLA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3" spans="1:27" ht="93" customHeight="1">
      <c r="A73" s="144"/>
      <c r="B73" s="139"/>
      <c r="C73" s="129"/>
      <c r="D73" s="129"/>
      <c r="E73" s="129"/>
      <c r="F73" s="129"/>
      <c r="G73" s="129"/>
      <c r="H73" s="129"/>
      <c r="I73" s="129"/>
      <c r="J73" s="90" t="s">
        <v>189</v>
      </c>
      <c r="K73" s="90" t="s">
        <v>190</v>
      </c>
      <c r="L73" s="90" t="s">
        <v>188</v>
      </c>
      <c r="M73" s="74" t="s">
        <v>240</v>
      </c>
      <c r="N73" s="75">
        <f>VLOOKUP('MATRIZ DE RIESGOS DE SST'!M73,'MAPAS DE RIESGOS INHER Y RESID'!$E$3:$F$7,2,FALSE)</f>
        <v>2</v>
      </c>
      <c r="O73" s="74" t="s">
        <v>239</v>
      </c>
      <c r="P73" s="75">
        <f>VLOOKUP('MATRIZ DE RIESGOS DE SST'!O73,'MAPAS DE RIESGOS INHER Y RESID'!$O$3:$P$7,2,FALSE)</f>
        <v>16</v>
      </c>
      <c r="Q73" s="75">
        <f t="shared" si="13"/>
        <v>32</v>
      </c>
      <c r="R73" s="74" t="str">
        <f>IF(OR('MAPAS DE RIESGOS INHER Y RESID'!$G$7='MATRIZ DE RIESGOS DE SST'!Q73,Q73&lt;'MAPAS DE RIESGOS INHER Y RESID'!$G$3+1),'MAPAS DE RIESGOS INHER Y RESID'!$M$6,IF(OR('MAPAS DE RIESGOS INHER Y RESID'!$H$5='MATRIZ DE RIESGOS DE SST'!Q73,Q73&lt;'MAPAS DE RIESGOS INHER Y RESID'!$I$5+1),'MAPAS DE RIESGOS INHER Y RESID'!$M$5,IF(OR('MAPAS DE RIESGOS INHER Y RESID'!$I$4='MATRIZ DE RIESGOS DE SST'!Q73,Q73&lt;'MAPAS DE RIESGOS INHER Y RESID'!$J$4+1),'MAPAS DE RIESGOS INHER Y RESID'!$M$4,'MAPAS DE RIESGOS INHER Y RESID'!$M$3)))</f>
        <v>MODERADO</v>
      </c>
      <c r="S73" s="84"/>
      <c r="T73" s="84" t="s">
        <v>376</v>
      </c>
      <c r="U73" s="84" t="s">
        <v>377</v>
      </c>
      <c r="V73" s="84" t="s">
        <v>378</v>
      </c>
      <c r="W73" s="74" t="s">
        <v>246</v>
      </c>
      <c r="X73" s="98">
        <f>VLOOKUP(W73,'MAPAS DE RIESGOS INHER Y RESID'!$E$16:$F$18,2,FALSE)</f>
        <v>0.9</v>
      </c>
      <c r="Y73" s="99">
        <f t="shared" si="1"/>
        <v>3.1999999999999993</v>
      </c>
      <c r="Z73" s="74" t="str">
        <f>IF(OR('MAPAS DE RIESGOS INHER Y RESID'!$G$18='MATRIZ DE RIESGOS DE SST'!Y73,Y73&lt;'MAPAS DE RIESGOS INHER Y RESID'!$G$16+1),'MAPAS DE RIESGOS INHER Y RESID'!$M$19,IF(OR('MAPAS DE RIESGOS INHER Y RESID'!$H$17='MATRIZ DE RIESGOS DE SST'!Y73,Y73&lt;'MAPAS DE RIESGOS INHER Y RESID'!$I$18+1),'MAPAS DE RIESGOS INHER Y RESID'!$M$18,IF(OR('MAPAS DE RIESGOS INHER Y RESID'!$I$17='MATRIZ DE RIESGOS DE SST'!Y73,Y73&lt;'MAPAS DE RIESGOS INHER Y RESID'!$J$17+1),'MAPAS DE RIESGOS INHER Y RESID'!$M$17,'MAPAS DE RIESGOS INHER Y RESID'!$M$16)))</f>
        <v>BAJO</v>
      </c>
      <c r="AA73" s="100" t="str">
        <f>VLOOKUP('MATRIZ DE RIESGOS DE SST'!Z73,'TABLA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4" spans="1:27" ht="93" customHeight="1">
      <c r="A74" s="144"/>
      <c r="B74" s="139"/>
      <c r="C74" s="129"/>
      <c r="D74" s="129"/>
      <c r="E74" s="129"/>
      <c r="F74" s="129"/>
      <c r="G74" s="129"/>
      <c r="H74" s="129"/>
      <c r="I74" s="129"/>
      <c r="J74" s="90" t="s">
        <v>191</v>
      </c>
      <c r="K74" s="90" t="s">
        <v>192</v>
      </c>
      <c r="L74" s="90" t="s">
        <v>93</v>
      </c>
      <c r="M74" s="74" t="s">
        <v>240</v>
      </c>
      <c r="N74" s="75">
        <f>VLOOKUP('MATRIZ DE RIESGOS DE SST'!M74,'MAPAS DE RIESGOS INHER Y RESID'!$E$3:$F$7,2,FALSE)</f>
        <v>2</v>
      </c>
      <c r="O74" s="74" t="s">
        <v>239</v>
      </c>
      <c r="P74" s="75">
        <f>VLOOKUP('MATRIZ DE RIESGOS DE SST'!O74,'MAPAS DE RIESGOS INHER Y RESID'!$O$3:$P$7,2,FALSE)</f>
        <v>16</v>
      </c>
      <c r="Q74" s="75">
        <f t="shared" si="13"/>
        <v>32</v>
      </c>
      <c r="R74" s="74" t="str">
        <f>IF(OR('MAPAS DE RIESGOS INHER Y RESID'!$G$7='MATRIZ DE RIESGOS DE SST'!Q74,Q74&lt;'MAPAS DE RIESGOS INHER Y RESID'!$G$3+1),'MAPAS DE RIESGOS INHER Y RESID'!$M$6,IF(OR('MAPAS DE RIESGOS INHER Y RESID'!$H$5='MATRIZ DE RIESGOS DE SST'!Q74,Q74&lt;'MAPAS DE RIESGOS INHER Y RESID'!$I$5+1),'MAPAS DE RIESGOS INHER Y RESID'!$M$5,IF(OR('MAPAS DE RIESGOS INHER Y RESID'!$I$4='MATRIZ DE RIESGOS DE SST'!Q74,Q74&lt;'MAPAS DE RIESGOS INHER Y RESID'!$J$4+1),'MAPAS DE RIESGOS INHER Y RESID'!$M$4,'MAPAS DE RIESGOS INHER Y RESID'!$M$3)))</f>
        <v>MODERADO</v>
      </c>
      <c r="S74" s="84"/>
      <c r="T74" s="84" t="s">
        <v>314</v>
      </c>
      <c r="U74" s="84" t="s">
        <v>315</v>
      </c>
      <c r="V74" s="84" t="s">
        <v>316</v>
      </c>
      <c r="W74" s="74" t="s">
        <v>246</v>
      </c>
      <c r="X74" s="98">
        <f>VLOOKUP(W74,'MAPAS DE RIESGOS INHER Y RESID'!$E$16:$F$18,2,FALSE)</f>
        <v>0.9</v>
      </c>
      <c r="Y74" s="99">
        <f t="shared" si="1"/>
        <v>3.1999999999999993</v>
      </c>
      <c r="Z74" s="74" t="str">
        <f>IF(OR('MAPAS DE RIESGOS INHER Y RESID'!$G$18='MATRIZ DE RIESGOS DE SST'!Y74,Y74&lt;'MAPAS DE RIESGOS INHER Y RESID'!$G$16+1),'MAPAS DE RIESGOS INHER Y RESID'!$M$19,IF(OR('MAPAS DE RIESGOS INHER Y RESID'!$H$17='MATRIZ DE RIESGOS DE SST'!Y74,Y74&lt;'MAPAS DE RIESGOS INHER Y RESID'!$I$18+1),'MAPAS DE RIESGOS INHER Y RESID'!$M$18,IF(OR('MAPAS DE RIESGOS INHER Y RESID'!$I$17='MATRIZ DE RIESGOS DE SST'!Y74,Y74&lt;'MAPAS DE RIESGOS INHER Y RESID'!$J$17+1),'MAPAS DE RIESGOS INHER Y RESID'!$M$17,'MAPAS DE RIESGOS INHER Y RESID'!$M$16)))</f>
        <v>BAJO</v>
      </c>
      <c r="AA74" s="100" t="str">
        <f>VLOOKUP('MATRIZ DE RIESGOS DE SST'!Z74,'TABLA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5" spans="1:27" ht="135.75" customHeight="1">
      <c r="A75" s="144"/>
      <c r="B75" s="139"/>
      <c r="C75" s="129"/>
      <c r="D75" s="129"/>
      <c r="E75" s="129"/>
      <c r="F75" s="129"/>
      <c r="G75" s="129"/>
      <c r="H75" s="129"/>
      <c r="I75" s="129"/>
      <c r="J75" s="90" t="s">
        <v>196</v>
      </c>
      <c r="K75" s="90" t="s">
        <v>197</v>
      </c>
      <c r="L75" s="90" t="s">
        <v>198</v>
      </c>
      <c r="M75" s="74" t="s">
        <v>240</v>
      </c>
      <c r="N75" s="75">
        <f>VLOOKUP('MATRIZ DE RIESGOS DE SST'!M75,'MAPAS DE RIESGOS INHER Y RESID'!$E$3:$F$7,2,FALSE)</f>
        <v>2</v>
      </c>
      <c r="O75" s="74" t="s">
        <v>239</v>
      </c>
      <c r="P75" s="75">
        <f>VLOOKUP('MATRIZ DE RIESGOS DE SST'!O75,'MAPAS DE RIESGOS INHER Y RESID'!$O$3:$P$7,2,FALSE)</f>
        <v>16</v>
      </c>
      <c r="Q75" s="75">
        <f t="shared" si="13"/>
        <v>32</v>
      </c>
      <c r="R75" s="74" t="str">
        <f>IF(OR('MAPAS DE RIESGOS INHER Y RESID'!$G$7='MATRIZ DE RIESGOS DE SST'!Q75,Q75&lt;'MAPAS DE RIESGOS INHER Y RESID'!$G$3+1),'MAPAS DE RIESGOS INHER Y RESID'!$M$6,IF(OR('MAPAS DE RIESGOS INHER Y RESID'!$H$5='MATRIZ DE RIESGOS DE SST'!Q75,Q75&lt;'MAPAS DE RIESGOS INHER Y RESID'!$I$5+1),'MAPAS DE RIESGOS INHER Y RESID'!$M$5,IF(OR('MAPAS DE RIESGOS INHER Y RESID'!$I$4='MATRIZ DE RIESGOS DE SST'!Q75,Q75&lt;'MAPAS DE RIESGOS INHER Y RESID'!$J$4+1),'MAPAS DE RIESGOS INHER Y RESID'!$M$4,'MAPAS DE RIESGOS INHER Y RESID'!$M$3)))</f>
        <v>MODERADO</v>
      </c>
      <c r="S75" s="84"/>
      <c r="T75" s="84" t="s">
        <v>376</v>
      </c>
      <c r="U75" s="84" t="s">
        <v>377</v>
      </c>
      <c r="V75" s="84" t="s">
        <v>378</v>
      </c>
      <c r="W75" s="74" t="s">
        <v>246</v>
      </c>
      <c r="X75" s="98">
        <f>VLOOKUP(W75,'MAPAS DE RIESGOS INHER Y RESID'!$E$16:$F$18,2,FALSE)</f>
        <v>0.9</v>
      </c>
      <c r="Y75" s="99">
        <f t="shared" ref="Y75:Y136" si="14">Q75-(X75*Q75)</f>
        <v>3.1999999999999993</v>
      </c>
      <c r="Z75" s="74" t="str">
        <f>IF(OR('MAPAS DE RIESGOS INHER Y RESID'!$G$18='MATRIZ DE RIESGOS DE SST'!Y75,Y75&lt;'MAPAS DE RIESGOS INHER Y RESID'!$G$16+1),'MAPAS DE RIESGOS INHER Y RESID'!$M$19,IF(OR('MAPAS DE RIESGOS INHER Y RESID'!$H$17='MATRIZ DE RIESGOS DE SST'!Y75,Y75&lt;'MAPAS DE RIESGOS INHER Y RESID'!$I$18+1),'MAPAS DE RIESGOS INHER Y RESID'!$M$18,IF(OR('MAPAS DE RIESGOS INHER Y RESID'!$I$17='MATRIZ DE RIESGOS DE SST'!Y75,Y75&lt;'MAPAS DE RIESGOS INHER Y RESID'!$J$17+1),'MAPAS DE RIESGOS INHER Y RESID'!$M$17,'MAPAS DE RIESGOS INHER Y RESID'!$M$16)))</f>
        <v>BAJO</v>
      </c>
      <c r="AA75" s="100" t="str">
        <f>VLOOKUP('MATRIZ DE RIESGOS DE SST'!Z75,'TABLA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6" spans="1:27" ht="115.5" customHeight="1">
      <c r="A76" s="144"/>
      <c r="B76" s="139"/>
      <c r="C76" s="129"/>
      <c r="D76" s="129"/>
      <c r="E76" s="129"/>
      <c r="F76" s="129"/>
      <c r="G76" s="129"/>
      <c r="H76" s="129"/>
      <c r="I76" s="129"/>
      <c r="J76" s="90" t="s">
        <v>199</v>
      </c>
      <c r="K76" s="90" t="s">
        <v>407</v>
      </c>
      <c r="L76" s="90" t="s">
        <v>201</v>
      </c>
      <c r="M76" s="74" t="s">
        <v>240</v>
      </c>
      <c r="N76" s="75">
        <f>VLOOKUP('MATRIZ DE RIESGOS DE SST'!M76,'MAPAS DE RIESGOS INHER Y RESID'!$E$3:$F$7,2,FALSE)</f>
        <v>2</v>
      </c>
      <c r="O76" s="74" t="s">
        <v>241</v>
      </c>
      <c r="P76" s="75">
        <f>VLOOKUP('MATRIZ DE RIESGOS DE SST'!O76,'MAPAS DE RIESGOS INHER Y RESID'!$O$3:$P$7,2,FALSE)</f>
        <v>256</v>
      </c>
      <c r="Q76" s="75">
        <f t="shared" si="13"/>
        <v>512</v>
      </c>
      <c r="R76" s="74" t="str">
        <f>IF(OR('MAPAS DE RIESGOS INHER Y RESID'!$G$7='MATRIZ DE RIESGOS DE SST'!Q76,Q76&lt;'MAPAS DE RIESGOS INHER Y RESID'!$G$3+1),'MAPAS DE RIESGOS INHER Y RESID'!$M$6,IF(OR('MAPAS DE RIESGOS INHER Y RESID'!$H$5='MATRIZ DE RIESGOS DE SST'!Q76,Q76&lt;'MAPAS DE RIESGOS INHER Y RESID'!$I$5+1),'MAPAS DE RIESGOS INHER Y RESID'!$M$5,IF(OR('MAPAS DE RIESGOS INHER Y RESID'!$I$4='MATRIZ DE RIESGOS DE SST'!Q76,Q76&lt;'MAPAS DE RIESGOS INHER Y RESID'!$J$4+1),'MAPAS DE RIESGOS INHER Y RESID'!$M$4,'MAPAS DE RIESGOS INHER Y RESID'!$M$3)))</f>
        <v>ALTO</v>
      </c>
      <c r="S76" s="84" t="s">
        <v>368</v>
      </c>
      <c r="T76" s="84" t="s">
        <v>369</v>
      </c>
      <c r="U76" s="84" t="s">
        <v>370</v>
      </c>
      <c r="V76" s="84" t="s">
        <v>371</v>
      </c>
      <c r="W76" s="74" t="s">
        <v>238</v>
      </c>
      <c r="X76" s="98">
        <f>VLOOKUP(W76,'MAPAS DE RIESGOS INHER Y RESID'!$E$16:$F$18,2,FALSE)</f>
        <v>0.4</v>
      </c>
      <c r="Y76" s="99">
        <f t="shared" si="14"/>
        <v>307.2</v>
      </c>
      <c r="Z76" s="74" t="str">
        <f>IF(OR('MAPAS DE RIESGOS INHER Y RESID'!$G$18='MATRIZ DE RIESGOS DE SST'!Y76,Y76&lt;'MAPAS DE RIESGOS INHER Y RESID'!$G$16+1),'MAPAS DE RIESGOS INHER Y RESID'!$M$19,IF(OR('MAPAS DE RIESGOS INHER Y RESID'!$H$17='MATRIZ DE RIESGOS DE SST'!Y76,Y76&lt;'MAPAS DE RIESGOS INHER Y RESID'!$I$18+1),'MAPAS DE RIESGOS INHER Y RESID'!$M$18,IF(OR('MAPAS DE RIESGOS INHER Y RESID'!$I$17='MATRIZ DE RIESGOS DE SST'!Y76,Y76&lt;'MAPAS DE RIESGOS INHER Y RESID'!$J$17+1),'MAPAS DE RIESGOS INHER Y RESID'!$M$17,'MAPAS DE RIESGOS INHER Y RESID'!$M$16)))</f>
        <v>ALTO</v>
      </c>
      <c r="AA76" s="100" t="str">
        <f>VLOOKUP('MATRIZ DE RIESGOS DE SST'!Z76,'TABLA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77" spans="1:27" ht="180.75" customHeight="1">
      <c r="A77" s="144"/>
      <c r="B77" s="139"/>
      <c r="C77" s="129"/>
      <c r="D77" s="129"/>
      <c r="E77" s="129"/>
      <c r="F77" s="129"/>
      <c r="G77" s="129"/>
      <c r="H77" s="129"/>
      <c r="I77" s="129"/>
      <c r="J77" s="90" t="s">
        <v>202</v>
      </c>
      <c r="K77" s="90" t="s">
        <v>413</v>
      </c>
      <c r="L77" s="90" t="s">
        <v>204</v>
      </c>
      <c r="M77" s="74" t="s">
        <v>240</v>
      </c>
      <c r="N77" s="75">
        <f>VLOOKUP('MATRIZ DE RIESGOS DE SST'!M77,'MAPAS DE RIESGOS INHER Y RESID'!$E$3:$F$7,2,FALSE)</f>
        <v>2</v>
      </c>
      <c r="O77" s="74" t="s">
        <v>239</v>
      </c>
      <c r="P77" s="75">
        <f>VLOOKUP('MATRIZ DE RIESGOS DE SST'!O77,'MAPAS DE RIESGOS INHER Y RESID'!$O$3:$P$7,2,FALSE)</f>
        <v>16</v>
      </c>
      <c r="Q77" s="75">
        <f t="shared" si="13"/>
        <v>32</v>
      </c>
      <c r="R77" s="74" t="str">
        <f>IF(OR('MAPAS DE RIESGOS INHER Y RESID'!$G$7='MATRIZ DE RIESGOS DE SST'!Q77,Q77&lt;'MAPAS DE RIESGOS INHER Y RESID'!$G$3+1),'MAPAS DE RIESGOS INHER Y RESID'!$M$6,IF(OR('MAPAS DE RIESGOS INHER Y RESID'!$H$5='MATRIZ DE RIESGOS DE SST'!Q77,Q77&lt;'MAPAS DE RIESGOS INHER Y RESID'!$I$5+1),'MAPAS DE RIESGOS INHER Y RESID'!$M$5,IF(OR('MAPAS DE RIESGOS INHER Y RESID'!$I$4='MATRIZ DE RIESGOS DE SST'!Q77,Q77&lt;'MAPAS DE RIESGOS INHER Y RESID'!$J$4+1),'MAPAS DE RIESGOS INHER Y RESID'!$M$4,'MAPAS DE RIESGOS INHER Y RESID'!$M$3)))</f>
        <v>MODERADO</v>
      </c>
      <c r="S77" s="84" t="s">
        <v>332</v>
      </c>
      <c r="T77" s="84" t="s">
        <v>384</v>
      </c>
      <c r="U77" s="84" t="s">
        <v>385</v>
      </c>
      <c r="V77" s="84" t="s">
        <v>333</v>
      </c>
      <c r="W77" s="74" t="s">
        <v>238</v>
      </c>
      <c r="X77" s="98">
        <f>VLOOKUP(W77,'MAPAS DE RIESGOS INHER Y RESID'!$E$16:$F$18,2,FALSE)</f>
        <v>0.4</v>
      </c>
      <c r="Y77" s="99">
        <f t="shared" si="14"/>
        <v>19.2</v>
      </c>
      <c r="Z77" s="74" t="str">
        <f>IF(OR('MAPAS DE RIESGOS INHER Y RESID'!$G$18='MATRIZ DE RIESGOS DE SST'!Y77,Y77&lt;'MAPAS DE RIESGOS INHER Y RESID'!$G$16+1),'MAPAS DE RIESGOS INHER Y RESID'!$M$19,IF(OR('MAPAS DE RIESGOS INHER Y RESID'!$H$17='MATRIZ DE RIESGOS DE SST'!Y77,Y77&lt;'MAPAS DE RIESGOS INHER Y RESID'!$I$18+1),'MAPAS DE RIESGOS INHER Y RESID'!$M$18,IF(OR('MAPAS DE RIESGOS INHER Y RESID'!$I$17='MATRIZ DE RIESGOS DE SST'!Y77,Y77&lt;'MAPAS DE RIESGOS INHER Y RESID'!$J$17+1),'MAPAS DE RIESGOS INHER Y RESID'!$M$17,'MAPAS DE RIESGOS INHER Y RESID'!$M$16)))</f>
        <v>MODERADO</v>
      </c>
      <c r="AA77" s="100" t="str">
        <f>VLOOKUP('MATRIZ DE RIESGOS DE SST'!Z77,'TABLA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8" spans="1:27" ht="120.75" customHeight="1">
      <c r="A78" s="144"/>
      <c r="B78" s="139"/>
      <c r="C78" s="129"/>
      <c r="D78" s="129"/>
      <c r="E78" s="129"/>
      <c r="F78" s="129"/>
      <c r="G78" s="129"/>
      <c r="H78" s="129"/>
      <c r="I78" s="129"/>
      <c r="J78" s="90" t="s">
        <v>205</v>
      </c>
      <c r="K78" s="90" t="s">
        <v>206</v>
      </c>
      <c r="L78" s="90" t="s">
        <v>207</v>
      </c>
      <c r="M78" s="74" t="s">
        <v>240</v>
      </c>
      <c r="N78" s="75">
        <f>VLOOKUP('MATRIZ DE RIESGOS DE SST'!M78,'MAPAS DE RIESGOS INHER Y RESID'!$E$3:$F$7,2,FALSE)</f>
        <v>2</v>
      </c>
      <c r="O78" s="74" t="s">
        <v>239</v>
      </c>
      <c r="P78" s="75">
        <f>VLOOKUP('MATRIZ DE RIESGOS DE SST'!O78,'MAPAS DE RIESGOS INHER Y RESID'!$O$3:$P$7,2,FALSE)</f>
        <v>16</v>
      </c>
      <c r="Q78" s="75">
        <f t="shared" si="13"/>
        <v>32</v>
      </c>
      <c r="R78" s="74" t="str">
        <f>IF(OR('MAPAS DE RIESGOS INHER Y RESID'!$G$7='MATRIZ DE RIESGOS DE SST'!Q78,Q78&lt;'MAPAS DE RIESGOS INHER Y RESID'!$G$3+1),'MAPAS DE RIESGOS INHER Y RESID'!$M$6,IF(OR('MAPAS DE RIESGOS INHER Y RESID'!$H$5='MATRIZ DE RIESGOS DE SST'!Q78,Q78&lt;'MAPAS DE RIESGOS INHER Y RESID'!$I$5+1),'MAPAS DE RIESGOS INHER Y RESID'!$M$5,IF(OR('MAPAS DE RIESGOS INHER Y RESID'!$I$4='MATRIZ DE RIESGOS DE SST'!Q78,Q78&lt;'MAPAS DE RIESGOS INHER Y RESID'!$J$4+1),'MAPAS DE RIESGOS INHER Y RESID'!$M$4,'MAPAS DE RIESGOS INHER Y RESID'!$M$3)))</f>
        <v>MODERADO</v>
      </c>
      <c r="S78" s="84"/>
      <c r="T78" s="84"/>
      <c r="U78" s="84" t="s">
        <v>386</v>
      </c>
      <c r="V78" s="84" t="s">
        <v>387</v>
      </c>
      <c r="W78" s="74" t="s">
        <v>246</v>
      </c>
      <c r="X78" s="98">
        <f>VLOOKUP(W78,'MAPAS DE RIESGOS INHER Y RESID'!$E$16:$F$18,2,FALSE)</f>
        <v>0.9</v>
      </c>
      <c r="Y78" s="99">
        <f t="shared" si="14"/>
        <v>3.1999999999999993</v>
      </c>
      <c r="Z78" s="74" t="str">
        <f>IF(OR('MAPAS DE RIESGOS INHER Y RESID'!$G$18='MATRIZ DE RIESGOS DE SST'!Y78,Y78&lt;'MAPAS DE RIESGOS INHER Y RESID'!$G$16+1),'MAPAS DE RIESGOS INHER Y RESID'!$M$19,IF(OR('MAPAS DE RIESGOS INHER Y RESID'!$H$17='MATRIZ DE RIESGOS DE SST'!Y78,Y78&lt;'MAPAS DE RIESGOS INHER Y RESID'!$I$18+1),'MAPAS DE RIESGOS INHER Y RESID'!$M$18,IF(OR('MAPAS DE RIESGOS INHER Y RESID'!$I$17='MATRIZ DE RIESGOS DE SST'!Y78,Y78&lt;'MAPAS DE RIESGOS INHER Y RESID'!$J$17+1),'MAPAS DE RIESGOS INHER Y RESID'!$M$17,'MAPAS DE RIESGOS INHER Y RESID'!$M$16)))</f>
        <v>BAJO</v>
      </c>
      <c r="AA78" s="100" t="str">
        <f>VLOOKUP('MATRIZ DE RIESGOS DE SST'!Z78,'TABLA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9" spans="1:27" ht="120.75" customHeight="1">
      <c r="A79" s="144"/>
      <c r="B79" s="139"/>
      <c r="C79" s="129"/>
      <c r="D79" s="129"/>
      <c r="E79" s="129"/>
      <c r="F79" s="129"/>
      <c r="G79" s="129"/>
      <c r="H79" s="129"/>
      <c r="I79" s="129"/>
      <c r="J79" s="90" t="s">
        <v>208</v>
      </c>
      <c r="K79" s="90" t="s">
        <v>209</v>
      </c>
      <c r="L79" s="90" t="s">
        <v>210</v>
      </c>
      <c r="M79" s="74" t="s">
        <v>240</v>
      </c>
      <c r="N79" s="75">
        <f>VLOOKUP('MATRIZ DE RIESGOS DE SST'!M79,'MAPAS DE RIESGOS INHER Y RESID'!$E$3:$F$7,2,FALSE)</f>
        <v>2</v>
      </c>
      <c r="O79" s="74" t="s">
        <v>239</v>
      </c>
      <c r="P79" s="75">
        <f>VLOOKUP('MATRIZ DE RIESGOS DE SST'!O79,'MAPAS DE RIESGOS INHER Y RESID'!$O$3:$P$7,2,FALSE)</f>
        <v>16</v>
      </c>
      <c r="Q79" s="75">
        <f t="shared" si="13"/>
        <v>32</v>
      </c>
      <c r="R79" s="74" t="str">
        <f>IF(OR('MAPAS DE RIESGOS INHER Y RESID'!$G$7='MATRIZ DE RIESGOS DE SST'!Q79,Q79&lt;'MAPAS DE RIESGOS INHER Y RESID'!$G$3+1),'MAPAS DE RIESGOS INHER Y RESID'!$M$6,IF(OR('MAPAS DE RIESGOS INHER Y RESID'!$H$5='MATRIZ DE RIESGOS DE SST'!Q79,Q79&lt;'MAPAS DE RIESGOS INHER Y RESID'!$I$5+1),'MAPAS DE RIESGOS INHER Y RESID'!$M$5,IF(OR('MAPAS DE RIESGOS INHER Y RESID'!$I$4='MATRIZ DE RIESGOS DE SST'!Q79,Q79&lt;'MAPAS DE RIESGOS INHER Y RESID'!$J$4+1),'MAPAS DE RIESGOS INHER Y RESID'!$M$4,'MAPAS DE RIESGOS INHER Y RESID'!$M$3)))</f>
        <v>MODERADO</v>
      </c>
      <c r="S79" s="84"/>
      <c r="T79" s="84" t="s">
        <v>388</v>
      </c>
      <c r="U79" s="84" t="s">
        <v>389</v>
      </c>
      <c r="V79" s="84" t="s">
        <v>390</v>
      </c>
      <c r="W79" s="74" t="s">
        <v>246</v>
      </c>
      <c r="X79" s="98">
        <f>VLOOKUP(W79,'MAPAS DE RIESGOS INHER Y RESID'!$E$16:$F$18,2,FALSE)</f>
        <v>0.9</v>
      </c>
      <c r="Y79" s="99">
        <f t="shared" si="14"/>
        <v>3.1999999999999993</v>
      </c>
      <c r="Z79" s="74" t="str">
        <f>IF(OR('MAPAS DE RIESGOS INHER Y RESID'!$G$18='MATRIZ DE RIESGOS DE SST'!Y79,Y79&lt;'MAPAS DE RIESGOS INHER Y RESID'!$G$16+1),'MAPAS DE RIESGOS INHER Y RESID'!$M$19,IF(OR('MAPAS DE RIESGOS INHER Y RESID'!$H$17='MATRIZ DE RIESGOS DE SST'!Y79,Y79&lt;'MAPAS DE RIESGOS INHER Y RESID'!$I$18+1),'MAPAS DE RIESGOS INHER Y RESID'!$M$18,IF(OR('MAPAS DE RIESGOS INHER Y RESID'!$I$17='MATRIZ DE RIESGOS DE SST'!Y79,Y79&lt;'MAPAS DE RIESGOS INHER Y RESID'!$J$17+1),'MAPAS DE RIESGOS INHER Y RESID'!$M$17,'MAPAS DE RIESGOS INHER Y RESID'!$M$16)))</f>
        <v>BAJO</v>
      </c>
      <c r="AA79" s="100" t="str">
        <f>VLOOKUP('MATRIZ DE RIESGOS DE SST'!Z79,'TABLA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0" spans="1:27" ht="93" customHeight="1">
      <c r="A80" s="144"/>
      <c r="B80" s="139"/>
      <c r="C80" s="129"/>
      <c r="D80" s="129"/>
      <c r="E80" s="129"/>
      <c r="F80" s="129"/>
      <c r="G80" s="129"/>
      <c r="H80" s="129"/>
      <c r="I80" s="129"/>
      <c r="J80" s="90" t="s">
        <v>211</v>
      </c>
      <c r="K80" s="90" t="s">
        <v>212</v>
      </c>
      <c r="L80" s="90" t="s">
        <v>213</v>
      </c>
      <c r="M80" s="74" t="s">
        <v>240</v>
      </c>
      <c r="N80" s="75">
        <f>VLOOKUP('MATRIZ DE RIESGOS DE SST'!M80,'MAPAS DE RIESGOS INHER Y RESID'!$E$3:$F$7,2,FALSE)</f>
        <v>2</v>
      </c>
      <c r="O80" s="74" t="s">
        <v>239</v>
      </c>
      <c r="P80" s="75">
        <f>VLOOKUP('MATRIZ DE RIESGOS DE SST'!O80,'MAPAS DE RIESGOS INHER Y RESID'!$O$3:$P$7,2,FALSE)</f>
        <v>16</v>
      </c>
      <c r="Q80" s="75">
        <f t="shared" si="13"/>
        <v>32</v>
      </c>
      <c r="R80" s="74" t="str">
        <f>IF(OR('MAPAS DE RIESGOS INHER Y RESID'!$G$7='MATRIZ DE RIESGOS DE SST'!Q80,Q80&lt;'MAPAS DE RIESGOS INHER Y RESID'!$G$3+1),'MAPAS DE RIESGOS INHER Y RESID'!$M$6,IF(OR('MAPAS DE RIESGOS INHER Y RESID'!$H$5='MATRIZ DE RIESGOS DE SST'!Q80,Q80&lt;'MAPAS DE RIESGOS INHER Y RESID'!$I$5+1),'MAPAS DE RIESGOS INHER Y RESID'!$M$5,IF(OR('MAPAS DE RIESGOS INHER Y RESID'!$I$4='MATRIZ DE RIESGOS DE SST'!Q80,Q80&lt;'MAPAS DE RIESGOS INHER Y RESID'!$J$4+1),'MAPAS DE RIESGOS INHER Y RESID'!$M$4,'MAPAS DE RIESGOS INHER Y RESID'!$M$3)))</f>
        <v>MODERADO</v>
      </c>
      <c r="S80" s="84"/>
      <c r="T80" s="84" t="s">
        <v>388</v>
      </c>
      <c r="U80" s="84" t="s">
        <v>389</v>
      </c>
      <c r="V80" s="84" t="s">
        <v>390</v>
      </c>
      <c r="W80" s="74" t="s">
        <v>246</v>
      </c>
      <c r="X80" s="98">
        <f>VLOOKUP(W80,'MAPAS DE RIESGOS INHER Y RESID'!$E$16:$F$18,2,FALSE)</f>
        <v>0.9</v>
      </c>
      <c r="Y80" s="99">
        <f t="shared" si="14"/>
        <v>3.1999999999999993</v>
      </c>
      <c r="Z80" s="74" t="str">
        <f>IF(OR('MAPAS DE RIESGOS INHER Y RESID'!$G$18='MATRIZ DE RIESGOS DE SST'!Y80,Y80&lt;'MAPAS DE RIESGOS INHER Y RESID'!$G$16+1),'MAPAS DE RIESGOS INHER Y RESID'!$M$19,IF(OR('MAPAS DE RIESGOS INHER Y RESID'!$H$17='MATRIZ DE RIESGOS DE SST'!Y80,Y80&lt;'MAPAS DE RIESGOS INHER Y RESID'!$I$18+1),'MAPAS DE RIESGOS INHER Y RESID'!$M$18,IF(OR('MAPAS DE RIESGOS INHER Y RESID'!$I$17='MATRIZ DE RIESGOS DE SST'!Y80,Y80&lt;'MAPAS DE RIESGOS INHER Y RESID'!$J$17+1),'MAPAS DE RIESGOS INHER Y RESID'!$M$17,'MAPAS DE RIESGOS INHER Y RESID'!$M$16)))</f>
        <v>BAJO</v>
      </c>
      <c r="AA80" s="100" t="str">
        <f>VLOOKUP('MATRIZ DE RIESGOS DE SST'!Z80,'TABLA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1" spans="1:27" ht="93" customHeight="1">
      <c r="A81" s="144"/>
      <c r="B81" s="139"/>
      <c r="C81" s="129"/>
      <c r="D81" s="129"/>
      <c r="E81" s="129"/>
      <c r="F81" s="129"/>
      <c r="G81" s="129"/>
      <c r="H81" s="129"/>
      <c r="I81" s="129"/>
      <c r="J81" s="90" t="s">
        <v>214</v>
      </c>
      <c r="K81" s="90" t="s">
        <v>215</v>
      </c>
      <c r="L81" s="90" t="s">
        <v>213</v>
      </c>
      <c r="M81" s="74" t="s">
        <v>240</v>
      </c>
      <c r="N81" s="75">
        <f>VLOOKUP('MATRIZ DE RIESGOS DE SST'!M81,'MAPAS DE RIESGOS INHER Y RESID'!$E$3:$F$7,2,FALSE)</f>
        <v>2</v>
      </c>
      <c r="O81" s="74" t="s">
        <v>239</v>
      </c>
      <c r="P81" s="75">
        <f>VLOOKUP('MATRIZ DE RIESGOS DE SST'!O81,'MAPAS DE RIESGOS INHER Y RESID'!$O$3:$P$7,2,FALSE)</f>
        <v>16</v>
      </c>
      <c r="Q81" s="75">
        <f t="shared" si="13"/>
        <v>32</v>
      </c>
      <c r="R81" s="74" t="str">
        <f>IF(OR('MAPAS DE RIESGOS INHER Y RESID'!$G$7='MATRIZ DE RIESGOS DE SST'!Q81,Q81&lt;'MAPAS DE RIESGOS INHER Y RESID'!$G$3+1),'MAPAS DE RIESGOS INHER Y RESID'!$M$6,IF(OR('MAPAS DE RIESGOS INHER Y RESID'!$H$5='MATRIZ DE RIESGOS DE SST'!Q81,Q81&lt;'MAPAS DE RIESGOS INHER Y RESID'!$I$5+1),'MAPAS DE RIESGOS INHER Y RESID'!$M$5,IF(OR('MAPAS DE RIESGOS INHER Y RESID'!$I$4='MATRIZ DE RIESGOS DE SST'!Q81,Q81&lt;'MAPAS DE RIESGOS INHER Y RESID'!$J$4+1),'MAPAS DE RIESGOS INHER Y RESID'!$M$4,'MAPAS DE RIESGOS INHER Y RESID'!$M$3)))</f>
        <v>MODERADO</v>
      </c>
      <c r="S81" s="84"/>
      <c r="T81" s="84" t="s">
        <v>388</v>
      </c>
      <c r="U81" s="84" t="s">
        <v>389</v>
      </c>
      <c r="V81" s="84" t="s">
        <v>390</v>
      </c>
      <c r="W81" s="74" t="s">
        <v>246</v>
      </c>
      <c r="X81" s="98">
        <f>VLOOKUP(W81,'MAPAS DE RIESGOS INHER Y RESID'!$E$16:$F$18,2,FALSE)</f>
        <v>0.9</v>
      </c>
      <c r="Y81" s="99">
        <f t="shared" si="14"/>
        <v>3.1999999999999993</v>
      </c>
      <c r="Z81" s="74" t="str">
        <f>IF(OR('MAPAS DE RIESGOS INHER Y RESID'!$G$18='MATRIZ DE RIESGOS DE SST'!Y81,Y81&lt;'MAPAS DE RIESGOS INHER Y RESID'!$G$16+1),'MAPAS DE RIESGOS INHER Y RESID'!$M$19,IF(OR('MAPAS DE RIESGOS INHER Y RESID'!$H$17='MATRIZ DE RIESGOS DE SST'!Y81,Y81&lt;'MAPAS DE RIESGOS INHER Y RESID'!$I$18+1),'MAPAS DE RIESGOS INHER Y RESID'!$M$18,IF(OR('MAPAS DE RIESGOS INHER Y RESID'!$I$17='MATRIZ DE RIESGOS DE SST'!Y81,Y81&lt;'MAPAS DE RIESGOS INHER Y RESID'!$J$17+1),'MAPAS DE RIESGOS INHER Y RESID'!$M$17,'MAPAS DE RIESGOS INHER Y RESID'!$M$16)))</f>
        <v>BAJO</v>
      </c>
      <c r="AA81" s="100" t="str">
        <f>VLOOKUP('MATRIZ DE RIESGOS DE SST'!Z81,'TABLA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2" spans="1:27" ht="93" customHeight="1">
      <c r="A82" s="144"/>
      <c r="B82" s="139"/>
      <c r="C82" s="129"/>
      <c r="D82" s="129"/>
      <c r="E82" s="129"/>
      <c r="F82" s="129"/>
      <c r="G82" s="129"/>
      <c r="H82" s="129"/>
      <c r="I82" s="129"/>
      <c r="J82" s="90" t="s">
        <v>216</v>
      </c>
      <c r="K82" s="90" t="s">
        <v>217</v>
      </c>
      <c r="L82" s="90" t="s">
        <v>218</v>
      </c>
      <c r="M82" s="74" t="s">
        <v>240</v>
      </c>
      <c r="N82" s="75">
        <f>VLOOKUP('MATRIZ DE RIESGOS DE SST'!M82,'MAPAS DE RIESGOS INHER Y RESID'!$E$3:$F$7,2,FALSE)</f>
        <v>2</v>
      </c>
      <c r="O82" s="74" t="s">
        <v>239</v>
      </c>
      <c r="P82" s="75">
        <f>VLOOKUP('MATRIZ DE RIESGOS DE SST'!O82,'MAPAS DE RIESGOS INHER Y RESID'!$O$3:$P$7,2,FALSE)</f>
        <v>16</v>
      </c>
      <c r="Q82" s="75">
        <f t="shared" si="13"/>
        <v>32</v>
      </c>
      <c r="R82" s="74" t="str">
        <f>IF(OR('MAPAS DE RIESGOS INHER Y RESID'!$G$7='MATRIZ DE RIESGOS DE SST'!Q82,Q82&lt;'MAPAS DE RIESGOS INHER Y RESID'!$G$3+1),'MAPAS DE RIESGOS INHER Y RESID'!$M$6,IF(OR('MAPAS DE RIESGOS INHER Y RESID'!$H$5='MATRIZ DE RIESGOS DE SST'!Q82,Q82&lt;'MAPAS DE RIESGOS INHER Y RESID'!$I$5+1),'MAPAS DE RIESGOS INHER Y RESID'!$M$5,IF(OR('MAPAS DE RIESGOS INHER Y RESID'!$I$4='MATRIZ DE RIESGOS DE SST'!Q82,Q82&lt;'MAPAS DE RIESGOS INHER Y RESID'!$J$4+1),'MAPAS DE RIESGOS INHER Y RESID'!$M$4,'MAPAS DE RIESGOS INHER Y RESID'!$M$3)))</f>
        <v>MODERADO</v>
      </c>
      <c r="S82" s="84" t="s">
        <v>391</v>
      </c>
      <c r="T82" s="84" t="s">
        <v>392</v>
      </c>
      <c r="U82" s="84" t="s">
        <v>393</v>
      </c>
      <c r="V82" s="84" t="s">
        <v>394</v>
      </c>
      <c r="W82" s="74" t="s">
        <v>246</v>
      </c>
      <c r="X82" s="98">
        <f>VLOOKUP(W82,'MAPAS DE RIESGOS INHER Y RESID'!$E$16:$F$18,2,FALSE)</f>
        <v>0.9</v>
      </c>
      <c r="Y82" s="99">
        <f t="shared" si="14"/>
        <v>3.1999999999999993</v>
      </c>
      <c r="Z82" s="74" t="str">
        <f>IF(OR('MAPAS DE RIESGOS INHER Y RESID'!$G$18='MATRIZ DE RIESGOS DE SST'!Y82,Y82&lt;'MAPAS DE RIESGOS INHER Y RESID'!$G$16+1),'MAPAS DE RIESGOS INHER Y RESID'!$M$19,IF(OR('MAPAS DE RIESGOS INHER Y RESID'!$H$17='MATRIZ DE RIESGOS DE SST'!Y82,Y82&lt;'MAPAS DE RIESGOS INHER Y RESID'!$I$18+1),'MAPAS DE RIESGOS INHER Y RESID'!$M$18,IF(OR('MAPAS DE RIESGOS INHER Y RESID'!$I$17='MATRIZ DE RIESGOS DE SST'!Y82,Y82&lt;'MAPAS DE RIESGOS INHER Y RESID'!$J$17+1),'MAPAS DE RIESGOS INHER Y RESID'!$M$17,'MAPAS DE RIESGOS INHER Y RESID'!$M$16)))</f>
        <v>BAJO</v>
      </c>
      <c r="AA82" s="100" t="str">
        <f>VLOOKUP('MATRIZ DE RIESGOS DE SST'!Z82,'TABLA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3" spans="1:27" ht="93" customHeight="1">
      <c r="A83" s="144"/>
      <c r="B83" s="139"/>
      <c r="C83" s="129"/>
      <c r="D83" s="129"/>
      <c r="E83" s="129"/>
      <c r="F83" s="129"/>
      <c r="G83" s="129"/>
      <c r="H83" s="129"/>
      <c r="I83" s="129"/>
      <c r="J83" s="90" t="s">
        <v>219</v>
      </c>
      <c r="K83" s="90" t="s">
        <v>220</v>
      </c>
      <c r="L83" s="90" t="s">
        <v>221</v>
      </c>
      <c r="M83" s="74" t="s">
        <v>240</v>
      </c>
      <c r="N83" s="75">
        <f>VLOOKUP('MATRIZ DE RIESGOS DE SST'!M83,'MAPAS DE RIESGOS INHER Y RESID'!$E$3:$F$7,2,FALSE)</f>
        <v>2</v>
      </c>
      <c r="O83" s="74" t="s">
        <v>239</v>
      </c>
      <c r="P83" s="75">
        <f>VLOOKUP('MATRIZ DE RIESGOS DE SST'!O83,'MAPAS DE RIESGOS INHER Y RESID'!$O$3:$P$7,2,FALSE)</f>
        <v>16</v>
      </c>
      <c r="Q83" s="75">
        <f t="shared" si="13"/>
        <v>32</v>
      </c>
      <c r="R83" s="74" t="str">
        <f>IF(OR('MAPAS DE RIESGOS INHER Y RESID'!$G$7='MATRIZ DE RIESGOS DE SST'!Q83,Q83&lt;'MAPAS DE RIESGOS INHER Y RESID'!$G$3+1),'MAPAS DE RIESGOS INHER Y RESID'!$M$6,IF(OR('MAPAS DE RIESGOS INHER Y RESID'!$H$5='MATRIZ DE RIESGOS DE SST'!Q83,Q83&lt;'MAPAS DE RIESGOS INHER Y RESID'!$I$5+1),'MAPAS DE RIESGOS INHER Y RESID'!$M$5,IF(OR('MAPAS DE RIESGOS INHER Y RESID'!$I$4='MATRIZ DE RIESGOS DE SST'!Q83,Q83&lt;'MAPAS DE RIESGOS INHER Y RESID'!$J$4+1),'MAPAS DE RIESGOS INHER Y RESID'!$M$4,'MAPAS DE RIESGOS INHER Y RESID'!$M$3)))</f>
        <v>MODERADO</v>
      </c>
      <c r="S83" s="84"/>
      <c r="T83" s="84" t="s">
        <v>388</v>
      </c>
      <c r="U83" s="84" t="s">
        <v>389</v>
      </c>
      <c r="V83" s="84" t="s">
        <v>390</v>
      </c>
      <c r="W83" s="74" t="s">
        <v>246</v>
      </c>
      <c r="X83" s="98">
        <f>VLOOKUP(W83,'MAPAS DE RIESGOS INHER Y RESID'!$E$16:$F$18,2,FALSE)</f>
        <v>0.9</v>
      </c>
      <c r="Y83" s="99">
        <f t="shared" si="14"/>
        <v>3.1999999999999993</v>
      </c>
      <c r="Z83" s="74" t="str">
        <f>IF(OR('MAPAS DE RIESGOS INHER Y RESID'!$G$18='MATRIZ DE RIESGOS DE SST'!Y83,Y83&lt;'MAPAS DE RIESGOS INHER Y RESID'!$G$16+1),'MAPAS DE RIESGOS INHER Y RESID'!$M$19,IF(OR('MAPAS DE RIESGOS INHER Y RESID'!$H$17='MATRIZ DE RIESGOS DE SST'!Y83,Y83&lt;'MAPAS DE RIESGOS INHER Y RESID'!$I$18+1),'MAPAS DE RIESGOS INHER Y RESID'!$M$18,IF(OR('MAPAS DE RIESGOS INHER Y RESID'!$I$17='MATRIZ DE RIESGOS DE SST'!Y83,Y83&lt;'MAPAS DE RIESGOS INHER Y RESID'!$J$17+1),'MAPAS DE RIESGOS INHER Y RESID'!$M$17,'MAPAS DE RIESGOS INHER Y RESID'!$M$16)))</f>
        <v>BAJO</v>
      </c>
      <c r="AA83" s="100" t="str">
        <f>VLOOKUP('MATRIZ DE RIESGOS DE SST'!Z83,'TABLA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4" spans="1:27" ht="225.75" customHeight="1">
      <c r="A84" s="144"/>
      <c r="B84" s="139"/>
      <c r="C84" s="129"/>
      <c r="D84" s="129"/>
      <c r="E84" s="129"/>
      <c r="F84" s="129"/>
      <c r="G84" s="129"/>
      <c r="H84" s="129"/>
      <c r="I84" s="129"/>
      <c r="J84" s="90" t="s">
        <v>222</v>
      </c>
      <c r="K84" s="90" t="s">
        <v>223</v>
      </c>
      <c r="L84" s="90" t="s">
        <v>224</v>
      </c>
      <c r="M84" s="74" t="s">
        <v>240</v>
      </c>
      <c r="N84" s="75">
        <f>VLOOKUP('MATRIZ DE RIESGOS DE SST'!M84,'MAPAS DE RIESGOS INHER Y RESID'!$E$3:$F$7,2,FALSE)</f>
        <v>2</v>
      </c>
      <c r="O84" s="74" t="s">
        <v>239</v>
      </c>
      <c r="P84" s="75">
        <f>VLOOKUP('MATRIZ DE RIESGOS DE SST'!O84,'MAPAS DE RIESGOS INHER Y RESID'!$O$3:$P$7,2,FALSE)</f>
        <v>16</v>
      </c>
      <c r="Q84" s="75">
        <f t="shared" si="13"/>
        <v>32</v>
      </c>
      <c r="R84" s="74" t="str">
        <f>IF(OR('MAPAS DE RIESGOS INHER Y RESID'!$G$7='MATRIZ DE RIESGOS DE SST'!Q84,Q84&lt;'MAPAS DE RIESGOS INHER Y RESID'!$G$3+1),'MAPAS DE RIESGOS INHER Y RESID'!$M$6,IF(OR('MAPAS DE RIESGOS INHER Y RESID'!$H$5='MATRIZ DE RIESGOS DE SST'!Q84,Q84&lt;'MAPAS DE RIESGOS INHER Y RESID'!$I$5+1),'MAPAS DE RIESGOS INHER Y RESID'!$M$5,IF(OR('MAPAS DE RIESGOS INHER Y RESID'!$I$4='MATRIZ DE RIESGOS DE SST'!Q84,Q84&lt;'MAPAS DE RIESGOS INHER Y RESID'!$J$4+1),'MAPAS DE RIESGOS INHER Y RESID'!$M$4,'MAPAS DE RIESGOS INHER Y RESID'!$M$3)))</f>
        <v>MODERADO</v>
      </c>
      <c r="S84" s="84" t="s">
        <v>395</v>
      </c>
      <c r="T84" s="84" t="s">
        <v>396</v>
      </c>
      <c r="U84" s="84" t="s">
        <v>397</v>
      </c>
      <c r="V84" s="84" t="s">
        <v>398</v>
      </c>
      <c r="W84" s="74" t="s">
        <v>246</v>
      </c>
      <c r="X84" s="98">
        <f>VLOOKUP(W84,'MAPAS DE RIESGOS INHER Y RESID'!$E$16:$F$18,2,FALSE)</f>
        <v>0.9</v>
      </c>
      <c r="Y84" s="99">
        <f t="shared" si="14"/>
        <v>3.1999999999999993</v>
      </c>
      <c r="Z84" s="74" t="str">
        <f>IF(OR('MAPAS DE RIESGOS INHER Y RESID'!$G$18='MATRIZ DE RIESGOS DE SST'!Y84,Y84&lt;'MAPAS DE RIESGOS INHER Y RESID'!$G$16+1),'MAPAS DE RIESGOS INHER Y RESID'!$M$19,IF(OR('MAPAS DE RIESGOS INHER Y RESID'!$H$17='MATRIZ DE RIESGOS DE SST'!Y84,Y84&lt;'MAPAS DE RIESGOS INHER Y RESID'!$I$18+1),'MAPAS DE RIESGOS INHER Y RESID'!$M$18,IF(OR('MAPAS DE RIESGOS INHER Y RESID'!$I$17='MATRIZ DE RIESGOS DE SST'!Y84,Y84&lt;'MAPAS DE RIESGOS INHER Y RESID'!$J$17+1),'MAPAS DE RIESGOS INHER Y RESID'!$M$17,'MAPAS DE RIESGOS INHER Y RESID'!$M$16)))</f>
        <v>BAJO</v>
      </c>
      <c r="AA84" s="100" t="str">
        <f>VLOOKUP('MATRIZ DE RIESGOS DE SST'!Z84,'TABLA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5" spans="1:27" ht="156.75" customHeight="1">
      <c r="A85" s="144"/>
      <c r="B85" s="139" t="s">
        <v>288</v>
      </c>
      <c r="C85" s="129" t="s">
        <v>281</v>
      </c>
      <c r="D85" s="129"/>
      <c r="E85" s="129" t="s">
        <v>281</v>
      </c>
      <c r="F85" s="129"/>
      <c r="G85" s="129" t="s">
        <v>281</v>
      </c>
      <c r="H85" s="129"/>
      <c r="I85" s="129" t="s">
        <v>296</v>
      </c>
      <c r="J85" s="90" t="s">
        <v>73</v>
      </c>
      <c r="K85" s="90" t="s">
        <v>74</v>
      </c>
      <c r="L85" s="90" t="s">
        <v>75</v>
      </c>
      <c r="M85" s="74" t="s">
        <v>240</v>
      </c>
      <c r="N85" s="75">
        <f>VLOOKUP('MATRIZ DE RIESGOS DE SST'!M85,'MAPAS DE RIESGOS INHER Y RESID'!$E$3:$F$7,2,FALSE)</f>
        <v>2</v>
      </c>
      <c r="O85" s="74" t="s">
        <v>239</v>
      </c>
      <c r="P85" s="75">
        <f>VLOOKUP('MATRIZ DE RIESGOS DE SST'!O85,'MAPAS DE RIESGOS INHER Y RESID'!$O$3:$P$7,2,FALSE)</f>
        <v>16</v>
      </c>
      <c r="Q85" s="75">
        <f>N85*P85</f>
        <v>32</v>
      </c>
      <c r="R85" s="74" t="str">
        <f>IF(OR('MAPAS DE RIESGOS INHER Y RESID'!$G$7='MATRIZ DE RIESGOS DE SST'!Q85,Q85&lt;'MAPAS DE RIESGOS INHER Y RESID'!$G$3+1),'MAPAS DE RIESGOS INHER Y RESID'!$M$6,IF(OR('MAPAS DE RIESGOS INHER Y RESID'!$H$5='MATRIZ DE RIESGOS DE SST'!Q85,Q85&lt;'MAPAS DE RIESGOS INHER Y RESID'!$I$5+1),'MAPAS DE RIESGOS INHER Y RESID'!$M$5,IF(OR('MAPAS DE RIESGOS INHER Y RESID'!$I$4='MATRIZ DE RIESGOS DE SST'!Q85,Q85&lt;'MAPAS DE RIESGOS INHER Y RESID'!$J$4+1),'MAPAS DE RIESGOS INHER Y RESID'!$M$4,'MAPAS DE RIESGOS INHER Y RESID'!$M$3)))</f>
        <v>MODERADO</v>
      </c>
      <c r="S85" s="84"/>
      <c r="T85" s="84"/>
      <c r="U85" s="84" t="s">
        <v>252</v>
      </c>
      <c r="V85" s="84" t="s">
        <v>308</v>
      </c>
      <c r="W85" s="74" t="s">
        <v>246</v>
      </c>
      <c r="X85" s="98">
        <f>VLOOKUP(W85,'MAPAS DE RIESGOS INHER Y RESID'!$E$16:$F$18,2,FALSE)</f>
        <v>0.9</v>
      </c>
      <c r="Y85" s="99">
        <f t="shared" si="14"/>
        <v>3.1999999999999993</v>
      </c>
      <c r="Z85" s="74" t="str">
        <f>IF(OR('MAPAS DE RIESGOS INHER Y RESID'!$G$18='MATRIZ DE RIESGOS DE SST'!Y85,Y85&lt;'MAPAS DE RIESGOS INHER Y RESID'!$G$16+1),'MAPAS DE RIESGOS INHER Y RESID'!$M$19,IF(OR('MAPAS DE RIESGOS INHER Y RESID'!$H$17='MATRIZ DE RIESGOS DE SST'!Y85,Y85&lt;'MAPAS DE RIESGOS INHER Y RESID'!$I$18+1),'MAPAS DE RIESGOS INHER Y RESID'!$M$18,IF(OR('MAPAS DE RIESGOS INHER Y RESID'!$I$17='MATRIZ DE RIESGOS DE SST'!Y85,Y85&lt;'MAPAS DE RIESGOS INHER Y RESID'!$J$17+1),'MAPAS DE RIESGOS INHER Y RESID'!$M$17,'MAPAS DE RIESGOS INHER Y RESID'!$M$16)))</f>
        <v>BAJO</v>
      </c>
      <c r="AA85" s="100" t="str">
        <f>VLOOKUP('MATRIZ DE RIESGOS DE SST'!Z85,'TABLA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6" spans="1:27" ht="215.25" customHeight="1">
      <c r="A86" s="144"/>
      <c r="B86" s="139"/>
      <c r="C86" s="129"/>
      <c r="D86" s="129"/>
      <c r="E86" s="129"/>
      <c r="F86" s="129"/>
      <c r="G86" s="129"/>
      <c r="H86" s="129"/>
      <c r="I86" s="129"/>
      <c r="J86" s="90" t="s">
        <v>91</v>
      </c>
      <c r="K86" s="90" t="s">
        <v>309</v>
      </c>
      <c r="L86" s="90" t="s">
        <v>93</v>
      </c>
      <c r="M86" s="74" t="s">
        <v>236</v>
      </c>
      <c r="N86" s="75">
        <f>VLOOKUP('MATRIZ DE RIESGOS DE SST'!M86,'MAPAS DE RIESGOS INHER Y RESID'!$E$3:$F$7,2,FALSE)</f>
        <v>4</v>
      </c>
      <c r="O86" s="74" t="s">
        <v>239</v>
      </c>
      <c r="P86" s="75">
        <f>VLOOKUP('MATRIZ DE RIESGOS DE SST'!O86,'MAPAS DE RIESGOS INHER Y RESID'!$O$3:$P$7,2,FALSE)</f>
        <v>16</v>
      </c>
      <c r="Q86" s="75">
        <f>N86*P86</f>
        <v>64</v>
      </c>
      <c r="R86" s="74" t="str">
        <f>IF(OR('MAPAS DE RIESGOS INHER Y RESID'!$G$7='MATRIZ DE RIESGOS DE SST'!Q86,Q86&lt;'MAPAS DE RIESGOS INHER Y RESID'!$G$3+1),'MAPAS DE RIESGOS INHER Y RESID'!$M$6,IF(OR('MAPAS DE RIESGOS INHER Y RESID'!$H$5='MATRIZ DE RIESGOS DE SST'!Q86,Q86&lt;'MAPAS DE RIESGOS INHER Y RESID'!$I$5+1),'MAPAS DE RIESGOS INHER Y RESID'!$M$5,IF(OR('MAPAS DE RIESGOS INHER Y RESID'!$I$4='MATRIZ DE RIESGOS DE SST'!Q86,Q86&lt;'MAPAS DE RIESGOS INHER Y RESID'!$J$4+1),'MAPAS DE RIESGOS INHER Y RESID'!$M$4,'MAPAS DE RIESGOS INHER Y RESID'!$M$3)))</f>
        <v>ALTO</v>
      </c>
      <c r="S86" s="84"/>
      <c r="T86" s="84"/>
      <c r="U86" s="84" t="s">
        <v>310</v>
      </c>
      <c r="V86" s="84" t="s">
        <v>311</v>
      </c>
      <c r="W86" s="74" t="s">
        <v>246</v>
      </c>
      <c r="X86" s="98">
        <f>VLOOKUP(W86,'MAPAS DE RIESGOS INHER Y RESID'!$E$16:$F$18,2,FALSE)</f>
        <v>0.9</v>
      </c>
      <c r="Y86" s="99">
        <f t="shared" si="14"/>
        <v>6.3999999999999986</v>
      </c>
      <c r="Z86" s="74" t="str">
        <f>IF(OR('MAPAS DE RIESGOS INHER Y RESID'!$G$18='MATRIZ DE RIESGOS DE SST'!Y86,Y86&lt;'MAPAS DE RIESGOS INHER Y RESID'!$G$16+1),'MAPAS DE RIESGOS INHER Y RESID'!$M$19,IF(OR('MAPAS DE RIESGOS INHER Y RESID'!$H$17='MATRIZ DE RIESGOS DE SST'!Y86,Y86&lt;'MAPAS DE RIESGOS INHER Y RESID'!$I$18+1),'MAPAS DE RIESGOS INHER Y RESID'!$M$18,IF(OR('MAPAS DE RIESGOS INHER Y RESID'!$I$17='MATRIZ DE RIESGOS DE SST'!Y86,Y86&lt;'MAPAS DE RIESGOS INHER Y RESID'!$J$17+1),'MAPAS DE RIESGOS INHER Y RESID'!$M$17,'MAPAS DE RIESGOS INHER Y RESID'!$M$16)))</f>
        <v>BAJO</v>
      </c>
      <c r="AA86" s="100" t="str">
        <f>VLOOKUP('MATRIZ DE RIESGOS DE SST'!Z86,'TABLA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7" spans="1:27" ht="105.75" customHeight="1">
      <c r="A87" s="144"/>
      <c r="B87" s="139"/>
      <c r="C87" s="129"/>
      <c r="D87" s="129"/>
      <c r="E87" s="129"/>
      <c r="F87" s="129"/>
      <c r="G87" s="129"/>
      <c r="H87" s="129"/>
      <c r="I87" s="129"/>
      <c r="J87" s="90" t="s">
        <v>94</v>
      </c>
      <c r="K87" s="90" t="s">
        <v>95</v>
      </c>
      <c r="L87" s="90" t="s">
        <v>96</v>
      </c>
      <c r="M87" s="74" t="s">
        <v>240</v>
      </c>
      <c r="N87" s="75">
        <f>VLOOKUP('MATRIZ DE RIESGOS DE SST'!M87,'MAPAS DE RIESGOS INHER Y RESID'!$E$3:$F$7,2,FALSE)</f>
        <v>2</v>
      </c>
      <c r="O87" s="74" t="s">
        <v>239</v>
      </c>
      <c r="P87" s="75">
        <f>VLOOKUP('MATRIZ DE RIESGOS DE SST'!O87,'MAPAS DE RIESGOS INHER Y RESID'!$O$3:$P$7,2,FALSE)</f>
        <v>16</v>
      </c>
      <c r="Q87" s="75">
        <f>N87*P87</f>
        <v>32</v>
      </c>
      <c r="R87" s="74" t="str">
        <f>IF(OR('MAPAS DE RIESGOS INHER Y RESID'!$G$7='MATRIZ DE RIESGOS DE SST'!Q87,Q87&lt;'MAPAS DE RIESGOS INHER Y RESID'!$G$3+1),'MAPAS DE RIESGOS INHER Y RESID'!$M$6,IF(OR('MAPAS DE RIESGOS INHER Y RESID'!$H$5='MATRIZ DE RIESGOS DE SST'!Q87,Q87&lt;'MAPAS DE RIESGOS INHER Y RESID'!$I$5+1),'MAPAS DE RIESGOS INHER Y RESID'!$M$5,IF(OR('MAPAS DE RIESGOS INHER Y RESID'!$I$4='MATRIZ DE RIESGOS DE SST'!Q87,Q87&lt;'MAPAS DE RIESGOS INHER Y RESID'!$J$4+1),'MAPAS DE RIESGOS INHER Y RESID'!$M$4,'MAPAS DE RIESGOS INHER Y RESID'!$M$3)))</f>
        <v>MODERADO</v>
      </c>
      <c r="S87" s="84" t="s">
        <v>256</v>
      </c>
      <c r="T87" s="84" t="s">
        <v>312</v>
      </c>
      <c r="U87" s="84" t="s">
        <v>313</v>
      </c>
      <c r="V87" s="84"/>
      <c r="W87" s="74" t="s">
        <v>246</v>
      </c>
      <c r="X87" s="98">
        <f>VLOOKUP(W87,'MAPAS DE RIESGOS INHER Y RESID'!$E$16:$F$18,2,FALSE)</f>
        <v>0.9</v>
      </c>
      <c r="Y87" s="99">
        <f t="shared" si="14"/>
        <v>3.1999999999999993</v>
      </c>
      <c r="Z87" s="74" t="str">
        <f>IF(OR('MAPAS DE RIESGOS INHER Y RESID'!$G$18='MATRIZ DE RIESGOS DE SST'!Y87,Y87&lt;'MAPAS DE RIESGOS INHER Y RESID'!$G$16+1),'MAPAS DE RIESGOS INHER Y RESID'!$M$19,IF(OR('MAPAS DE RIESGOS INHER Y RESID'!$H$17='MATRIZ DE RIESGOS DE SST'!Y87,Y87&lt;'MAPAS DE RIESGOS INHER Y RESID'!$I$18+1),'MAPAS DE RIESGOS INHER Y RESID'!$M$18,IF(OR('MAPAS DE RIESGOS INHER Y RESID'!$I$17='MATRIZ DE RIESGOS DE SST'!Y87,Y87&lt;'MAPAS DE RIESGOS INHER Y RESID'!$J$17+1),'MAPAS DE RIESGOS INHER Y RESID'!$M$17,'MAPAS DE RIESGOS INHER Y RESID'!$M$16)))</f>
        <v>BAJO</v>
      </c>
      <c r="AA87" s="100" t="str">
        <f>VLOOKUP('MATRIZ DE RIESGOS DE SST'!Z87,'TABLA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8" spans="1:27" ht="93" customHeight="1">
      <c r="A88" s="144"/>
      <c r="B88" s="139"/>
      <c r="C88" s="129"/>
      <c r="D88" s="129"/>
      <c r="E88" s="129"/>
      <c r="F88" s="129"/>
      <c r="G88" s="129"/>
      <c r="H88" s="129"/>
      <c r="I88" s="129"/>
      <c r="J88" s="90" t="s">
        <v>97</v>
      </c>
      <c r="K88" s="90" t="s">
        <v>98</v>
      </c>
      <c r="L88" s="90" t="s">
        <v>93</v>
      </c>
      <c r="M88" s="74" t="s">
        <v>240</v>
      </c>
      <c r="N88" s="75">
        <f>VLOOKUP('MATRIZ DE RIESGOS DE SST'!M88,'MAPAS DE RIESGOS INHER Y RESID'!$E$3:$F$7,2,FALSE)</f>
        <v>2</v>
      </c>
      <c r="O88" s="74" t="s">
        <v>239</v>
      </c>
      <c r="P88" s="75">
        <f>VLOOKUP('MATRIZ DE RIESGOS DE SST'!O88,'MAPAS DE RIESGOS INHER Y RESID'!$O$3:$P$7,2,FALSE)</f>
        <v>16</v>
      </c>
      <c r="Q88" s="75">
        <f>+N88*P88</f>
        <v>32</v>
      </c>
      <c r="R88" s="74" t="str">
        <f>IF(OR('MAPAS DE RIESGOS INHER Y RESID'!$G$7='MATRIZ DE RIESGOS DE SST'!Q88,Q88&lt;'MAPAS DE RIESGOS INHER Y RESID'!$G$3+1),'MAPAS DE RIESGOS INHER Y RESID'!$M$6,IF(OR('MAPAS DE RIESGOS INHER Y RESID'!$H$5='MATRIZ DE RIESGOS DE SST'!Q88,Q88&lt;'MAPAS DE RIESGOS INHER Y RESID'!$I$5+1),'MAPAS DE RIESGOS INHER Y RESID'!$M$5,IF(OR('MAPAS DE RIESGOS INHER Y RESID'!$I$4='MATRIZ DE RIESGOS DE SST'!Q88,Q88&lt;'MAPAS DE RIESGOS INHER Y RESID'!$J$4+1),'MAPAS DE RIESGOS INHER Y RESID'!$M$4,'MAPAS DE RIESGOS INHER Y RESID'!$M$3)))</f>
        <v>MODERADO</v>
      </c>
      <c r="S88" s="84"/>
      <c r="T88" s="84" t="s">
        <v>314</v>
      </c>
      <c r="U88" s="84" t="s">
        <v>315</v>
      </c>
      <c r="V88" s="84" t="s">
        <v>316</v>
      </c>
      <c r="W88" s="74" t="s">
        <v>246</v>
      </c>
      <c r="X88" s="98">
        <f>VLOOKUP(W88,'MAPAS DE RIESGOS INHER Y RESID'!$E$16:$F$18,2,FALSE)</f>
        <v>0.9</v>
      </c>
      <c r="Y88" s="99">
        <f t="shared" si="14"/>
        <v>3.1999999999999993</v>
      </c>
      <c r="Z88" s="74" t="str">
        <f>IF(OR('MAPAS DE RIESGOS INHER Y RESID'!$G$18='MATRIZ DE RIESGOS DE SST'!Y88,Y88&lt;'MAPAS DE RIESGOS INHER Y RESID'!$G$16+1),'MAPAS DE RIESGOS INHER Y RESID'!$M$19,IF(OR('MAPAS DE RIESGOS INHER Y RESID'!$H$17='MATRIZ DE RIESGOS DE SST'!Y88,Y88&lt;'MAPAS DE RIESGOS INHER Y RESID'!$I$18+1),'MAPAS DE RIESGOS INHER Y RESID'!$M$18,IF(OR('MAPAS DE RIESGOS INHER Y RESID'!$I$17='MATRIZ DE RIESGOS DE SST'!Y88,Y88&lt;'MAPAS DE RIESGOS INHER Y RESID'!$J$17+1),'MAPAS DE RIESGOS INHER Y RESID'!$M$17,'MAPAS DE RIESGOS INHER Y RESID'!$M$16)))</f>
        <v>BAJO</v>
      </c>
      <c r="AA88" s="100" t="str">
        <f>VLOOKUP('MATRIZ DE RIESGOS DE SST'!Z88,'TABLA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9" spans="1:27" ht="120.75" customHeight="1">
      <c r="A89" s="144"/>
      <c r="B89" s="139"/>
      <c r="C89" s="129"/>
      <c r="D89" s="129"/>
      <c r="E89" s="129"/>
      <c r="F89" s="129"/>
      <c r="G89" s="129"/>
      <c r="H89" s="129"/>
      <c r="I89" s="129"/>
      <c r="J89" s="90" t="s">
        <v>104</v>
      </c>
      <c r="K89" s="90" t="s">
        <v>102</v>
      </c>
      <c r="L89" s="90" t="s">
        <v>103</v>
      </c>
      <c r="M89" s="74" t="s">
        <v>238</v>
      </c>
      <c r="N89" s="75">
        <f>VLOOKUP('MATRIZ DE RIESGOS DE SST'!M89,'MAPAS DE RIESGOS INHER Y RESID'!$E$3:$F$7,2,FALSE)</f>
        <v>3</v>
      </c>
      <c r="O89" s="74" t="s">
        <v>237</v>
      </c>
      <c r="P89" s="75">
        <f>VLOOKUP('MATRIZ DE RIESGOS DE SST'!O89,'MAPAS DE RIESGOS INHER Y RESID'!$O$3:$P$7,2,FALSE)</f>
        <v>4</v>
      </c>
      <c r="Q89" s="75">
        <f>N89*P89</f>
        <v>12</v>
      </c>
      <c r="R89" s="74" t="str">
        <f>IF(OR('MAPAS DE RIESGOS INHER Y RESID'!$G$7='MATRIZ DE RIESGOS DE SST'!Q89,Q89&lt;'MAPAS DE RIESGOS INHER Y RESID'!$G$3+1),'MAPAS DE RIESGOS INHER Y RESID'!$M$6,IF(OR('MAPAS DE RIESGOS INHER Y RESID'!$H$5='MATRIZ DE RIESGOS DE SST'!Q89,Q89&lt;'MAPAS DE RIESGOS INHER Y RESID'!$I$5+1),'MAPAS DE RIESGOS INHER Y RESID'!$M$5,IF(OR('MAPAS DE RIESGOS INHER Y RESID'!$I$4='MATRIZ DE RIESGOS DE SST'!Q89,Q89&lt;'MAPAS DE RIESGOS INHER Y RESID'!$J$4+1),'MAPAS DE RIESGOS INHER Y RESID'!$M$4,'MAPAS DE RIESGOS INHER Y RESID'!$M$3)))</f>
        <v>MODERADO</v>
      </c>
      <c r="S89" s="84" t="s">
        <v>318</v>
      </c>
      <c r="T89" s="84" t="s">
        <v>317</v>
      </c>
      <c r="U89" s="84" t="s">
        <v>254</v>
      </c>
      <c r="V89" s="84" t="s">
        <v>255</v>
      </c>
      <c r="W89" s="74" t="s">
        <v>246</v>
      </c>
      <c r="X89" s="98">
        <f>VLOOKUP(W89,'MAPAS DE RIESGOS INHER Y RESID'!$E$16:$F$18,2,FALSE)</f>
        <v>0.9</v>
      </c>
      <c r="Y89" s="99">
        <f t="shared" si="14"/>
        <v>1.1999999999999993</v>
      </c>
      <c r="Z89" s="74" t="str">
        <f>IF(OR('MAPAS DE RIESGOS INHER Y RESID'!$G$18='MATRIZ DE RIESGOS DE SST'!Y89,Y89&lt;'MAPAS DE RIESGOS INHER Y RESID'!$G$16+1),'MAPAS DE RIESGOS INHER Y RESID'!$M$19,IF(OR('MAPAS DE RIESGOS INHER Y RESID'!$H$17='MATRIZ DE RIESGOS DE SST'!Y89,Y89&lt;'MAPAS DE RIESGOS INHER Y RESID'!$I$18+1),'MAPAS DE RIESGOS INHER Y RESID'!$M$18,IF(OR('MAPAS DE RIESGOS INHER Y RESID'!$I$17='MATRIZ DE RIESGOS DE SST'!Y89,Y89&lt;'MAPAS DE RIESGOS INHER Y RESID'!$J$17+1),'MAPAS DE RIESGOS INHER Y RESID'!$M$17,'MAPAS DE RIESGOS INHER Y RESID'!$M$16)))</f>
        <v>BAJO</v>
      </c>
      <c r="AA89" s="100" t="str">
        <f>VLOOKUP('MATRIZ DE RIESGOS DE SST'!Z89,'TABLA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0" spans="1:27" ht="120.75" customHeight="1">
      <c r="A90" s="144"/>
      <c r="B90" s="139"/>
      <c r="C90" s="129"/>
      <c r="D90" s="129"/>
      <c r="E90" s="129"/>
      <c r="F90" s="129"/>
      <c r="G90" s="129"/>
      <c r="H90" s="129"/>
      <c r="I90" s="129"/>
      <c r="J90" s="90" t="s">
        <v>110</v>
      </c>
      <c r="K90" s="90" t="s">
        <v>253</v>
      </c>
      <c r="L90" s="90" t="s">
        <v>103</v>
      </c>
      <c r="M90" s="74" t="s">
        <v>236</v>
      </c>
      <c r="N90" s="75">
        <f>VLOOKUP('MATRIZ DE RIESGOS DE SST'!M90,'MAPAS DE RIESGOS INHER Y RESID'!$E$3:$F$7,2,FALSE)</f>
        <v>4</v>
      </c>
      <c r="O90" s="74" t="s">
        <v>239</v>
      </c>
      <c r="P90" s="75">
        <f>VLOOKUP('MATRIZ DE RIESGOS DE SST'!O90,'MAPAS DE RIESGOS INHER Y RESID'!$O$3:$P$7,2,FALSE)</f>
        <v>16</v>
      </c>
      <c r="Q90" s="75">
        <f t="shared" ref="Q90" si="15">N90*P90</f>
        <v>64</v>
      </c>
      <c r="R90" s="74" t="str">
        <f>IF(OR('MAPAS DE RIESGOS INHER Y RESID'!$G$7='MATRIZ DE RIESGOS DE SST'!Q90,Q90&lt;'MAPAS DE RIESGOS INHER Y RESID'!$G$3+1),'MAPAS DE RIESGOS INHER Y RESID'!$M$6,IF(OR('MAPAS DE RIESGOS INHER Y RESID'!$H$5='MATRIZ DE RIESGOS DE SST'!Q90,Q90&lt;'MAPAS DE RIESGOS INHER Y RESID'!$I$5+1),'MAPAS DE RIESGOS INHER Y RESID'!$M$5,IF(OR('MAPAS DE RIESGOS INHER Y RESID'!$I$4='MATRIZ DE RIESGOS DE SST'!Q90,Q90&lt;'MAPAS DE RIESGOS INHER Y RESID'!$J$4+1),'MAPAS DE RIESGOS INHER Y RESID'!$M$4,'MAPAS DE RIESGOS INHER Y RESID'!$M$3)))</f>
        <v>ALTO</v>
      </c>
      <c r="S90" s="84"/>
      <c r="T90" s="84"/>
      <c r="U90" s="84" t="s">
        <v>323</v>
      </c>
      <c r="V90" s="84" t="s">
        <v>321</v>
      </c>
      <c r="W90" s="74" t="s">
        <v>246</v>
      </c>
      <c r="X90" s="98">
        <f>VLOOKUP(W90,'MAPAS DE RIESGOS INHER Y RESID'!$E$16:$F$18,2,FALSE)</f>
        <v>0.9</v>
      </c>
      <c r="Y90" s="99">
        <f t="shared" si="14"/>
        <v>6.3999999999999986</v>
      </c>
      <c r="Z90" s="74" t="str">
        <f>IF(OR('MAPAS DE RIESGOS INHER Y RESID'!$G$18='MATRIZ DE RIESGOS DE SST'!Y90,Y90&lt;'MAPAS DE RIESGOS INHER Y RESID'!$G$16+1),'MAPAS DE RIESGOS INHER Y RESID'!$M$19,IF(OR('MAPAS DE RIESGOS INHER Y RESID'!$H$17='MATRIZ DE RIESGOS DE SST'!Y90,Y90&lt;'MAPAS DE RIESGOS INHER Y RESID'!$I$18+1),'MAPAS DE RIESGOS INHER Y RESID'!$M$18,IF(OR('MAPAS DE RIESGOS INHER Y RESID'!$I$17='MATRIZ DE RIESGOS DE SST'!Y90,Y90&lt;'MAPAS DE RIESGOS INHER Y RESID'!$J$17+1),'MAPAS DE RIESGOS INHER Y RESID'!$M$17,'MAPAS DE RIESGOS INHER Y RESID'!$M$16)))</f>
        <v>BAJO</v>
      </c>
      <c r="AA90" s="100" t="str">
        <f>VLOOKUP('MATRIZ DE RIESGOS DE SST'!Z90,'TABLA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1" spans="1:27" ht="120.75" customHeight="1">
      <c r="A91" s="144"/>
      <c r="B91" s="139"/>
      <c r="C91" s="129"/>
      <c r="D91" s="129"/>
      <c r="E91" s="129"/>
      <c r="F91" s="129"/>
      <c r="G91" s="129"/>
      <c r="H91" s="129"/>
      <c r="I91" s="129"/>
      <c r="J91" s="90" t="s">
        <v>112</v>
      </c>
      <c r="K91" s="90" t="s">
        <v>324</v>
      </c>
      <c r="L91" s="90" t="s">
        <v>103</v>
      </c>
      <c r="M91" s="74" t="s">
        <v>238</v>
      </c>
      <c r="N91" s="75">
        <f>VLOOKUP('MATRIZ DE RIESGOS DE SST'!M91,'MAPAS DE RIESGOS INHER Y RESID'!$E$3:$F$7,2,FALSE)</f>
        <v>3</v>
      </c>
      <c r="O91" s="74" t="s">
        <v>237</v>
      </c>
      <c r="P91" s="75">
        <f>VLOOKUP('MATRIZ DE RIESGOS DE SST'!O91,'MAPAS DE RIESGOS INHER Y RESID'!$O$3:$P$7,2,FALSE)</f>
        <v>4</v>
      </c>
      <c r="Q91" s="75">
        <f>N91*P91</f>
        <v>12</v>
      </c>
      <c r="R91" s="74" t="str">
        <f>IF(OR('MAPAS DE RIESGOS INHER Y RESID'!$G$7='MATRIZ DE RIESGOS DE SST'!Q91,Q91&lt;'MAPAS DE RIESGOS INHER Y RESID'!$G$3+1),'MAPAS DE RIESGOS INHER Y RESID'!$M$6,IF(OR('MAPAS DE RIESGOS INHER Y RESID'!$H$5='MATRIZ DE RIESGOS DE SST'!Q91,Q91&lt;'MAPAS DE RIESGOS INHER Y RESID'!$I$5+1),'MAPAS DE RIESGOS INHER Y RESID'!$M$5,IF(OR('MAPAS DE RIESGOS INHER Y RESID'!$I$4='MATRIZ DE RIESGOS DE SST'!Q91,Q91&lt;'MAPAS DE RIESGOS INHER Y RESID'!$J$4+1),'MAPAS DE RIESGOS INHER Y RESID'!$M$4,'MAPAS DE RIESGOS INHER Y RESID'!$M$3)))</f>
        <v>MODERADO</v>
      </c>
      <c r="S91" s="84"/>
      <c r="T91" s="84"/>
      <c r="U91" s="84" t="s">
        <v>323</v>
      </c>
      <c r="V91" s="84" t="s">
        <v>322</v>
      </c>
      <c r="W91" s="74" t="s">
        <v>246</v>
      </c>
      <c r="X91" s="98">
        <f>VLOOKUP(W91,'MAPAS DE RIESGOS INHER Y RESID'!$E$16:$F$18,2,FALSE)</f>
        <v>0.9</v>
      </c>
      <c r="Y91" s="99">
        <f t="shared" si="14"/>
        <v>1.1999999999999993</v>
      </c>
      <c r="Z91" s="74" t="str">
        <f>IF(OR('MAPAS DE RIESGOS INHER Y RESID'!$G$18='MATRIZ DE RIESGOS DE SST'!Y91,Y91&lt;'MAPAS DE RIESGOS INHER Y RESID'!$G$16+1),'MAPAS DE RIESGOS INHER Y RESID'!$M$19,IF(OR('MAPAS DE RIESGOS INHER Y RESID'!$H$17='MATRIZ DE RIESGOS DE SST'!Y91,Y91&lt;'MAPAS DE RIESGOS INHER Y RESID'!$I$18+1),'MAPAS DE RIESGOS INHER Y RESID'!$M$18,IF(OR('MAPAS DE RIESGOS INHER Y RESID'!$I$17='MATRIZ DE RIESGOS DE SST'!Y91,Y91&lt;'MAPAS DE RIESGOS INHER Y RESID'!$J$17+1),'MAPAS DE RIESGOS INHER Y RESID'!$M$17,'MAPAS DE RIESGOS INHER Y RESID'!$M$16)))</f>
        <v>BAJO</v>
      </c>
      <c r="AA91" s="100" t="str">
        <f>VLOOKUP('MATRIZ DE RIESGOS DE SST'!Z91,'TABLA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2" spans="1:27" ht="153.75" customHeight="1">
      <c r="A92" s="144"/>
      <c r="B92" s="139"/>
      <c r="C92" s="129"/>
      <c r="D92" s="129"/>
      <c r="E92" s="129"/>
      <c r="F92" s="129"/>
      <c r="G92" s="129"/>
      <c r="H92" s="129"/>
      <c r="I92" s="129"/>
      <c r="J92" s="90" t="s">
        <v>144</v>
      </c>
      <c r="K92" s="90" t="s">
        <v>338</v>
      </c>
      <c r="L92" s="90" t="s">
        <v>146</v>
      </c>
      <c r="M92" s="74" t="s">
        <v>238</v>
      </c>
      <c r="N92" s="75">
        <f>VLOOKUP('MATRIZ DE RIESGOS DE SST'!M92,'MAPAS DE RIESGOS INHER Y RESID'!$E$3:$F$7,2,FALSE)</f>
        <v>3</v>
      </c>
      <c r="O92" s="74" t="s">
        <v>239</v>
      </c>
      <c r="P92" s="75">
        <f>VLOOKUP('MATRIZ DE RIESGOS DE SST'!O92,'MAPAS DE RIESGOS INHER Y RESID'!$O$3:$P$7,2,FALSE)</f>
        <v>16</v>
      </c>
      <c r="Q92" s="75">
        <f t="shared" ref="Q92" si="16">N92*P92</f>
        <v>48</v>
      </c>
      <c r="R92" s="74" t="str">
        <f>IF(OR('MAPAS DE RIESGOS INHER Y RESID'!$G$7='MATRIZ DE RIESGOS DE SST'!Q92,Q92&lt;'MAPAS DE RIESGOS INHER Y RESID'!$G$3+1),'MAPAS DE RIESGOS INHER Y RESID'!$M$6,IF(OR('MAPAS DE RIESGOS INHER Y RESID'!$H$5='MATRIZ DE RIESGOS DE SST'!Q92,Q92&lt;'MAPAS DE RIESGOS INHER Y RESID'!$I$5+1),'MAPAS DE RIESGOS INHER Y RESID'!$M$5,IF(OR('MAPAS DE RIESGOS INHER Y RESID'!$I$4='MATRIZ DE RIESGOS DE SST'!Q92,Q92&lt;'MAPAS DE RIESGOS INHER Y RESID'!$J$4+1),'MAPAS DE RIESGOS INHER Y RESID'!$M$4,'MAPAS DE RIESGOS INHER Y RESID'!$M$3)))</f>
        <v>MODERADO</v>
      </c>
      <c r="S92" s="84" t="s">
        <v>339</v>
      </c>
      <c r="T92" s="84" t="s">
        <v>340</v>
      </c>
      <c r="U92" s="84" t="s">
        <v>341</v>
      </c>
      <c r="V92" s="84" t="s">
        <v>342</v>
      </c>
      <c r="W92" s="74" t="s">
        <v>246</v>
      </c>
      <c r="X92" s="98">
        <f>VLOOKUP(W92,'MAPAS DE RIESGOS INHER Y RESID'!$E$16:$F$18,2,FALSE)</f>
        <v>0.9</v>
      </c>
      <c r="Y92" s="99">
        <f t="shared" si="14"/>
        <v>4.7999999999999972</v>
      </c>
      <c r="Z92" s="74" t="str">
        <f>IF(OR('MAPAS DE RIESGOS INHER Y RESID'!$G$18='MATRIZ DE RIESGOS DE SST'!Y92,Y92&lt;'MAPAS DE RIESGOS INHER Y RESID'!$G$16+1),'MAPAS DE RIESGOS INHER Y RESID'!$M$19,IF(OR('MAPAS DE RIESGOS INHER Y RESID'!$H$17='MATRIZ DE RIESGOS DE SST'!Y92,Y92&lt;'MAPAS DE RIESGOS INHER Y RESID'!$I$18+1),'MAPAS DE RIESGOS INHER Y RESID'!$M$18,IF(OR('MAPAS DE RIESGOS INHER Y RESID'!$I$17='MATRIZ DE RIESGOS DE SST'!Y92,Y92&lt;'MAPAS DE RIESGOS INHER Y RESID'!$J$17+1),'MAPAS DE RIESGOS INHER Y RESID'!$M$17,'MAPAS DE RIESGOS INHER Y RESID'!$M$16)))</f>
        <v>BAJO</v>
      </c>
      <c r="AA92" s="100" t="str">
        <f>VLOOKUP('MATRIZ DE RIESGOS DE SST'!Z92,'TABLA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3" spans="1:27" ht="135.75" customHeight="1">
      <c r="A93" s="144"/>
      <c r="B93" s="139"/>
      <c r="C93" s="129"/>
      <c r="D93" s="129"/>
      <c r="E93" s="129"/>
      <c r="F93" s="129"/>
      <c r="G93" s="129"/>
      <c r="H93" s="129"/>
      <c r="I93" s="129"/>
      <c r="J93" s="90" t="s">
        <v>147</v>
      </c>
      <c r="K93" s="90" t="s">
        <v>148</v>
      </c>
      <c r="L93" s="90" t="s">
        <v>149</v>
      </c>
      <c r="M93" s="74" t="s">
        <v>238</v>
      </c>
      <c r="N93" s="75">
        <f>VLOOKUP('MATRIZ DE RIESGOS DE SST'!M93,'MAPAS DE RIESGOS INHER Y RESID'!$E$3:$F$7,2,FALSE)</f>
        <v>3</v>
      </c>
      <c r="O93" s="74" t="s">
        <v>239</v>
      </c>
      <c r="P93" s="75">
        <f>VLOOKUP('MATRIZ DE RIESGOS DE SST'!O93,'MAPAS DE RIESGOS INHER Y RESID'!$O$3:$P$7,2,FALSE)</f>
        <v>16</v>
      </c>
      <c r="Q93" s="75">
        <f>N93*P93</f>
        <v>48</v>
      </c>
      <c r="R93" s="74" t="str">
        <f>IF(OR('MAPAS DE RIESGOS INHER Y RESID'!$G$7='MATRIZ DE RIESGOS DE SST'!Q93,Q93&lt;'MAPAS DE RIESGOS INHER Y RESID'!$G$3+1),'MAPAS DE RIESGOS INHER Y RESID'!$M$6,IF(OR('MAPAS DE RIESGOS INHER Y RESID'!$H$5='MATRIZ DE RIESGOS DE SST'!Q93,Q93&lt;'MAPAS DE RIESGOS INHER Y RESID'!$I$5+1),'MAPAS DE RIESGOS INHER Y RESID'!$M$5,IF(OR('MAPAS DE RIESGOS INHER Y RESID'!$I$4='MATRIZ DE RIESGOS DE SST'!Q93,Q93&lt;'MAPAS DE RIESGOS INHER Y RESID'!$J$4+1),'MAPAS DE RIESGOS INHER Y RESID'!$M$4,'MAPAS DE RIESGOS INHER Y RESID'!$M$3)))</f>
        <v>MODERADO</v>
      </c>
      <c r="S93" s="84"/>
      <c r="T93" s="84" t="s">
        <v>328</v>
      </c>
      <c r="U93" s="84" t="s">
        <v>251</v>
      </c>
      <c r="V93" s="84" t="s">
        <v>252</v>
      </c>
      <c r="W93" s="74" t="s">
        <v>246</v>
      </c>
      <c r="X93" s="98">
        <f>VLOOKUP(W93,'MAPAS DE RIESGOS INHER Y RESID'!$E$16:$F$18,2,FALSE)</f>
        <v>0.9</v>
      </c>
      <c r="Y93" s="99">
        <f t="shared" si="14"/>
        <v>4.7999999999999972</v>
      </c>
      <c r="Z93" s="74" t="str">
        <f>IF(OR('MAPAS DE RIESGOS INHER Y RESID'!$G$18='MATRIZ DE RIESGOS DE SST'!Y93,Y93&lt;'MAPAS DE RIESGOS INHER Y RESID'!$G$16+1),'MAPAS DE RIESGOS INHER Y RESID'!$M$19,IF(OR('MAPAS DE RIESGOS INHER Y RESID'!$H$17='MATRIZ DE RIESGOS DE SST'!Y93,Y93&lt;'MAPAS DE RIESGOS INHER Y RESID'!$I$18+1),'MAPAS DE RIESGOS INHER Y RESID'!$M$18,IF(OR('MAPAS DE RIESGOS INHER Y RESID'!$I$17='MATRIZ DE RIESGOS DE SST'!Y93,Y93&lt;'MAPAS DE RIESGOS INHER Y RESID'!$J$17+1),'MAPAS DE RIESGOS INHER Y RESID'!$M$17,'MAPAS DE RIESGOS INHER Y RESID'!$M$16)))</f>
        <v>BAJO</v>
      </c>
      <c r="AA93" s="100" t="str">
        <f>VLOOKUP('MATRIZ DE RIESGOS DE SST'!Z93,'TABLA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4" spans="1:27" ht="153.75" customHeight="1">
      <c r="A94" s="144"/>
      <c r="B94" s="139"/>
      <c r="C94" s="129"/>
      <c r="D94" s="129"/>
      <c r="E94" s="129"/>
      <c r="F94" s="129"/>
      <c r="G94" s="129"/>
      <c r="H94" s="129"/>
      <c r="I94" s="129"/>
      <c r="J94" s="90" t="s">
        <v>160</v>
      </c>
      <c r="K94" s="90" t="s">
        <v>285</v>
      </c>
      <c r="L94" s="90" t="s">
        <v>159</v>
      </c>
      <c r="M94" s="74" t="s">
        <v>236</v>
      </c>
      <c r="N94" s="75">
        <f>VLOOKUP('MATRIZ DE RIESGOS DE SST'!M94,'MAPAS DE RIESGOS INHER Y RESID'!$E$3:$F$7,2,FALSE)</f>
        <v>4</v>
      </c>
      <c r="O94" s="74" t="s">
        <v>239</v>
      </c>
      <c r="P94" s="75">
        <f>VLOOKUP('MATRIZ DE RIESGOS DE SST'!O94,'MAPAS DE RIESGOS INHER Y RESID'!$O$3:$P$7,2,FALSE)</f>
        <v>16</v>
      </c>
      <c r="Q94" s="75">
        <f t="shared" ref="Q94" si="17">+N94*P94</f>
        <v>64</v>
      </c>
      <c r="R94" s="74" t="str">
        <f>IF(OR('MAPAS DE RIESGOS INHER Y RESID'!$G$7='MATRIZ DE RIESGOS DE SST'!Q94,Q94&lt;'MAPAS DE RIESGOS INHER Y RESID'!$G$3+1),'MAPAS DE RIESGOS INHER Y RESID'!$M$6,IF(OR('MAPAS DE RIESGOS INHER Y RESID'!$H$5='MATRIZ DE RIESGOS DE SST'!Q94,Q94&lt;'MAPAS DE RIESGOS INHER Y RESID'!$I$5+1),'MAPAS DE RIESGOS INHER Y RESID'!$M$5,IF(OR('MAPAS DE RIESGOS INHER Y RESID'!$I$4='MATRIZ DE RIESGOS DE SST'!Q94,Q94&lt;'MAPAS DE RIESGOS INHER Y RESID'!$J$4+1),'MAPAS DE RIESGOS INHER Y RESID'!$M$4,'MAPAS DE RIESGOS INHER Y RESID'!$M$3)))</f>
        <v>ALTO</v>
      </c>
      <c r="S94" s="84"/>
      <c r="T94" s="84"/>
      <c r="U94" s="84" t="s">
        <v>346</v>
      </c>
      <c r="V94" s="84" t="s">
        <v>347</v>
      </c>
      <c r="W94" s="74" t="s">
        <v>238</v>
      </c>
      <c r="X94" s="98">
        <f>VLOOKUP(W94,'MAPAS DE RIESGOS INHER Y RESID'!$E$16:$F$18,2,FALSE)</f>
        <v>0.4</v>
      </c>
      <c r="Y94" s="99">
        <f t="shared" si="14"/>
        <v>38.4</v>
      </c>
      <c r="Z94" s="74" t="str">
        <f>IF(OR('MAPAS DE RIESGOS INHER Y RESID'!$G$18='MATRIZ DE RIESGOS DE SST'!Y94,Y94&lt;'MAPAS DE RIESGOS INHER Y RESID'!$G$16+1),'MAPAS DE RIESGOS INHER Y RESID'!$M$19,IF(OR('MAPAS DE RIESGOS INHER Y RESID'!$H$17='MATRIZ DE RIESGOS DE SST'!Y94,Y94&lt;'MAPAS DE RIESGOS INHER Y RESID'!$I$18+1),'MAPAS DE RIESGOS INHER Y RESID'!$M$18,IF(OR('MAPAS DE RIESGOS INHER Y RESID'!$I$17='MATRIZ DE RIESGOS DE SST'!Y94,Y94&lt;'MAPAS DE RIESGOS INHER Y RESID'!$J$17+1),'MAPAS DE RIESGOS INHER Y RESID'!$M$17,'MAPAS DE RIESGOS INHER Y RESID'!$M$16)))</f>
        <v>MODERADO</v>
      </c>
      <c r="AA94" s="100" t="str">
        <f>VLOOKUP('MATRIZ DE RIESGOS DE SST'!Z94,'TABLA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95" spans="1:27" ht="150.75" customHeight="1">
      <c r="A95" s="144"/>
      <c r="B95" s="139"/>
      <c r="C95" s="129"/>
      <c r="D95" s="129"/>
      <c r="E95" s="129"/>
      <c r="F95" s="129"/>
      <c r="G95" s="129"/>
      <c r="H95" s="129"/>
      <c r="I95" s="129"/>
      <c r="J95" s="90" t="s">
        <v>166</v>
      </c>
      <c r="K95" s="90" t="s">
        <v>351</v>
      </c>
      <c r="L95" s="90" t="s">
        <v>165</v>
      </c>
      <c r="M95" s="74" t="s">
        <v>240</v>
      </c>
      <c r="N95" s="75">
        <f>VLOOKUP('MATRIZ DE RIESGOS DE SST'!M95,'MAPAS DE RIESGOS INHER Y RESID'!$E$3:$F$7,2,FALSE)</f>
        <v>2</v>
      </c>
      <c r="O95" s="74" t="s">
        <v>239</v>
      </c>
      <c r="P95" s="75">
        <f>VLOOKUP('MATRIZ DE RIESGOS DE SST'!O95,'MAPAS DE RIESGOS INHER Y RESID'!$O$3:$P$7,2,FALSE)</f>
        <v>16</v>
      </c>
      <c r="Q95" s="75">
        <f t="shared" ref="Q95:Q106" si="18">N95*P95</f>
        <v>32</v>
      </c>
      <c r="R95" s="74" t="str">
        <f>IF(OR('MAPAS DE RIESGOS INHER Y RESID'!$G$7='MATRIZ DE RIESGOS DE SST'!Q95,Q95&lt;'MAPAS DE RIESGOS INHER Y RESID'!$G$3+1),'MAPAS DE RIESGOS INHER Y RESID'!$M$6,IF(OR('MAPAS DE RIESGOS INHER Y RESID'!$H$5='MATRIZ DE RIESGOS DE SST'!Q95,Q95&lt;'MAPAS DE RIESGOS INHER Y RESID'!$I$5+1),'MAPAS DE RIESGOS INHER Y RESID'!$M$5,IF(OR('MAPAS DE RIESGOS INHER Y RESID'!$I$4='MATRIZ DE RIESGOS DE SST'!Q95,Q95&lt;'MAPAS DE RIESGOS INHER Y RESID'!$J$4+1),'MAPAS DE RIESGOS INHER Y RESID'!$M$4,'MAPAS DE RIESGOS INHER Y RESID'!$M$3)))</f>
        <v>MODERADO</v>
      </c>
      <c r="S95" s="84"/>
      <c r="T95" s="84" t="s">
        <v>355</v>
      </c>
      <c r="U95" s="84" t="s">
        <v>356</v>
      </c>
      <c r="V95" s="84" t="s">
        <v>333</v>
      </c>
      <c r="W95" s="74" t="s">
        <v>246</v>
      </c>
      <c r="X95" s="98">
        <f>VLOOKUP(W95,'MAPAS DE RIESGOS INHER Y RESID'!$E$16:$F$18,2,FALSE)</f>
        <v>0.9</v>
      </c>
      <c r="Y95" s="99">
        <f t="shared" si="14"/>
        <v>3.1999999999999993</v>
      </c>
      <c r="Z95" s="74" t="str">
        <f>IF(OR('MAPAS DE RIESGOS INHER Y RESID'!$G$18='MATRIZ DE RIESGOS DE SST'!Y95,Y95&lt;'MAPAS DE RIESGOS INHER Y RESID'!$G$16+1),'MAPAS DE RIESGOS INHER Y RESID'!$M$19,IF(OR('MAPAS DE RIESGOS INHER Y RESID'!$H$17='MATRIZ DE RIESGOS DE SST'!Y95,Y95&lt;'MAPAS DE RIESGOS INHER Y RESID'!$I$18+1),'MAPAS DE RIESGOS INHER Y RESID'!$M$18,IF(OR('MAPAS DE RIESGOS INHER Y RESID'!$I$17='MATRIZ DE RIESGOS DE SST'!Y95,Y95&lt;'MAPAS DE RIESGOS INHER Y RESID'!$J$17+1),'MAPAS DE RIESGOS INHER Y RESID'!$M$17,'MAPAS DE RIESGOS INHER Y RESID'!$M$16)))</f>
        <v>BAJO</v>
      </c>
      <c r="AA95" s="100" t="str">
        <f>VLOOKUP('MATRIZ DE RIESGOS DE SST'!Z95,'TABLA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6" spans="1:27" ht="150.75" customHeight="1">
      <c r="A96" s="144"/>
      <c r="B96" s="139"/>
      <c r="C96" s="129"/>
      <c r="D96" s="129"/>
      <c r="E96" s="129"/>
      <c r="F96" s="129"/>
      <c r="G96" s="129"/>
      <c r="H96" s="129"/>
      <c r="I96" s="129"/>
      <c r="J96" s="90" t="s">
        <v>360</v>
      </c>
      <c r="K96" s="90" t="s">
        <v>361</v>
      </c>
      <c r="L96" s="90" t="s">
        <v>165</v>
      </c>
      <c r="M96" s="74" t="s">
        <v>240</v>
      </c>
      <c r="N96" s="75">
        <f>VLOOKUP('MATRIZ DE RIESGOS DE SST'!M96,'MAPAS DE RIESGOS INHER Y RESID'!$E$3:$F$7,2,FALSE)</f>
        <v>2</v>
      </c>
      <c r="O96" s="74" t="s">
        <v>237</v>
      </c>
      <c r="P96" s="75">
        <f>VLOOKUP('MATRIZ DE RIESGOS DE SST'!O96,'MAPAS DE RIESGOS INHER Y RESID'!$O$3:$P$7,2,FALSE)</f>
        <v>4</v>
      </c>
      <c r="Q96" s="75">
        <f t="shared" si="18"/>
        <v>8</v>
      </c>
      <c r="R96" s="74" t="str">
        <f>IF(OR('MAPAS DE RIESGOS INHER Y RESID'!$G$7='MATRIZ DE RIESGOS DE SST'!Q96,Q96&lt;'MAPAS DE RIESGOS INHER Y RESID'!$G$3+1),'MAPAS DE RIESGOS INHER Y RESID'!$M$6,IF(OR('MAPAS DE RIESGOS INHER Y RESID'!$H$5='MATRIZ DE RIESGOS DE SST'!Q96,Q96&lt;'MAPAS DE RIESGOS INHER Y RESID'!$I$5+1),'MAPAS DE RIESGOS INHER Y RESID'!$M$5,IF(OR('MAPAS DE RIESGOS INHER Y RESID'!$I$4='MATRIZ DE RIESGOS DE SST'!Q96,Q96&lt;'MAPAS DE RIESGOS INHER Y RESID'!$J$4+1),'MAPAS DE RIESGOS INHER Y RESID'!$M$4,'MAPAS DE RIESGOS INHER Y RESID'!$M$3)))</f>
        <v>BAJO</v>
      </c>
      <c r="S96" s="84"/>
      <c r="T96" s="84" t="s">
        <v>362</v>
      </c>
      <c r="U96" s="84" t="s">
        <v>363</v>
      </c>
      <c r="V96" s="84"/>
      <c r="W96" s="74" t="s">
        <v>246</v>
      </c>
      <c r="X96" s="98">
        <f>VLOOKUP(W96,'MAPAS DE RIESGOS INHER Y RESID'!$E$16:$F$18,2,FALSE)</f>
        <v>0.9</v>
      </c>
      <c r="Y96" s="99">
        <f t="shared" si="14"/>
        <v>0.79999999999999982</v>
      </c>
      <c r="Z96" s="74" t="str">
        <f>IF(OR('MAPAS DE RIESGOS INHER Y RESID'!$G$18='MATRIZ DE RIESGOS DE SST'!Y96,Y96&lt;'MAPAS DE RIESGOS INHER Y RESID'!$G$16+1),'MAPAS DE RIESGOS INHER Y RESID'!$M$19,IF(OR('MAPAS DE RIESGOS INHER Y RESID'!$H$17='MATRIZ DE RIESGOS DE SST'!Y96,Y96&lt;'MAPAS DE RIESGOS INHER Y RESID'!$I$18+1),'MAPAS DE RIESGOS INHER Y RESID'!$M$18,IF(OR('MAPAS DE RIESGOS INHER Y RESID'!$I$17='MATRIZ DE RIESGOS DE SST'!Y96,Y96&lt;'MAPAS DE RIESGOS INHER Y RESID'!$J$17+1),'MAPAS DE RIESGOS INHER Y RESID'!$M$17,'MAPAS DE RIESGOS INHER Y RESID'!$M$16)))</f>
        <v>BAJO</v>
      </c>
      <c r="AA96" s="100" t="str">
        <f>VLOOKUP('MATRIZ DE RIESGOS DE SST'!Z96,'TABLA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7" spans="1:27" ht="93" customHeight="1">
      <c r="A97" s="144"/>
      <c r="B97" s="139"/>
      <c r="C97" s="129"/>
      <c r="D97" s="129"/>
      <c r="E97" s="129"/>
      <c r="F97" s="129"/>
      <c r="G97" s="129"/>
      <c r="H97" s="129"/>
      <c r="I97" s="129"/>
      <c r="J97" s="90" t="s">
        <v>186</v>
      </c>
      <c r="K97" s="90" t="s">
        <v>187</v>
      </c>
      <c r="L97" s="90" t="s">
        <v>188</v>
      </c>
      <c r="M97" s="74" t="s">
        <v>240</v>
      </c>
      <c r="N97" s="75">
        <f>VLOOKUP('MATRIZ DE RIESGOS DE SST'!M97,'MAPAS DE RIESGOS INHER Y RESID'!$E$3:$F$7,2,FALSE)</f>
        <v>2</v>
      </c>
      <c r="O97" s="74" t="s">
        <v>239</v>
      </c>
      <c r="P97" s="75">
        <f>VLOOKUP('MATRIZ DE RIESGOS DE SST'!O97,'MAPAS DE RIESGOS INHER Y RESID'!$O$3:$P$7,2,FALSE)</f>
        <v>16</v>
      </c>
      <c r="Q97" s="75">
        <f t="shared" si="18"/>
        <v>32</v>
      </c>
      <c r="R97" s="74" t="str">
        <f>IF(OR('MAPAS DE RIESGOS INHER Y RESID'!$G$7='MATRIZ DE RIESGOS DE SST'!Q97,Q97&lt;'MAPAS DE RIESGOS INHER Y RESID'!$G$3+1),'MAPAS DE RIESGOS INHER Y RESID'!$M$6,IF(OR('MAPAS DE RIESGOS INHER Y RESID'!$H$5='MATRIZ DE RIESGOS DE SST'!Q97,Q97&lt;'MAPAS DE RIESGOS INHER Y RESID'!$I$5+1),'MAPAS DE RIESGOS INHER Y RESID'!$M$5,IF(OR('MAPAS DE RIESGOS INHER Y RESID'!$I$4='MATRIZ DE RIESGOS DE SST'!Q97,Q97&lt;'MAPAS DE RIESGOS INHER Y RESID'!$J$4+1),'MAPAS DE RIESGOS INHER Y RESID'!$M$4,'MAPAS DE RIESGOS INHER Y RESID'!$M$3)))</f>
        <v>MODERADO</v>
      </c>
      <c r="S97" s="84"/>
      <c r="T97" s="84" t="s">
        <v>376</v>
      </c>
      <c r="U97" s="84" t="s">
        <v>377</v>
      </c>
      <c r="V97" s="84" t="s">
        <v>378</v>
      </c>
      <c r="W97" s="74" t="s">
        <v>246</v>
      </c>
      <c r="X97" s="98">
        <f>VLOOKUP(W97,'MAPAS DE RIESGOS INHER Y RESID'!$E$16:$F$18,2,FALSE)</f>
        <v>0.9</v>
      </c>
      <c r="Y97" s="99">
        <f t="shared" si="14"/>
        <v>3.1999999999999993</v>
      </c>
      <c r="Z97" s="74" t="str">
        <f>IF(OR('MAPAS DE RIESGOS INHER Y RESID'!$G$18='MATRIZ DE RIESGOS DE SST'!Y97,Y97&lt;'MAPAS DE RIESGOS INHER Y RESID'!$G$16+1),'MAPAS DE RIESGOS INHER Y RESID'!$M$19,IF(OR('MAPAS DE RIESGOS INHER Y RESID'!$H$17='MATRIZ DE RIESGOS DE SST'!Y97,Y97&lt;'MAPAS DE RIESGOS INHER Y RESID'!$I$18+1),'MAPAS DE RIESGOS INHER Y RESID'!$M$18,IF(OR('MAPAS DE RIESGOS INHER Y RESID'!$I$17='MATRIZ DE RIESGOS DE SST'!Y97,Y97&lt;'MAPAS DE RIESGOS INHER Y RESID'!$J$17+1),'MAPAS DE RIESGOS INHER Y RESID'!$M$17,'MAPAS DE RIESGOS INHER Y RESID'!$M$16)))</f>
        <v>BAJO</v>
      </c>
      <c r="AA97" s="100" t="str">
        <f>VLOOKUP('MATRIZ DE RIESGOS DE SST'!Z97,'TABLA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8" spans="1:27" ht="93" customHeight="1">
      <c r="A98" s="144"/>
      <c r="B98" s="139"/>
      <c r="C98" s="129"/>
      <c r="D98" s="129"/>
      <c r="E98" s="129"/>
      <c r="F98" s="129"/>
      <c r="G98" s="129"/>
      <c r="H98" s="129"/>
      <c r="I98" s="129"/>
      <c r="J98" s="90" t="s">
        <v>189</v>
      </c>
      <c r="K98" s="90" t="s">
        <v>190</v>
      </c>
      <c r="L98" s="90" t="s">
        <v>188</v>
      </c>
      <c r="M98" s="74" t="s">
        <v>240</v>
      </c>
      <c r="N98" s="75">
        <f>VLOOKUP('MATRIZ DE RIESGOS DE SST'!M98,'MAPAS DE RIESGOS INHER Y RESID'!$E$3:$F$7,2,FALSE)</f>
        <v>2</v>
      </c>
      <c r="O98" s="74" t="s">
        <v>239</v>
      </c>
      <c r="P98" s="75">
        <f>VLOOKUP('MATRIZ DE RIESGOS DE SST'!O98,'MAPAS DE RIESGOS INHER Y RESID'!$O$3:$P$7,2,FALSE)</f>
        <v>16</v>
      </c>
      <c r="Q98" s="75">
        <f t="shared" si="18"/>
        <v>32</v>
      </c>
      <c r="R98" s="74" t="str">
        <f>IF(OR('MAPAS DE RIESGOS INHER Y RESID'!$G$7='MATRIZ DE RIESGOS DE SST'!Q98,Q98&lt;'MAPAS DE RIESGOS INHER Y RESID'!$G$3+1),'MAPAS DE RIESGOS INHER Y RESID'!$M$6,IF(OR('MAPAS DE RIESGOS INHER Y RESID'!$H$5='MATRIZ DE RIESGOS DE SST'!Q98,Q98&lt;'MAPAS DE RIESGOS INHER Y RESID'!$I$5+1),'MAPAS DE RIESGOS INHER Y RESID'!$M$5,IF(OR('MAPAS DE RIESGOS INHER Y RESID'!$I$4='MATRIZ DE RIESGOS DE SST'!Q98,Q98&lt;'MAPAS DE RIESGOS INHER Y RESID'!$J$4+1),'MAPAS DE RIESGOS INHER Y RESID'!$M$4,'MAPAS DE RIESGOS INHER Y RESID'!$M$3)))</f>
        <v>MODERADO</v>
      </c>
      <c r="S98" s="84"/>
      <c r="T98" s="84" t="s">
        <v>376</v>
      </c>
      <c r="U98" s="84" t="s">
        <v>377</v>
      </c>
      <c r="V98" s="84" t="s">
        <v>378</v>
      </c>
      <c r="W98" s="74" t="s">
        <v>246</v>
      </c>
      <c r="X98" s="98">
        <f>VLOOKUP(W98,'MAPAS DE RIESGOS INHER Y RESID'!$E$16:$F$18,2,FALSE)</f>
        <v>0.9</v>
      </c>
      <c r="Y98" s="99">
        <f t="shared" si="14"/>
        <v>3.1999999999999993</v>
      </c>
      <c r="Z98" s="74" t="str">
        <f>IF(OR('MAPAS DE RIESGOS INHER Y RESID'!$G$18='MATRIZ DE RIESGOS DE SST'!Y98,Y98&lt;'MAPAS DE RIESGOS INHER Y RESID'!$G$16+1),'MAPAS DE RIESGOS INHER Y RESID'!$M$19,IF(OR('MAPAS DE RIESGOS INHER Y RESID'!$H$17='MATRIZ DE RIESGOS DE SST'!Y98,Y98&lt;'MAPAS DE RIESGOS INHER Y RESID'!$I$18+1),'MAPAS DE RIESGOS INHER Y RESID'!$M$18,IF(OR('MAPAS DE RIESGOS INHER Y RESID'!$I$17='MATRIZ DE RIESGOS DE SST'!Y98,Y98&lt;'MAPAS DE RIESGOS INHER Y RESID'!$J$17+1),'MAPAS DE RIESGOS INHER Y RESID'!$M$17,'MAPAS DE RIESGOS INHER Y RESID'!$M$16)))</f>
        <v>BAJO</v>
      </c>
      <c r="AA98" s="100" t="str">
        <f>VLOOKUP('MATRIZ DE RIESGOS DE SST'!Z98,'TABLA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9" spans="1:27" ht="93" customHeight="1">
      <c r="A99" s="144"/>
      <c r="B99" s="139"/>
      <c r="C99" s="129"/>
      <c r="D99" s="129"/>
      <c r="E99" s="129"/>
      <c r="F99" s="129"/>
      <c r="G99" s="129"/>
      <c r="H99" s="129"/>
      <c r="I99" s="129"/>
      <c r="J99" s="90" t="s">
        <v>191</v>
      </c>
      <c r="K99" s="90" t="s">
        <v>192</v>
      </c>
      <c r="L99" s="90" t="s">
        <v>93</v>
      </c>
      <c r="M99" s="74" t="s">
        <v>240</v>
      </c>
      <c r="N99" s="75">
        <f>VLOOKUP('MATRIZ DE RIESGOS DE SST'!M99,'MAPAS DE RIESGOS INHER Y RESID'!$E$3:$F$7,2,FALSE)</f>
        <v>2</v>
      </c>
      <c r="O99" s="74" t="s">
        <v>239</v>
      </c>
      <c r="P99" s="75">
        <f>VLOOKUP('MATRIZ DE RIESGOS DE SST'!O99,'MAPAS DE RIESGOS INHER Y RESID'!$O$3:$P$7,2,FALSE)</f>
        <v>16</v>
      </c>
      <c r="Q99" s="75">
        <f t="shared" si="18"/>
        <v>32</v>
      </c>
      <c r="R99" s="74" t="str">
        <f>IF(OR('MAPAS DE RIESGOS INHER Y RESID'!$G$7='MATRIZ DE RIESGOS DE SST'!Q99,Q99&lt;'MAPAS DE RIESGOS INHER Y RESID'!$G$3+1),'MAPAS DE RIESGOS INHER Y RESID'!$M$6,IF(OR('MAPAS DE RIESGOS INHER Y RESID'!$H$5='MATRIZ DE RIESGOS DE SST'!Q99,Q99&lt;'MAPAS DE RIESGOS INHER Y RESID'!$I$5+1),'MAPAS DE RIESGOS INHER Y RESID'!$M$5,IF(OR('MAPAS DE RIESGOS INHER Y RESID'!$I$4='MATRIZ DE RIESGOS DE SST'!Q99,Q99&lt;'MAPAS DE RIESGOS INHER Y RESID'!$J$4+1),'MAPAS DE RIESGOS INHER Y RESID'!$M$4,'MAPAS DE RIESGOS INHER Y RESID'!$M$3)))</f>
        <v>MODERADO</v>
      </c>
      <c r="S99" s="84"/>
      <c r="T99" s="84" t="s">
        <v>314</v>
      </c>
      <c r="U99" s="84" t="s">
        <v>315</v>
      </c>
      <c r="V99" s="84" t="s">
        <v>316</v>
      </c>
      <c r="W99" s="74" t="s">
        <v>246</v>
      </c>
      <c r="X99" s="98">
        <f>VLOOKUP(W99,'MAPAS DE RIESGOS INHER Y RESID'!$E$16:$F$18,2,FALSE)</f>
        <v>0.9</v>
      </c>
      <c r="Y99" s="99">
        <f t="shared" si="14"/>
        <v>3.1999999999999993</v>
      </c>
      <c r="Z99" s="74" t="str">
        <f>IF(OR('MAPAS DE RIESGOS INHER Y RESID'!$G$18='MATRIZ DE RIESGOS DE SST'!Y99,Y99&lt;'MAPAS DE RIESGOS INHER Y RESID'!$G$16+1),'MAPAS DE RIESGOS INHER Y RESID'!$M$19,IF(OR('MAPAS DE RIESGOS INHER Y RESID'!$H$17='MATRIZ DE RIESGOS DE SST'!Y99,Y99&lt;'MAPAS DE RIESGOS INHER Y RESID'!$I$18+1),'MAPAS DE RIESGOS INHER Y RESID'!$M$18,IF(OR('MAPAS DE RIESGOS INHER Y RESID'!$I$17='MATRIZ DE RIESGOS DE SST'!Y99,Y99&lt;'MAPAS DE RIESGOS INHER Y RESID'!$J$17+1),'MAPAS DE RIESGOS INHER Y RESID'!$M$17,'MAPAS DE RIESGOS INHER Y RESID'!$M$16)))</f>
        <v>BAJO</v>
      </c>
      <c r="AA99" s="100" t="str">
        <f>VLOOKUP('MATRIZ DE RIESGOS DE SST'!Z99,'TABLA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0" spans="1:27" ht="135.75" customHeight="1">
      <c r="A100" s="144"/>
      <c r="B100" s="139"/>
      <c r="C100" s="129"/>
      <c r="D100" s="129"/>
      <c r="E100" s="129"/>
      <c r="F100" s="129"/>
      <c r="G100" s="129"/>
      <c r="H100" s="129"/>
      <c r="I100" s="129"/>
      <c r="J100" s="90" t="s">
        <v>196</v>
      </c>
      <c r="K100" s="90" t="s">
        <v>197</v>
      </c>
      <c r="L100" s="90" t="s">
        <v>198</v>
      </c>
      <c r="M100" s="74" t="s">
        <v>240</v>
      </c>
      <c r="N100" s="75">
        <f>VLOOKUP('MATRIZ DE RIESGOS DE SST'!M100,'MAPAS DE RIESGOS INHER Y RESID'!$E$3:$F$7,2,FALSE)</f>
        <v>2</v>
      </c>
      <c r="O100" s="74" t="s">
        <v>239</v>
      </c>
      <c r="P100" s="75">
        <f>VLOOKUP('MATRIZ DE RIESGOS DE SST'!O100,'MAPAS DE RIESGOS INHER Y RESID'!$O$3:$P$7,2,FALSE)</f>
        <v>16</v>
      </c>
      <c r="Q100" s="75">
        <f t="shared" si="18"/>
        <v>32</v>
      </c>
      <c r="R100" s="74" t="str">
        <f>IF(OR('MAPAS DE RIESGOS INHER Y RESID'!$G$7='MATRIZ DE RIESGOS DE SST'!Q100,Q100&lt;'MAPAS DE RIESGOS INHER Y RESID'!$G$3+1),'MAPAS DE RIESGOS INHER Y RESID'!$M$6,IF(OR('MAPAS DE RIESGOS INHER Y RESID'!$H$5='MATRIZ DE RIESGOS DE SST'!Q100,Q100&lt;'MAPAS DE RIESGOS INHER Y RESID'!$I$5+1),'MAPAS DE RIESGOS INHER Y RESID'!$M$5,IF(OR('MAPAS DE RIESGOS INHER Y RESID'!$I$4='MATRIZ DE RIESGOS DE SST'!Q100,Q100&lt;'MAPAS DE RIESGOS INHER Y RESID'!$J$4+1),'MAPAS DE RIESGOS INHER Y RESID'!$M$4,'MAPAS DE RIESGOS INHER Y RESID'!$M$3)))</f>
        <v>MODERADO</v>
      </c>
      <c r="S100" s="84"/>
      <c r="T100" s="84" t="s">
        <v>376</v>
      </c>
      <c r="U100" s="84" t="s">
        <v>377</v>
      </c>
      <c r="V100" s="84" t="s">
        <v>378</v>
      </c>
      <c r="W100" s="74" t="s">
        <v>246</v>
      </c>
      <c r="X100" s="98">
        <f>VLOOKUP(W100,'MAPAS DE RIESGOS INHER Y RESID'!$E$16:$F$18,2,FALSE)</f>
        <v>0.9</v>
      </c>
      <c r="Y100" s="99">
        <f t="shared" si="14"/>
        <v>3.1999999999999993</v>
      </c>
      <c r="Z100" s="74" t="str">
        <f>IF(OR('MAPAS DE RIESGOS INHER Y RESID'!$G$18='MATRIZ DE RIESGOS DE SST'!Y100,Y100&lt;'MAPAS DE RIESGOS INHER Y RESID'!$G$16+1),'MAPAS DE RIESGOS INHER Y RESID'!$M$19,IF(OR('MAPAS DE RIESGOS INHER Y RESID'!$H$17='MATRIZ DE RIESGOS DE SST'!Y100,Y100&lt;'MAPAS DE RIESGOS INHER Y RESID'!$I$18+1),'MAPAS DE RIESGOS INHER Y RESID'!$M$18,IF(OR('MAPAS DE RIESGOS INHER Y RESID'!$I$17='MATRIZ DE RIESGOS DE SST'!Y100,Y100&lt;'MAPAS DE RIESGOS INHER Y RESID'!$J$17+1),'MAPAS DE RIESGOS INHER Y RESID'!$M$17,'MAPAS DE RIESGOS INHER Y RESID'!$M$16)))</f>
        <v>BAJO</v>
      </c>
      <c r="AA100" s="100" t="str">
        <f>VLOOKUP('MATRIZ DE RIESGOS DE SST'!Z100,'TABLA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1" spans="1:27" ht="120.75" customHeight="1">
      <c r="A101" s="144"/>
      <c r="B101" s="139"/>
      <c r="C101" s="129"/>
      <c r="D101" s="129"/>
      <c r="E101" s="129"/>
      <c r="F101" s="129"/>
      <c r="G101" s="129"/>
      <c r="H101" s="129"/>
      <c r="I101" s="129"/>
      <c r="J101" s="90" t="s">
        <v>205</v>
      </c>
      <c r="K101" s="90" t="s">
        <v>206</v>
      </c>
      <c r="L101" s="90" t="s">
        <v>207</v>
      </c>
      <c r="M101" s="74" t="s">
        <v>240</v>
      </c>
      <c r="N101" s="75">
        <f>VLOOKUP('MATRIZ DE RIESGOS DE SST'!M101,'MAPAS DE RIESGOS INHER Y RESID'!$E$3:$F$7,2,FALSE)</f>
        <v>2</v>
      </c>
      <c r="O101" s="74" t="s">
        <v>239</v>
      </c>
      <c r="P101" s="75">
        <f>VLOOKUP('MATRIZ DE RIESGOS DE SST'!O101,'MAPAS DE RIESGOS INHER Y RESID'!$O$3:$P$7,2,FALSE)</f>
        <v>16</v>
      </c>
      <c r="Q101" s="75">
        <f t="shared" si="18"/>
        <v>32</v>
      </c>
      <c r="R101" s="74" t="str">
        <f>IF(OR('MAPAS DE RIESGOS INHER Y RESID'!$G$7='MATRIZ DE RIESGOS DE SST'!Q101,Q101&lt;'MAPAS DE RIESGOS INHER Y RESID'!$G$3+1),'MAPAS DE RIESGOS INHER Y RESID'!$M$6,IF(OR('MAPAS DE RIESGOS INHER Y RESID'!$H$5='MATRIZ DE RIESGOS DE SST'!Q101,Q101&lt;'MAPAS DE RIESGOS INHER Y RESID'!$I$5+1),'MAPAS DE RIESGOS INHER Y RESID'!$M$5,IF(OR('MAPAS DE RIESGOS INHER Y RESID'!$I$4='MATRIZ DE RIESGOS DE SST'!Q101,Q101&lt;'MAPAS DE RIESGOS INHER Y RESID'!$J$4+1),'MAPAS DE RIESGOS INHER Y RESID'!$M$4,'MAPAS DE RIESGOS INHER Y RESID'!$M$3)))</f>
        <v>MODERADO</v>
      </c>
      <c r="S101" s="84"/>
      <c r="T101" s="84"/>
      <c r="U101" s="84" t="s">
        <v>386</v>
      </c>
      <c r="V101" s="84" t="s">
        <v>387</v>
      </c>
      <c r="W101" s="74" t="s">
        <v>246</v>
      </c>
      <c r="X101" s="98">
        <f>VLOOKUP(W101,'MAPAS DE RIESGOS INHER Y RESID'!$E$16:$F$18,2,FALSE)</f>
        <v>0.9</v>
      </c>
      <c r="Y101" s="99">
        <f t="shared" si="14"/>
        <v>3.1999999999999993</v>
      </c>
      <c r="Z101" s="74" t="str">
        <f>IF(OR('MAPAS DE RIESGOS INHER Y RESID'!$G$18='MATRIZ DE RIESGOS DE SST'!Y101,Y101&lt;'MAPAS DE RIESGOS INHER Y RESID'!$G$16+1),'MAPAS DE RIESGOS INHER Y RESID'!$M$19,IF(OR('MAPAS DE RIESGOS INHER Y RESID'!$H$17='MATRIZ DE RIESGOS DE SST'!Y101,Y101&lt;'MAPAS DE RIESGOS INHER Y RESID'!$I$18+1),'MAPAS DE RIESGOS INHER Y RESID'!$M$18,IF(OR('MAPAS DE RIESGOS INHER Y RESID'!$I$17='MATRIZ DE RIESGOS DE SST'!Y101,Y101&lt;'MAPAS DE RIESGOS INHER Y RESID'!$J$17+1),'MAPAS DE RIESGOS INHER Y RESID'!$M$17,'MAPAS DE RIESGOS INHER Y RESID'!$M$16)))</f>
        <v>BAJO</v>
      </c>
      <c r="AA101" s="100" t="str">
        <f>VLOOKUP('MATRIZ DE RIESGOS DE SST'!Z101,'TABLA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2" spans="1:27" ht="120.75" customHeight="1">
      <c r="A102" s="144"/>
      <c r="B102" s="139"/>
      <c r="C102" s="129"/>
      <c r="D102" s="129"/>
      <c r="E102" s="129"/>
      <c r="F102" s="129"/>
      <c r="G102" s="129"/>
      <c r="H102" s="129"/>
      <c r="I102" s="129"/>
      <c r="J102" s="90" t="s">
        <v>208</v>
      </c>
      <c r="K102" s="90" t="s">
        <v>209</v>
      </c>
      <c r="L102" s="90" t="s">
        <v>210</v>
      </c>
      <c r="M102" s="74" t="s">
        <v>240</v>
      </c>
      <c r="N102" s="75">
        <f>VLOOKUP('MATRIZ DE RIESGOS DE SST'!M102,'MAPAS DE RIESGOS INHER Y RESID'!$E$3:$F$7,2,FALSE)</f>
        <v>2</v>
      </c>
      <c r="O102" s="74" t="s">
        <v>239</v>
      </c>
      <c r="P102" s="75">
        <f>VLOOKUP('MATRIZ DE RIESGOS DE SST'!O102,'MAPAS DE RIESGOS INHER Y RESID'!$O$3:$P$7,2,FALSE)</f>
        <v>16</v>
      </c>
      <c r="Q102" s="75">
        <f t="shared" si="18"/>
        <v>32</v>
      </c>
      <c r="R102" s="74" t="str">
        <f>IF(OR('MAPAS DE RIESGOS INHER Y RESID'!$G$7='MATRIZ DE RIESGOS DE SST'!Q102,Q102&lt;'MAPAS DE RIESGOS INHER Y RESID'!$G$3+1),'MAPAS DE RIESGOS INHER Y RESID'!$M$6,IF(OR('MAPAS DE RIESGOS INHER Y RESID'!$H$5='MATRIZ DE RIESGOS DE SST'!Q102,Q102&lt;'MAPAS DE RIESGOS INHER Y RESID'!$I$5+1),'MAPAS DE RIESGOS INHER Y RESID'!$M$5,IF(OR('MAPAS DE RIESGOS INHER Y RESID'!$I$4='MATRIZ DE RIESGOS DE SST'!Q102,Q102&lt;'MAPAS DE RIESGOS INHER Y RESID'!$J$4+1),'MAPAS DE RIESGOS INHER Y RESID'!$M$4,'MAPAS DE RIESGOS INHER Y RESID'!$M$3)))</f>
        <v>MODERADO</v>
      </c>
      <c r="S102" s="84"/>
      <c r="T102" s="84" t="s">
        <v>388</v>
      </c>
      <c r="U102" s="84" t="s">
        <v>389</v>
      </c>
      <c r="V102" s="84" t="s">
        <v>390</v>
      </c>
      <c r="W102" s="74" t="s">
        <v>246</v>
      </c>
      <c r="X102" s="98">
        <f>VLOOKUP(W102,'MAPAS DE RIESGOS INHER Y RESID'!$E$16:$F$18,2,FALSE)</f>
        <v>0.9</v>
      </c>
      <c r="Y102" s="99">
        <f t="shared" si="14"/>
        <v>3.1999999999999993</v>
      </c>
      <c r="Z102" s="74" t="str">
        <f>IF(OR('MAPAS DE RIESGOS INHER Y RESID'!$G$18='MATRIZ DE RIESGOS DE SST'!Y102,Y102&lt;'MAPAS DE RIESGOS INHER Y RESID'!$G$16+1),'MAPAS DE RIESGOS INHER Y RESID'!$M$19,IF(OR('MAPAS DE RIESGOS INHER Y RESID'!$H$17='MATRIZ DE RIESGOS DE SST'!Y102,Y102&lt;'MAPAS DE RIESGOS INHER Y RESID'!$I$18+1),'MAPAS DE RIESGOS INHER Y RESID'!$M$18,IF(OR('MAPAS DE RIESGOS INHER Y RESID'!$I$17='MATRIZ DE RIESGOS DE SST'!Y102,Y102&lt;'MAPAS DE RIESGOS INHER Y RESID'!$J$17+1),'MAPAS DE RIESGOS INHER Y RESID'!$M$17,'MAPAS DE RIESGOS INHER Y RESID'!$M$16)))</f>
        <v>BAJO</v>
      </c>
      <c r="AA102" s="100" t="str">
        <f>VLOOKUP('MATRIZ DE RIESGOS DE SST'!Z102,'TABLA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3" spans="1:27" ht="93" customHeight="1">
      <c r="A103" s="144"/>
      <c r="B103" s="139"/>
      <c r="C103" s="129"/>
      <c r="D103" s="129"/>
      <c r="E103" s="129"/>
      <c r="F103" s="129"/>
      <c r="G103" s="129"/>
      <c r="H103" s="129"/>
      <c r="I103" s="129"/>
      <c r="J103" s="90" t="s">
        <v>211</v>
      </c>
      <c r="K103" s="90" t="s">
        <v>212</v>
      </c>
      <c r="L103" s="90" t="s">
        <v>213</v>
      </c>
      <c r="M103" s="74" t="s">
        <v>240</v>
      </c>
      <c r="N103" s="75">
        <f>VLOOKUP('MATRIZ DE RIESGOS DE SST'!M103,'MAPAS DE RIESGOS INHER Y RESID'!$E$3:$F$7,2,FALSE)</f>
        <v>2</v>
      </c>
      <c r="O103" s="74" t="s">
        <v>239</v>
      </c>
      <c r="P103" s="75">
        <f>VLOOKUP('MATRIZ DE RIESGOS DE SST'!O103,'MAPAS DE RIESGOS INHER Y RESID'!$O$3:$P$7,2,FALSE)</f>
        <v>16</v>
      </c>
      <c r="Q103" s="75">
        <f t="shared" si="18"/>
        <v>32</v>
      </c>
      <c r="R103" s="74" t="str">
        <f>IF(OR('MAPAS DE RIESGOS INHER Y RESID'!$G$7='MATRIZ DE RIESGOS DE SST'!Q103,Q103&lt;'MAPAS DE RIESGOS INHER Y RESID'!$G$3+1),'MAPAS DE RIESGOS INHER Y RESID'!$M$6,IF(OR('MAPAS DE RIESGOS INHER Y RESID'!$H$5='MATRIZ DE RIESGOS DE SST'!Q103,Q103&lt;'MAPAS DE RIESGOS INHER Y RESID'!$I$5+1),'MAPAS DE RIESGOS INHER Y RESID'!$M$5,IF(OR('MAPAS DE RIESGOS INHER Y RESID'!$I$4='MATRIZ DE RIESGOS DE SST'!Q103,Q103&lt;'MAPAS DE RIESGOS INHER Y RESID'!$J$4+1),'MAPAS DE RIESGOS INHER Y RESID'!$M$4,'MAPAS DE RIESGOS INHER Y RESID'!$M$3)))</f>
        <v>MODERADO</v>
      </c>
      <c r="S103" s="84"/>
      <c r="T103" s="84" t="s">
        <v>388</v>
      </c>
      <c r="U103" s="84" t="s">
        <v>389</v>
      </c>
      <c r="V103" s="84" t="s">
        <v>390</v>
      </c>
      <c r="W103" s="74" t="s">
        <v>246</v>
      </c>
      <c r="X103" s="98">
        <f>VLOOKUP(W103,'MAPAS DE RIESGOS INHER Y RESID'!$E$16:$F$18,2,FALSE)</f>
        <v>0.9</v>
      </c>
      <c r="Y103" s="99">
        <f t="shared" si="14"/>
        <v>3.1999999999999993</v>
      </c>
      <c r="Z103" s="74" t="str">
        <f>IF(OR('MAPAS DE RIESGOS INHER Y RESID'!$G$18='MATRIZ DE RIESGOS DE SST'!Y103,Y103&lt;'MAPAS DE RIESGOS INHER Y RESID'!$G$16+1),'MAPAS DE RIESGOS INHER Y RESID'!$M$19,IF(OR('MAPAS DE RIESGOS INHER Y RESID'!$H$17='MATRIZ DE RIESGOS DE SST'!Y103,Y103&lt;'MAPAS DE RIESGOS INHER Y RESID'!$I$18+1),'MAPAS DE RIESGOS INHER Y RESID'!$M$18,IF(OR('MAPAS DE RIESGOS INHER Y RESID'!$I$17='MATRIZ DE RIESGOS DE SST'!Y103,Y103&lt;'MAPAS DE RIESGOS INHER Y RESID'!$J$17+1),'MAPAS DE RIESGOS INHER Y RESID'!$M$17,'MAPAS DE RIESGOS INHER Y RESID'!$M$16)))</f>
        <v>BAJO</v>
      </c>
      <c r="AA103" s="100" t="str">
        <f>VLOOKUP('MATRIZ DE RIESGOS DE SST'!Z103,'TABLA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4" spans="1:27" ht="93" customHeight="1">
      <c r="A104" s="144"/>
      <c r="B104" s="139"/>
      <c r="C104" s="129"/>
      <c r="D104" s="129"/>
      <c r="E104" s="129"/>
      <c r="F104" s="129"/>
      <c r="G104" s="129"/>
      <c r="H104" s="129"/>
      <c r="I104" s="129"/>
      <c r="J104" s="90" t="s">
        <v>214</v>
      </c>
      <c r="K104" s="90" t="s">
        <v>215</v>
      </c>
      <c r="L104" s="90" t="s">
        <v>213</v>
      </c>
      <c r="M104" s="74" t="s">
        <v>240</v>
      </c>
      <c r="N104" s="75">
        <f>VLOOKUP('MATRIZ DE RIESGOS DE SST'!M104,'MAPAS DE RIESGOS INHER Y RESID'!$E$3:$F$7,2,FALSE)</f>
        <v>2</v>
      </c>
      <c r="O104" s="74" t="s">
        <v>239</v>
      </c>
      <c r="P104" s="75">
        <f>VLOOKUP('MATRIZ DE RIESGOS DE SST'!O104,'MAPAS DE RIESGOS INHER Y RESID'!$O$3:$P$7,2,FALSE)</f>
        <v>16</v>
      </c>
      <c r="Q104" s="75">
        <f t="shared" si="18"/>
        <v>32</v>
      </c>
      <c r="R104" s="74" t="str">
        <f>IF(OR('MAPAS DE RIESGOS INHER Y RESID'!$G$7='MATRIZ DE RIESGOS DE SST'!Q104,Q104&lt;'MAPAS DE RIESGOS INHER Y RESID'!$G$3+1),'MAPAS DE RIESGOS INHER Y RESID'!$M$6,IF(OR('MAPAS DE RIESGOS INHER Y RESID'!$H$5='MATRIZ DE RIESGOS DE SST'!Q104,Q104&lt;'MAPAS DE RIESGOS INHER Y RESID'!$I$5+1),'MAPAS DE RIESGOS INHER Y RESID'!$M$5,IF(OR('MAPAS DE RIESGOS INHER Y RESID'!$I$4='MATRIZ DE RIESGOS DE SST'!Q104,Q104&lt;'MAPAS DE RIESGOS INHER Y RESID'!$J$4+1),'MAPAS DE RIESGOS INHER Y RESID'!$M$4,'MAPAS DE RIESGOS INHER Y RESID'!$M$3)))</f>
        <v>MODERADO</v>
      </c>
      <c r="S104" s="84"/>
      <c r="T104" s="84" t="s">
        <v>388</v>
      </c>
      <c r="U104" s="84" t="s">
        <v>389</v>
      </c>
      <c r="V104" s="84" t="s">
        <v>390</v>
      </c>
      <c r="W104" s="74" t="s">
        <v>246</v>
      </c>
      <c r="X104" s="98">
        <f>VLOOKUP(W104,'MAPAS DE RIESGOS INHER Y RESID'!$E$16:$F$18,2,FALSE)</f>
        <v>0.9</v>
      </c>
      <c r="Y104" s="99">
        <f t="shared" si="14"/>
        <v>3.1999999999999993</v>
      </c>
      <c r="Z104" s="74" t="str">
        <f>IF(OR('MAPAS DE RIESGOS INHER Y RESID'!$G$18='MATRIZ DE RIESGOS DE SST'!Y104,Y104&lt;'MAPAS DE RIESGOS INHER Y RESID'!$G$16+1),'MAPAS DE RIESGOS INHER Y RESID'!$M$19,IF(OR('MAPAS DE RIESGOS INHER Y RESID'!$H$17='MATRIZ DE RIESGOS DE SST'!Y104,Y104&lt;'MAPAS DE RIESGOS INHER Y RESID'!$I$18+1),'MAPAS DE RIESGOS INHER Y RESID'!$M$18,IF(OR('MAPAS DE RIESGOS INHER Y RESID'!$I$17='MATRIZ DE RIESGOS DE SST'!Y104,Y104&lt;'MAPAS DE RIESGOS INHER Y RESID'!$J$17+1),'MAPAS DE RIESGOS INHER Y RESID'!$M$17,'MAPAS DE RIESGOS INHER Y RESID'!$M$16)))</f>
        <v>BAJO</v>
      </c>
      <c r="AA104" s="100" t="str">
        <f>VLOOKUP('MATRIZ DE RIESGOS DE SST'!Z104,'TABLA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5" spans="1:27" ht="93" customHeight="1">
      <c r="A105" s="144"/>
      <c r="B105" s="139"/>
      <c r="C105" s="129"/>
      <c r="D105" s="129"/>
      <c r="E105" s="129"/>
      <c r="F105" s="129"/>
      <c r="G105" s="129"/>
      <c r="H105" s="129"/>
      <c r="I105" s="129"/>
      <c r="J105" s="90" t="s">
        <v>216</v>
      </c>
      <c r="K105" s="90" t="s">
        <v>217</v>
      </c>
      <c r="L105" s="90" t="s">
        <v>218</v>
      </c>
      <c r="M105" s="74" t="s">
        <v>240</v>
      </c>
      <c r="N105" s="75">
        <f>VLOOKUP('MATRIZ DE RIESGOS DE SST'!M105,'MAPAS DE RIESGOS INHER Y RESID'!$E$3:$F$7,2,FALSE)</f>
        <v>2</v>
      </c>
      <c r="O105" s="74" t="s">
        <v>239</v>
      </c>
      <c r="P105" s="75">
        <f>VLOOKUP('MATRIZ DE RIESGOS DE SST'!O105,'MAPAS DE RIESGOS INHER Y RESID'!$O$3:$P$7,2,FALSE)</f>
        <v>16</v>
      </c>
      <c r="Q105" s="75">
        <f t="shared" si="18"/>
        <v>32</v>
      </c>
      <c r="R105" s="74" t="str">
        <f>IF(OR('MAPAS DE RIESGOS INHER Y RESID'!$G$7='MATRIZ DE RIESGOS DE SST'!Q105,Q105&lt;'MAPAS DE RIESGOS INHER Y RESID'!$G$3+1),'MAPAS DE RIESGOS INHER Y RESID'!$M$6,IF(OR('MAPAS DE RIESGOS INHER Y RESID'!$H$5='MATRIZ DE RIESGOS DE SST'!Q105,Q105&lt;'MAPAS DE RIESGOS INHER Y RESID'!$I$5+1),'MAPAS DE RIESGOS INHER Y RESID'!$M$5,IF(OR('MAPAS DE RIESGOS INHER Y RESID'!$I$4='MATRIZ DE RIESGOS DE SST'!Q105,Q105&lt;'MAPAS DE RIESGOS INHER Y RESID'!$J$4+1),'MAPAS DE RIESGOS INHER Y RESID'!$M$4,'MAPAS DE RIESGOS INHER Y RESID'!$M$3)))</f>
        <v>MODERADO</v>
      </c>
      <c r="S105" s="84" t="s">
        <v>391</v>
      </c>
      <c r="T105" s="84" t="s">
        <v>392</v>
      </c>
      <c r="U105" s="84" t="s">
        <v>393</v>
      </c>
      <c r="V105" s="84" t="s">
        <v>394</v>
      </c>
      <c r="W105" s="74" t="s">
        <v>246</v>
      </c>
      <c r="X105" s="98">
        <f>VLOOKUP(W105,'MAPAS DE RIESGOS INHER Y RESID'!$E$16:$F$18,2,FALSE)</f>
        <v>0.9</v>
      </c>
      <c r="Y105" s="99">
        <f t="shared" si="14"/>
        <v>3.1999999999999993</v>
      </c>
      <c r="Z105" s="74" t="str">
        <f>IF(OR('MAPAS DE RIESGOS INHER Y RESID'!$G$18='MATRIZ DE RIESGOS DE SST'!Y105,Y105&lt;'MAPAS DE RIESGOS INHER Y RESID'!$G$16+1),'MAPAS DE RIESGOS INHER Y RESID'!$M$19,IF(OR('MAPAS DE RIESGOS INHER Y RESID'!$H$17='MATRIZ DE RIESGOS DE SST'!Y105,Y105&lt;'MAPAS DE RIESGOS INHER Y RESID'!$I$18+1),'MAPAS DE RIESGOS INHER Y RESID'!$M$18,IF(OR('MAPAS DE RIESGOS INHER Y RESID'!$I$17='MATRIZ DE RIESGOS DE SST'!Y105,Y105&lt;'MAPAS DE RIESGOS INHER Y RESID'!$J$17+1),'MAPAS DE RIESGOS INHER Y RESID'!$M$17,'MAPAS DE RIESGOS INHER Y RESID'!$M$16)))</f>
        <v>BAJO</v>
      </c>
      <c r="AA105" s="100" t="str">
        <f>VLOOKUP('MATRIZ DE RIESGOS DE SST'!Z105,'TABLA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6" spans="1:27" ht="93" customHeight="1">
      <c r="A106" s="144"/>
      <c r="B106" s="139"/>
      <c r="C106" s="129"/>
      <c r="D106" s="129"/>
      <c r="E106" s="129"/>
      <c r="F106" s="129"/>
      <c r="G106" s="129"/>
      <c r="H106" s="129"/>
      <c r="I106" s="129"/>
      <c r="J106" s="90" t="s">
        <v>219</v>
      </c>
      <c r="K106" s="90" t="s">
        <v>220</v>
      </c>
      <c r="L106" s="90" t="s">
        <v>221</v>
      </c>
      <c r="M106" s="74" t="s">
        <v>240</v>
      </c>
      <c r="N106" s="75">
        <f>VLOOKUP('MATRIZ DE RIESGOS DE SST'!M106,'MAPAS DE RIESGOS INHER Y RESID'!$E$3:$F$7,2,FALSE)</f>
        <v>2</v>
      </c>
      <c r="O106" s="74" t="s">
        <v>239</v>
      </c>
      <c r="P106" s="75">
        <f>VLOOKUP('MATRIZ DE RIESGOS DE SST'!O106,'MAPAS DE RIESGOS INHER Y RESID'!$O$3:$P$7,2,FALSE)</f>
        <v>16</v>
      </c>
      <c r="Q106" s="75">
        <f t="shared" si="18"/>
        <v>32</v>
      </c>
      <c r="R106" s="74" t="str">
        <f>IF(OR('MAPAS DE RIESGOS INHER Y RESID'!$G$7='MATRIZ DE RIESGOS DE SST'!Q106,Q106&lt;'MAPAS DE RIESGOS INHER Y RESID'!$G$3+1),'MAPAS DE RIESGOS INHER Y RESID'!$M$6,IF(OR('MAPAS DE RIESGOS INHER Y RESID'!$H$5='MATRIZ DE RIESGOS DE SST'!Q106,Q106&lt;'MAPAS DE RIESGOS INHER Y RESID'!$I$5+1),'MAPAS DE RIESGOS INHER Y RESID'!$M$5,IF(OR('MAPAS DE RIESGOS INHER Y RESID'!$I$4='MATRIZ DE RIESGOS DE SST'!Q106,Q106&lt;'MAPAS DE RIESGOS INHER Y RESID'!$J$4+1),'MAPAS DE RIESGOS INHER Y RESID'!$M$4,'MAPAS DE RIESGOS INHER Y RESID'!$M$3)))</f>
        <v>MODERADO</v>
      </c>
      <c r="S106" s="84"/>
      <c r="T106" s="84" t="s">
        <v>388</v>
      </c>
      <c r="U106" s="84" t="s">
        <v>389</v>
      </c>
      <c r="V106" s="84" t="s">
        <v>390</v>
      </c>
      <c r="W106" s="74" t="s">
        <v>246</v>
      </c>
      <c r="X106" s="98">
        <f>VLOOKUP(W106,'MAPAS DE RIESGOS INHER Y RESID'!$E$16:$F$18,2,FALSE)</f>
        <v>0.9</v>
      </c>
      <c r="Y106" s="99">
        <f t="shared" si="14"/>
        <v>3.1999999999999993</v>
      </c>
      <c r="Z106" s="74" t="str">
        <f>IF(OR('MAPAS DE RIESGOS INHER Y RESID'!$G$18='MATRIZ DE RIESGOS DE SST'!Y106,Y106&lt;'MAPAS DE RIESGOS INHER Y RESID'!$G$16+1),'MAPAS DE RIESGOS INHER Y RESID'!$M$19,IF(OR('MAPAS DE RIESGOS INHER Y RESID'!$H$17='MATRIZ DE RIESGOS DE SST'!Y106,Y106&lt;'MAPAS DE RIESGOS INHER Y RESID'!$I$18+1),'MAPAS DE RIESGOS INHER Y RESID'!$M$18,IF(OR('MAPAS DE RIESGOS INHER Y RESID'!$I$17='MATRIZ DE RIESGOS DE SST'!Y106,Y106&lt;'MAPAS DE RIESGOS INHER Y RESID'!$J$17+1),'MAPAS DE RIESGOS INHER Y RESID'!$M$17,'MAPAS DE RIESGOS INHER Y RESID'!$M$16)))</f>
        <v>BAJO</v>
      </c>
      <c r="AA106" s="100" t="str">
        <f>VLOOKUP('MATRIZ DE RIESGOS DE SST'!Z106,'TABLA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7" spans="1:27" ht="225.75" customHeight="1">
      <c r="A107" s="144"/>
      <c r="B107" s="139"/>
      <c r="C107" s="129"/>
      <c r="D107" s="129"/>
      <c r="E107" s="129"/>
      <c r="F107" s="129"/>
      <c r="G107" s="129"/>
      <c r="H107" s="129"/>
      <c r="I107" s="129"/>
      <c r="J107" s="90" t="s">
        <v>222</v>
      </c>
      <c r="K107" s="90" t="s">
        <v>223</v>
      </c>
      <c r="L107" s="90" t="s">
        <v>224</v>
      </c>
      <c r="M107" s="74" t="s">
        <v>240</v>
      </c>
      <c r="N107" s="75">
        <f>VLOOKUP('MATRIZ DE RIESGOS DE SST'!M107,'MAPAS DE RIESGOS INHER Y RESID'!$E$3:$F$7,2,FALSE)</f>
        <v>2</v>
      </c>
      <c r="O107" s="74" t="s">
        <v>239</v>
      </c>
      <c r="P107" s="75">
        <f>VLOOKUP('MATRIZ DE RIESGOS DE SST'!O107,'MAPAS DE RIESGOS INHER Y RESID'!$O$3:$P$7,2,FALSE)</f>
        <v>16</v>
      </c>
      <c r="Q107" s="75">
        <f t="shared" ref="Q107" si="19">N107*P107</f>
        <v>32</v>
      </c>
      <c r="R107" s="74" t="str">
        <f>IF(OR('MAPAS DE RIESGOS INHER Y RESID'!$G$7='MATRIZ DE RIESGOS DE SST'!Q107,Q107&lt;'MAPAS DE RIESGOS INHER Y RESID'!$G$3+1),'MAPAS DE RIESGOS INHER Y RESID'!$M$6,IF(OR('MAPAS DE RIESGOS INHER Y RESID'!$H$5='MATRIZ DE RIESGOS DE SST'!Q107,Q107&lt;'MAPAS DE RIESGOS INHER Y RESID'!$I$5+1),'MAPAS DE RIESGOS INHER Y RESID'!$M$5,IF(OR('MAPAS DE RIESGOS INHER Y RESID'!$I$4='MATRIZ DE RIESGOS DE SST'!Q107,Q107&lt;'MAPAS DE RIESGOS INHER Y RESID'!$J$4+1),'MAPAS DE RIESGOS INHER Y RESID'!$M$4,'MAPAS DE RIESGOS INHER Y RESID'!$M$3)))</f>
        <v>MODERADO</v>
      </c>
      <c r="S107" s="84" t="s">
        <v>395</v>
      </c>
      <c r="T107" s="84" t="s">
        <v>396</v>
      </c>
      <c r="U107" s="84" t="s">
        <v>397</v>
      </c>
      <c r="V107" s="84" t="s">
        <v>398</v>
      </c>
      <c r="W107" s="74" t="s">
        <v>246</v>
      </c>
      <c r="X107" s="98">
        <f>VLOOKUP(W107,'MAPAS DE RIESGOS INHER Y RESID'!$E$16:$F$18,2,FALSE)</f>
        <v>0.9</v>
      </c>
      <c r="Y107" s="99">
        <f t="shared" si="14"/>
        <v>3.1999999999999993</v>
      </c>
      <c r="Z107" s="74" t="str">
        <f>IF(OR('MAPAS DE RIESGOS INHER Y RESID'!$G$18='MATRIZ DE RIESGOS DE SST'!Y107,Y107&lt;'MAPAS DE RIESGOS INHER Y RESID'!$G$16+1),'MAPAS DE RIESGOS INHER Y RESID'!$M$19,IF(OR('MAPAS DE RIESGOS INHER Y RESID'!$H$17='MATRIZ DE RIESGOS DE SST'!Y107,Y107&lt;'MAPAS DE RIESGOS INHER Y RESID'!$I$18+1),'MAPAS DE RIESGOS INHER Y RESID'!$M$18,IF(OR('MAPAS DE RIESGOS INHER Y RESID'!$I$17='MATRIZ DE RIESGOS DE SST'!Y107,Y107&lt;'MAPAS DE RIESGOS INHER Y RESID'!$J$17+1),'MAPAS DE RIESGOS INHER Y RESID'!$M$17,'MAPAS DE RIESGOS INHER Y RESID'!$M$16)))</f>
        <v>BAJO</v>
      </c>
      <c r="AA107" s="100" t="str">
        <f>VLOOKUP('MATRIZ DE RIESGOS DE SST'!Z107,'TABLA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8" spans="1:27" ht="156.75" customHeight="1">
      <c r="A108" s="144"/>
      <c r="B108" s="139" t="s">
        <v>257</v>
      </c>
      <c r="C108" s="129" t="s">
        <v>281</v>
      </c>
      <c r="D108" s="129"/>
      <c r="E108" s="129" t="s">
        <v>281</v>
      </c>
      <c r="F108" s="129"/>
      <c r="G108" s="129"/>
      <c r="H108" s="129"/>
      <c r="I108" s="129" t="s">
        <v>297</v>
      </c>
      <c r="J108" s="90" t="s">
        <v>73</v>
      </c>
      <c r="K108" s="90" t="s">
        <v>74</v>
      </c>
      <c r="L108" s="90" t="s">
        <v>75</v>
      </c>
      <c r="M108" s="74" t="s">
        <v>240</v>
      </c>
      <c r="N108" s="75">
        <f>VLOOKUP('MATRIZ DE RIESGOS DE SST'!M108,'MAPAS DE RIESGOS INHER Y RESID'!$E$3:$F$7,2,FALSE)</f>
        <v>2</v>
      </c>
      <c r="O108" s="74" t="s">
        <v>239</v>
      </c>
      <c r="P108" s="75">
        <f>VLOOKUP('MATRIZ DE RIESGOS DE SST'!O108,'MAPAS DE RIESGOS INHER Y RESID'!$O$3:$P$7,2,FALSE)</f>
        <v>16</v>
      </c>
      <c r="Q108" s="75">
        <f>N108*P108</f>
        <v>32</v>
      </c>
      <c r="R108" s="74" t="str">
        <f>IF(OR('MAPAS DE RIESGOS INHER Y RESID'!$G$7='MATRIZ DE RIESGOS DE SST'!Q108,Q108&lt;'MAPAS DE RIESGOS INHER Y RESID'!$G$3+1),'MAPAS DE RIESGOS INHER Y RESID'!$M$6,IF(OR('MAPAS DE RIESGOS INHER Y RESID'!$H$5='MATRIZ DE RIESGOS DE SST'!Q108,Q108&lt;'MAPAS DE RIESGOS INHER Y RESID'!$I$5+1),'MAPAS DE RIESGOS INHER Y RESID'!$M$5,IF(OR('MAPAS DE RIESGOS INHER Y RESID'!$I$4='MATRIZ DE RIESGOS DE SST'!Q108,Q108&lt;'MAPAS DE RIESGOS INHER Y RESID'!$J$4+1),'MAPAS DE RIESGOS INHER Y RESID'!$M$4,'MAPAS DE RIESGOS INHER Y RESID'!$M$3)))</f>
        <v>MODERADO</v>
      </c>
      <c r="S108" s="84"/>
      <c r="T108" s="84"/>
      <c r="U108" s="84" t="s">
        <v>252</v>
      </c>
      <c r="V108" s="84" t="s">
        <v>308</v>
      </c>
      <c r="W108" s="74" t="s">
        <v>246</v>
      </c>
      <c r="X108" s="98">
        <f>VLOOKUP(W108,'MAPAS DE RIESGOS INHER Y RESID'!$E$16:$F$18,2,FALSE)</f>
        <v>0.9</v>
      </c>
      <c r="Y108" s="99">
        <f t="shared" si="14"/>
        <v>3.1999999999999993</v>
      </c>
      <c r="Z108" s="74" t="str">
        <f>IF(OR('MAPAS DE RIESGOS INHER Y RESID'!$G$18='MATRIZ DE RIESGOS DE SST'!Y108,Y108&lt;'MAPAS DE RIESGOS INHER Y RESID'!$G$16+1),'MAPAS DE RIESGOS INHER Y RESID'!$M$19,IF(OR('MAPAS DE RIESGOS INHER Y RESID'!$H$17='MATRIZ DE RIESGOS DE SST'!Y108,Y108&lt;'MAPAS DE RIESGOS INHER Y RESID'!$I$18+1),'MAPAS DE RIESGOS INHER Y RESID'!$M$18,IF(OR('MAPAS DE RIESGOS INHER Y RESID'!$I$17='MATRIZ DE RIESGOS DE SST'!Y108,Y108&lt;'MAPAS DE RIESGOS INHER Y RESID'!$J$17+1),'MAPAS DE RIESGOS INHER Y RESID'!$M$17,'MAPAS DE RIESGOS INHER Y RESID'!$M$16)))</f>
        <v>BAJO</v>
      </c>
      <c r="AA108" s="100" t="str">
        <f>VLOOKUP('MATRIZ DE RIESGOS DE SST'!Z108,'TABLA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9" spans="1:27" ht="215.25" customHeight="1">
      <c r="A109" s="144"/>
      <c r="B109" s="139"/>
      <c r="C109" s="129"/>
      <c r="D109" s="129"/>
      <c r="E109" s="129"/>
      <c r="F109" s="129"/>
      <c r="G109" s="129"/>
      <c r="H109" s="129"/>
      <c r="I109" s="129"/>
      <c r="J109" s="90" t="s">
        <v>91</v>
      </c>
      <c r="K109" s="90" t="s">
        <v>309</v>
      </c>
      <c r="L109" s="90" t="s">
        <v>93</v>
      </c>
      <c r="M109" s="74" t="s">
        <v>236</v>
      </c>
      <c r="N109" s="75">
        <f>VLOOKUP('MATRIZ DE RIESGOS DE SST'!M109,'MAPAS DE RIESGOS INHER Y RESID'!$E$3:$F$7,2,FALSE)</f>
        <v>4</v>
      </c>
      <c r="O109" s="74" t="s">
        <v>239</v>
      </c>
      <c r="P109" s="75">
        <f>VLOOKUP('MATRIZ DE RIESGOS DE SST'!O109,'MAPAS DE RIESGOS INHER Y RESID'!$O$3:$P$7,2,FALSE)</f>
        <v>16</v>
      </c>
      <c r="Q109" s="75">
        <f>N109*P109</f>
        <v>64</v>
      </c>
      <c r="R109" s="74" t="str">
        <f>IF(OR('MAPAS DE RIESGOS INHER Y RESID'!$G$7='MATRIZ DE RIESGOS DE SST'!Q109,Q109&lt;'MAPAS DE RIESGOS INHER Y RESID'!$G$3+1),'MAPAS DE RIESGOS INHER Y RESID'!$M$6,IF(OR('MAPAS DE RIESGOS INHER Y RESID'!$H$5='MATRIZ DE RIESGOS DE SST'!Q109,Q109&lt;'MAPAS DE RIESGOS INHER Y RESID'!$I$5+1),'MAPAS DE RIESGOS INHER Y RESID'!$M$5,IF(OR('MAPAS DE RIESGOS INHER Y RESID'!$I$4='MATRIZ DE RIESGOS DE SST'!Q109,Q109&lt;'MAPAS DE RIESGOS INHER Y RESID'!$J$4+1),'MAPAS DE RIESGOS INHER Y RESID'!$M$4,'MAPAS DE RIESGOS INHER Y RESID'!$M$3)))</f>
        <v>ALTO</v>
      </c>
      <c r="S109" s="84"/>
      <c r="T109" s="84"/>
      <c r="U109" s="84" t="s">
        <v>310</v>
      </c>
      <c r="V109" s="84" t="s">
        <v>311</v>
      </c>
      <c r="W109" s="74" t="s">
        <v>246</v>
      </c>
      <c r="X109" s="98">
        <f>VLOOKUP(W109,'MAPAS DE RIESGOS INHER Y RESID'!$E$16:$F$18,2,FALSE)</f>
        <v>0.9</v>
      </c>
      <c r="Y109" s="99">
        <f t="shared" si="14"/>
        <v>6.3999999999999986</v>
      </c>
      <c r="Z109" s="74" t="str">
        <f>IF(OR('MAPAS DE RIESGOS INHER Y RESID'!$G$18='MATRIZ DE RIESGOS DE SST'!Y109,Y109&lt;'MAPAS DE RIESGOS INHER Y RESID'!$G$16+1),'MAPAS DE RIESGOS INHER Y RESID'!$M$19,IF(OR('MAPAS DE RIESGOS INHER Y RESID'!$H$17='MATRIZ DE RIESGOS DE SST'!Y109,Y109&lt;'MAPAS DE RIESGOS INHER Y RESID'!$I$18+1),'MAPAS DE RIESGOS INHER Y RESID'!$M$18,IF(OR('MAPAS DE RIESGOS INHER Y RESID'!$I$17='MATRIZ DE RIESGOS DE SST'!Y109,Y109&lt;'MAPAS DE RIESGOS INHER Y RESID'!$J$17+1),'MAPAS DE RIESGOS INHER Y RESID'!$M$17,'MAPAS DE RIESGOS INHER Y RESID'!$M$16)))</f>
        <v>BAJO</v>
      </c>
      <c r="AA109" s="100" t="str">
        <f>VLOOKUP('MATRIZ DE RIESGOS DE SST'!Z109,'TABLA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0" spans="1:27" ht="156.75" customHeight="1">
      <c r="A110" s="144"/>
      <c r="B110" s="139"/>
      <c r="C110" s="129"/>
      <c r="D110" s="129"/>
      <c r="E110" s="129"/>
      <c r="F110" s="129"/>
      <c r="G110" s="129"/>
      <c r="H110" s="129"/>
      <c r="I110" s="129"/>
      <c r="J110" s="90" t="s">
        <v>94</v>
      </c>
      <c r="K110" s="90" t="s">
        <v>95</v>
      </c>
      <c r="L110" s="90" t="s">
        <v>96</v>
      </c>
      <c r="M110" s="74" t="s">
        <v>240</v>
      </c>
      <c r="N110" s="75">
        <f>VLOOKUP('MATRIZ DE RIESGOS DE SST'!M110,'MAPAS DE RIESGOS INHER Y RESID'!$E$3:$F$7,2,FALSE)</f>
        <v>2</v>
      </c>
      <c r="O110" s="74" t="s">
        <v>239</v>
      </c>
      <c r="P110" s="75">
        <f>VLOOKUP('MATRIZ DE RIESGOS DE SST'!O110,'MAPAS DE RIESGOS INHER Y RESID'!$O$3:$P$7,2,FALSE)</f>
        <v>16</v>
      </c>
      <c r="Q110" s="75">
        <f>N110*P110</f>
        <v>32</v>
      </c>
      <c r="R110" s="74" t="str">
        <f>IF(OR('MAPAS DE RIESGOS INHER Y RESID'!$G$7='MATRIZ DE RIESGOS DE SST'!Q110,Q110&lt;'MAPAS DE RIESGOS INHER Y RESID'!$G$3+1),'MAPAS DE RIESGOS INHER Y RESID'!$M$6,IF(OR('MAPAS DE RIESGOS INHER Y RESID'!$H$5='MATRIZ DE RIESGOS DE SST'!Q110,Q110&lt;'MAPAS DE RIESGOS INHER Y RESID'!$I$5+1),'MAPAS DE RIESGOS INHER Y RESID'!$M$5,IF(OR('MAPAS DE RIESGOS INHER Y RESID'!$I$4='MATRIZ DE RIESGOS DE SST'!Q110,Q110&lt;'MAPAS DE RIESGOS INHER Y RESID'!$J$4+1),'MAPAS DE RIESGOS INHER Y RESID'!$M$4,'MAPAS DE RIESGOS INHER Y RESID'!$M$3)))</f>
        <v>MODERADO</v>
      </c>
      <c r="S110" s="84" t="s">
        <v>256</v>
      </c>
      <c r="T110" s="84" t="s">
        <v>312</v>
      </c>
      <c r="U110" s="84" t="s">
        <v>313</v>
      </c>
      <c r="V110" s="84"/>
      <c r="W110" s="74" t="s">
        <v>246</v>
      </c>
      <c r="X110" s="98">
        <f>VLOOKUP(W110,'MAPAS DE RIESGOS INHER Y RESID'!$E$16:$F$18,2,FALSE)</f>
        <v>0.9</v>
      </c>
      <c r="Y110" s="99">
        <f t="shared" si="14"/>
        <v>3.1999999999999993</v>
      </c>
      <c r="Z110" s="74" t="str">
        <f>IF(OR('MAPAS DE RIESGOS INHER Y RESID'!$G$18='MATRIZ DE RIESGOS DE SST'!Y110,Y110&lt;'MAPAS DE RIESGOS INHER Y RESID'!$G$16+1),'MAPAS DE RIESGOS INHER Y RESID'!$M$19,IF(OR('MAPAS DE RIESGOS INHER Y RESID'!$H$17='MATRIZ DE RIESGOS DE SST'!Y110,Y110&lt;'MAPAS DE RIESGOS INHER Y RESID'!$I$18+1),'MAPAS DE RIESGOS INHER Y RESID'!$M$18,IF(OR('MAPAS DE RIESGOS INHER Y RESID'!$I$17='MATRIZ DE RIESGOS DE SST'!Y110,Y110&lt;'MAPAS DE RIESGOS INHER Y RESID'!$J$17+1),'MAPAS DE RIESGOS INHER Y RESID'!$M$17,'MAPAS DE RIESGOS INHER Y RESID'!$M$16)))</f>
        <v>BAJO</v>
      </c>
      <c r="AA110" s="100" t="str">
        <f>VLOOKUP('MATRIZ DE RIESGOS DE SST'!Z110,'TABLA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1" spans="1:27" ht="156.75" customHeight="1">
      <c r="A111" s="144"/>
      <c r="B111" s="139"/>
      <c r="C111" s="129"/>
      <c r="D111" s="129"/>
      <c r="E111" s="129"/>
      <c r="F111" s="129"/>
      <c r="G111" s="129"/>
      <c r="H111" s="129"/>
      <c r="I111" s="129"/>
      <c r="J111" s="90" t="s">
        <v>97</v>
      </c>
      <c r="K111" s="90" t="s">
        <v>98</v>
      </c>
      <c r="L111" s="90" t="s">
        <v>93</v>
      </c>
      <c r="M111" s="74" t="s">
        <v>240</v>
      </c>
      <c r="N111" s="75">
        <f>VLOOKUP('MATRIZ DE RIESGOS DE SST'!M111,'MAPAS DE RIESGOS INHER Y RESID'!$E$3:$F$7,2,FALSE)</f>
        <v>2</v>
      </c>
      <c r="O111" s="74" t="s">
        <v>239</v>
      </c>
      <c r="P111" s="75">
        <f>VLOOKUP('MATRIZ DE RIESGOS DE SST'!O111,'MAPAS DE RIESGOS INHER Y RESID'!$O$3:$P$7,2,FALSE)</f>
        <v>16</v>
      </c>
      <c r="Q111" s="75">
        <f>+N111*P111</f>
        <v>32</v>
      </c>
      <c r="R111" s="74" t="str">
        <f>IF(OR('MAPAS DE RIESGOS INHER Y RESID'!$G$7='MATRIZ DE RIESGOS DE SST'!Q111,Q111&lt;'MAPAS DE RIESGOS INHER Y RESID'!$G$3+1),'MAPAS DE RIESGOS INHER Y RESID'!$M$6,IF(OR('MAPAS DE RIESGOS INHER Y RESID'!$H$5='MATRIZ DE RIESGOS DE SST'!Q111,Q111&lt;'MAPAS DE RIESGOS INHER Y RESID'!$I$5+1),'MAPAS DE RIESGOS INHER Y RESID'!$M$5,IF(OR('MAPAS DE RIESGOS INHER Y RESID'!$I$4='MATRIZ DE RIESGOS DE SST'!Q111,Q111&lt;'MAPAS DE RIESGOS INHER Y RESID'!$J$4+1),'MAPAS DE RIESGOS INHER Y RESID'!$M$4,'MAPAS DE RIESGOS INHER Y RESID'!$M$3)))</f>
        <v>MODERADO</v>
      </c>
      <c r="S111" s="84"/>
      <c r="T111" s="84" t="s">
        <v>314</v>
      </c>
      <c r="U111" s="84" t="s">
        <v>315</v>
      </c>
      <c r="V111" s="84" t="s">
        <v>316</v>
      </c>
      <c r="W111" s="74" t="s">
        <v>246</v>
      </c>
      <c r="X111" s="98">
        <f>VLOOKUP(W111,'MAPAS DE RIESGOS INHER Y RESID'!$E$16:$F$18,2,FALSE)</f>
        <v>0.9</v>
      </c>
      <c r="Y111" s="99">
        <f t="shared" si="14"/>
        <v>3.1999999999999993</v>
      </c>
      <c r="Z111" s="74" t="str">
        <f>IF(OR('MAPAS DE RIESGOS INHER Y RESID'!$G$18='MATRIZ DE RIESGOS DE SST'!Y111,Y111&lt;'MAPAS DE RIESGOS INHER Y RESID'!$G$16+1),'MAPAS DE RIESGOS INHER Y RESID'!$M$19,IF(OR('MAPAS DE RIESGOS INHER Y RESID'!$H$17='MATRIZ DE RIESGOS DE SST'!Y111,Y111&lt;'MAPAS DE RIESGOS INHER Y RESID'!$I$18+1),'MAPAS DE RIESGOS INHER Y RESID'!$M$18,IF(OR('MAPAS DE RIESGOS INHER Y RESID'!$I$17='MATRIZ DE RIESGOS DE SST'!Y111,Y111&lt;'MAPAS DE RIESGOS INHER Y RESID'!$J$17+1),'MAPAS DE RIESGOS INHER Y RESID'!$M$17,'MAPAS DE RIESGOS INHER Y RESID'!$M$16)))</f>
        <v>BAJO</v>
      </c>
      <c r="AA111" s="100" t="str">
        <f>VLOOKUP('MATRIZ DE RIESGOS DE SST'!Z111,'TABLA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2" spans="1:27" ht="156.75" customHeight="1">
      <c r="A112" s="144"/>
      <c r="B112" s="139"/>
      <c r="C112" s="129"/>
      <c r="D112" s="129"/>
      <c r="E112" s="129"/>
      <c r="F112" s="129"/>
      <c r="G112" s="129"/>
      <c r="H112" s="129"/>
      <c r="I112" s="129"/>
      <c r="J112" s="90" t="s">
        <v>104</v>
      </c>
      <c r="K112" s="90" t="s">
        <v>102</v>
      </c>
      <c r="L112" s="90" t="s">
        <v>103</v>
      </c>
      <c r="M112" s="74" t="s">
        <v>238</v>
      </c>
      <c r="N112" s="75">
        <f>VLOOKUP('MATRIZ DE RIESGOS DE SST'!M112,'MAPAS DE RIESGOS INHER Y RESID'!$E$3:$F$7,2,FALSE)</f>
        <v>3</v>
      </c>
      <c r="O112" s="74" t="s">
        <v>237</v>
      </c>
      <c r="P112" s="75">
        <f>VLOOKUP('MATRIZ DE RIESGOS DE SST'!O112,'MAPAS DE RIESGOS INHER Y RESID'!$O$3:$P$7,2,FALSE)</f>
        <v>4</v>
      </c>
      <c r="Q112" s="75">
        <f>N112*P112</f>
        <v>12</v>
      </c>
      <c r="R112" s="74" t="str">
        <f>IF(OR('MAPAS DE RIESGOS INHER Y RESID'!$G$7='MATRIZ DE RIESGOS DE SST'!Q112,Q112&lt;'MAPAS DE RIESGOS INHER Y RESID'!$G$3+1),'MAPAS DE RIESGOS INHER Y RESID'!$M$6,IF(OR('MAPAS DE RIESGOS INHER Y RESID'!$H$5='MATRIZ DE RIESGOS DE SST'!Q112,Q112&lt;'MAPAS DE RIESGOS INHER Y RESID'!$I$5+1),'MAPAS DE RIESGOS INHER Y RESID'!$M$5,IF(OR('MAPAS DE RIESGOS INHER Y RESID'!$I$4='MATRIZ DE RIESGOS DE SST'!Q112,Q112&lt;'MAPAS DE RIESGOS INHER Y RESID'!$J$4+1),'MAPAS DE RIESGOS INHER Y RESID'!$M$4,'MAPAS DE RIESGOS INHER Y RESID'!$M$3)))</f>
        <v>MODERADO</v>
      </c>
      <c r="S112" s="84" t="s">
        <v>318</v>
      </c>
      <c r="T112" s="84" t="s">
        <v>317</v>
      </c>
      <c r="U112" s="84" t="s">
        <v>254</v>
      </c>
      <c r="V112" s="84" t="s">
        <v>255</v>
      </c>
      <c r="W112" s="74" t="s">
        <v>246</v>
      </c>
      <c r="X112" s="98">
        <f>VLOOKUP(W112,'MAPAS DE RIESGOS INHER Y RESID'!$E$16:$F$18,2,FALSE)</f>
        <v>0.9</v>
      </c>
      <c r="Y112" s="99">
        <f t="shared" si="14"/>
        <v>1.1999999999999993</v>
      </c>
      <c r="Z112" s="74" t="str">
        <f>IF(OR('MAPAS DE RIESGOS INHER Y RESID'!$G$18='MATRIZ DE RIESGOS DE SST'!Y112,Y112&lt;'MAPAS DE RIESGOS INHER Y RESID'!$G$16+1),'MAPAS DE RIESGOS INHER Y RESID'!$M$19,IF(OR('MAPAS DE RIESGOS INHER Y RESID'!$H$17='MATRIZ DE RIESGOS DE SST'!Y112,Y112&lt;'MAPAS DE RIESGOS INHER Y RESID'!$I$18+1),'MAPAS DE RIESGOS INHER Y RESID'!$M$18,IF(OR('MAPAS DE RIESGOS INHER Y RESID'!$I$17='MATRIZ DE RIESGOS DE SST'!Y112,Y112&lt;'MAPAS DE RIESGOS INHER Y RESID'!$J$17+1),'MAPAS DE RIESGOS INHER Y RESID'!$M$17,'MAPAS DE RIESGOS INHER Y RESID'!$M$16)))</f>
        <v>BAJO</v>
      </c>
      <c r="AA112" s="100" t="str">
        <f>VLOOKUP('MATRIZ DE RIESGOS DE SST'!Z112,'TABLA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3" spans="1:27" ht="156.75" customHeight="1">
      <c r="A113" s="144"/>
      <c r="B113" s="139"/>
      <c r="C113" s="129"/>
      <c r="D113" s="129"/>
      <c r="E113" s="129"/>
      <c r="F113" s="129"/>
      <c r="G113" s="129"/>
      <c r="H113" s="129"/>
      <c r="I113" s="129"/>
      <c r="J113" s="90" t="s">
        <v>110</v>
      </c>
      <c r="K113" s="90" t="s">
        <v>253</v>
      </c>
      <c r="L113" s="90" t="s">
        <v>103</v>
      </c>
      <c r="M113" s="74" t="s">
        <v>236</v>
      </c>
      <c r="N113" s="75">
        <f>VLOOKUP('MATRIZ DE RIESGOS DE SST'!M113,'MAPAS DE RIESGOS INHER Y RESID'!$E$3:$F$7,2,FALSE)</f>
        <v>4</v>
      </c>
      <c r="O113" s="74" t="s">
        <v>239</v>
      </c>
      <c r="P113" s="75">
        <f>VLOOKUP('MATRIZ DE RIESGOS DE SST'!O113,'MAPAS DE RIESGOS INHER Y RESID'!$O$3:$P$7,2,FALSE)</f>
        <v>16</v>
      </c>
      <c r="Q113" s="75">
        <f t="shared" ref="Q113" si="20">N113*P113</f>
        <v>64</v>
      </c>
      <c r="R113" s="74" t="str">
        <f>IF(OR('MAPAS DE RIESGOS INHER Y RESID'!$G$7='MATRIZ DE RIESGOS DE SST'!Q113,Q113&lt;'MAPAS DE RIESGOS INHER Y RESID'!$G$3+1),'MAPAS DE RIESGOS INHER Y RESID'!$M$6,IF(OR('MAPAS DE RIESGOS INHER Y RESID'!$H$5='MATRIZ DE RIESGOS DE SST'!Q113,Q113&lt;'MAPAS DE RIESGOS INHER Y RESID'!$I$5+1),'MAPAS DE RIESGOS INHER Y RESID'!$M$5,IF(OR('MAPAS DE RIESGOS INHER Y RESID'!$I$4='MATRIZ DE RIESGOS DE SST'!Q113,Q113&lt;'MAPAS DE RIESGOS INHER Y RESID'!$J$4+1),'MAPAS DE RIESGOS INHER Y RESID'!$M$4,'MAPAS DE RIESGOS INHER Y RESID'!$M$3)))</f>
        <v>ALTO</v>
      </c>
      <c r="S113" s="84"/>
      <c r="T113" s="84"/>
      <c r="U113" s="84" t="s">
        <v>323</v>
      </c>
      <c r="V113" s="84" t="s">
        <v>321</v>
      </c>
      <c r="W113" s="74" t="s">
        <v>246</v>
      </c>
      <c r="X113" s="98">
        <f>VLOOKUP(W113,'MAPAS DE RIESGOS INHER Y RESID'!$E$16:$F$18,2,FALSE)</f>
        <v>0.9</v>
      </c>
      <c r="Y113" s="99">
        <f t="shared" si="14"/>
        <v>6.3999999999999986</v>
      </c>
      <c r="Z113" s="74" t="str">
        <f>IF(OR('MAPAS DE RIESGOS INHER Y RESID'!$G$18='MATRIZ DE RIESGOS DE SST'!Y113,Y113&lt;'MAPAS DE RIESGOS INHER Y RESID'!$G$16+1),'MAPAS DE RIESGOS INHER Y RESID'!$M$19,IF(OR('MAPAS DE RIESGOS INHER Y RESID'!$H$17='MATRIZ DE RIESGOS DE SST'!Y113,Y113&lt;'MAPAS DE RIESGOS INHER Y RESID'!$I$18+1),'MAPAS DE RIESGOS INHER Y RESID'!$M$18,IF(OR('MAPAS DE RIESGOS INHER Y RESID'!$I$17='MATRIZ DE RIESGOS DE SST'!Y113,Y113&lt;'MAPAS DE RIESGOS INHER Y RESID'!$J$17+1),'MAPAS DE RIESGOS INHER Y RESID'!$M$17,'MAPAS DE RIESGOS INHER Y RESID'!$M$16)))</f>
        <v>BAJO</v>
      </c>
      <c r="AA113" s="100" t="str">
        <f>VLOOKUP('MATRIZ DE RIESGOS DE SST'!Z113,'TABLA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4" spans="1:27" ht="156.75" customHeight="1">
      <c r="A114" s="144"/>
      <c r="B114" s="139"/>
      <c r="C114" s="129"/>
      <c r="D114" s="129"/>
      <c r="E114" s="129"/>
      <c r="F114" s="129"/>
      <c r="G114" s="129"/>
      <c r="H114" s="129"/>
      <c r="I114" s="129"/>
      <c r="J114" s="90" t="s">
        <v>112</v>
      </c>
      <c r="K114" s="90" t="s">
        <v>324</v>
      </c>
      <c r="L114" s="90" t="s">
        <v>103</v>
      </c>
      <c r="M114" s="74" t="s">
        <v>238</v>
      </c>
      <c r="N114" s="75">
        <f>VLOOKUP('MATRIZ DE RIESGOS DE SST'!M114,'MAPAS DE RIESGOS INHER Y RESID'!$E$3:$F$7,2,FALSE)</f>
        <v>3</v>
      </c>
      <c r="O114" s="74" t="s">
        <v>237</v>
      </c>
      <c r="P114" s="75">
        <f>VLOOKUP('MATRIZ DE RIESGOS DE SST'!O114,'MAPAS DE RIESGOS INHER Y RESID'!$O$3:$P$7,2,FALSE)</f>
        <v>4</v>
      </c>
      <c r="Q114" s="75">
        <f>N114*P114</f>
        <v>12</v>
      </c>
      <c r="R114" s="74" t="str">
        <f>IF(OR('MAPAS DE RIESGOS INHER Y RESID'!$G$7='MATRIZ DE RIESGOS DE SST'!Q114,Q114&lt;'MAPAS DE RIESGOS INHER Y RESID'!$G$3+1),'MAPAS DE RIESGOS INHER Y RESID'!$M$6,IF(OR('MAPAS DE RIESGOS INHER Y RESID'!$H$5='MATRIZ DE RIESGOS DE SST'!Q114,Q114&lt;'MAPAS DE RIESGOS INHER Y RESID'!$I$5+1),'MAPAS DE RIESGOS INHER Y RESID'!$M$5,IF(OR('MAPAS DE RIESGOS INHER Y RESID'!$I$4='MATRIZ DE RIESGOS DE SST'!Q114,Q114&lt;'MAPAS DE RIESGOS INHER Y RESID'!$J$4+1),'MAPAS DE RIESGOS INHER Y RESID'!$M$4,'MAPAS DE RIESGOS INHER Y RESID'!$M$3)))</f>
        <v>MODERADO</v>
      </c>
      <c r="S114" s="84"/>
      <c r="T114" s="84"/>
      <c r="U114" s="84" t="s">
        <v>323</v>
      </c>
      <c r="V114" s="84" t="s">
        <v>322</v>
      </c>
      <c r="W114" s="74" t="s">
        <v>246</v>
      </c>
      <c r="X114" s="98">
        <f>VLOOKUP(W114,'MAPAS DE RIESGOS INHER Y RESID'!$E$16:$F$18,2,FALSE)</f>
        <v>0.9</v>
      </c>
      <c r="Y114" s="99">
        <f t="shared" si="14"/>
        <v>1.1999999999999993</v>
      </c>
      <c r="Z114" s="74" t="str">
        <f>IF(OR('MAPAS DE RIESGOS INHER Y RESID'!$G$18='MATRIZ DE RIESGOS DE SST'!Y114,Y114&lt;'MAPAS DE RIESGOS INHER Y RESID'!$G$16+1),'MAPAS DE RIESGOS INHER Y RESID'!$M$19,IF(OR('MAPAS DE RIESGOS INHER Y RESID'!$H$17='MATRIZ DE RIESGOS DE SST'!Y114,Y114&lt;'MAPAS DE RIESGOS INHER Y RESID'!$I$18+1),'MAPAS DE RIESGOS INHER Y RESID'!$M$18,IF(OR('MAPAS DE RIESGOS INHER Y RESID'!$I$17='MATRIZ DE RIESGOS DE SST'!Y114,Y114&lt;'MAPAS DE RIESGOS INHER Y RESID'!$J$17+1),'MAPAS DE RIESGOS INHER Y RESID'!$M$17,'MAPAS DE RIESGOS INHER Y RESID'!$M$16)))</f>
        <v>BAJO</v>
      </c>
      <c r="AA114" s="100" t="str">
        <f>VLOOKUP('MATRIZ DE RIESGOS DE SST'!Z114,'TABLA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5" spans="1:27" ht="156.75" customHeight="1">
      <c r="A115" s="144"/>
      <c r="B115" s="139"/>
      <c r="C115" s="129"/>
      <c r="D115" s="129"/>
      <c r="E115" s="129"/>
      <c r="F115" s="129"/>
      <c r="G115" s="129"/>
      <c r="H115" s="129"/>
      <c r="I115" s="129"/>
      <c r="J115" s="90" t="s">
        <v>144</v>
      </c>
      <c r="K115" s="90" t="s">
        <v>338</v>
      </c>
      <c r="L115" s="90" t="s">
        <v>146</v>
      </c>
      <c r="M115" s="74" t="s">
        <v>238</v>
      </c>
      <c r="N115" s="75">
        <f>VLOOKUP('MATRIZ DE RIESGOS DE SST'!M115,'MAPAS DE RIESGOS INHER Y RESID'!$E$3:$F$7,2,FALSE)</f>
        <v>3</v>
      </c>
      <c r="O115" s="74" t="s">
        <v>239</v>
      </c>
      <c r="P115" s="75">
        <f>VLOOKUP('MATRIZ DE RIESGOS DE SST'!O115,'MAPAS DE RIESGOS INHER Y RESID'!$O$3:$P$7,2,FALSE)</f>
        <v>16</v>
      </c>
      <c r="Q115" s="75">
        <f t="shared" ref="Q115" si="21">N115*P115</f>
        <v>48</v>
      </c>
      <c r="R115" s="74" t="str">
        <f>IF(OR('MAPAS DE RIESGOS INHER Y RESID'!$G$7='MATRIZ DE RIESGOS DE SST'!Q115,Q115&lt;'MAPAS DE RIESGOS INHER Y RESID'!$G$3+1),'MAPAS DE RIESGOS INHER Y RESID'!$M$6,IF(OR('MAPAS DE RIESGOS INHER Y RESID'!$H$5='MATRIZ DE RIESGOS DE SST'!Q115,Q115&lt;'MAPAS DE RIESGOS INHER Y RESID'!$I$5+1),'MAPAS DE RIESGOS INHER Y RESID'!$M$5,IF(OR('MAPAS DE RIESGOS INHER Y RESID'!$I$4='MATRIZ DE RIESGOS DE SST'!Q115,Q115&lt;'MAPAS DE RIESGOS INHER Y RESID'!$J$4+1),'MAPAS DE RIESGOS INHER Y RESID'!$M$4,'MAPAS DE RIESGOS INHER Y RESID'!$M$3)))</f>
        <v>MODERADO</v>
      </c>
      <c r="S115" s="84" t="s">
        <v>339</v>
      </c>
      <c r="T115" s="84" t="s">
        <v>340</v>
      </c>
      <c r="U115" s="84" t="s">
        <v>341</v>
      </c>
      <c r="V115" s="84" t="s">
        <v>342</v>
      </c>
      <c r="W115" s="74" t="s">
        <v>246</v>
      </c>
      <c r="X115" s="98">
        <f>VLOOKUP(W115,'MAPAS DE RIESGOS INHER Y RESID'!$E$16:$F$18,2,FALSE)</f>
        <v>0.9</v>
      </c>
      <c r="Y115" s="99">
        <f t="shared" si="14"/>
        <v>4.7999999999999972</v>
      </c>
      <c r="Z115" s="74" t="str">
        <f>IF(OR('MAPAS DE RIESGOS INHER Y RESID'!$G$18='MATRIZ DE RIESGOS DE SST'!Y115,Y115&lt;'MAPAS DE RIESGOS INHER Y RESID'!$G$16+1),'MAPAS DE RIESGOS INHER Y RESID'!$M$19,IF(OR('MAPAS DE RIESGOS INHER Y RESID'!$H$17='MATRIZ DE RIESGOS DE SST'!Y115,Y115&lt;'MAPAS DE RIESGOS INHER Y RESID'!$I$18+1),'MAPAS DE RIESGOS INHER Y RESID'!$M$18,IF(OR('MAPAS DE RIESGOS INHER Y RESID'!$I$17='MATRIZ DE RIESGOS DE SST'!Y115,Y115&lt;'MAPAS DE RIESGOS INHER Y RESID'!$J$17+1),'MAPAS DE RIESGOS INHER Y RESID'!$M$17,'MAPAS DE RIESGOS INHER Y RESID'!$M$16)))</f>
        <v>BAJO</v>
      </c>
      <c r="AA115" s="100" t="str">
        <f>VLOOKUP('MATRIZ DE RIESGOS DE SST'!Z115,'TABLA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6" spans="1:27" ht="156.75" customHeight="1">
      <c r="A116" s="144"/>
      <c r="B116" s="139"/>
      <c r="C116" s="129"/>
      <c r="D116" s="129"/>
      <c r="E116" s="129"/>
      <c r="F116" s="129"/>
      <c r="G116" s="129"/>
      <c r="H116" s="129"/>
      <c r="I116" s="129"/>
      <c r="J116" s="90" t="s">
        <v>147</v>
      </c>
      <c r="K116" s="90" t="s">
        <v>148</v>
      </c>
      <c r="L116" s="90" t="s">
        <v>149</v>
      </c>
      <c r="M116" s="74" t="s">
        <v>238</v>
      </c>
      <c r="N116" s="75">
        <f>VLOOKUP('MATRIZ DE RIESGOS DE SST'!M116,'MAPAS DE RIESGOS INHER Y RESID'!$E$3:$F$7,2,FALSE)</f>
        <v>3</v>
      </c>
      <c r="O116" s="74" t="s">
        <v>239</v>
      </c>
      <c r="P116" s="75">
        <f>VLOOKUP('MATRIZ DE RIESGOS DE SST'!O116,'MAPAS DE RIESGOS INHER Y RESID'!$O$3:$P$7,2,FALSE)</f>
        <v>16</v>
      </c>
      <c r="Q116" s="75">
        <f>N116*P116</f>
        <v>48</v>
      </c>
      <c r="R116" s="74" t="str">
        <f>IF(OR('MAPAS DE RIESGOS INHER Y RESID'!$G$7='MATRIZ DE RIESGOS DE SST'!Q116,Q116&lt;'MAPAS DE RIESGOS INHER Y RESID'!$G$3+1),'MAPAS DE RIESGOS INHER Y RESID'!$M$6,IF(OR('MAPAS DE RIESGOS INHER Y RESID'!$H$5='MATRIZ DE RIESGOS DE SST'!Q116,Q116&lt;'MAPAS DE RIESGOS INHER Y RESID'!$I$5+1),'MAPAS DE RIESGOS INHER Y RESID'!$M$5,IF(OR('MAPAS DE RIESGOS INHER Y RESID'!$I$4='MATRIZ DE RIESGOS DE SST'!Q116,Q116&lt;'MAPAS DE RIESGOS INHER Y RESID'!$J$4+1),'MAPAS DE RIESGOS INHER Y RESID'!$M$4,'MAPAS DE RIESGOS INHER Y RESID'!$M$3)))</f>
        <v>MODERADO</v>
      </c>
      <c r="S116" s="84"/>
      <c r="T116" s="84" t="s">
        <v>328</v>
      </c>
      <c r="U116" s="84" t="s">
        <v>251</v>
      </c>
      <c r="V116" s="84" t="s">
        <v>252</v>
      </c>
      <c r="W116" s="74" t="s">
        <v>246</v>
      </c>
      <c r="X116" s="98">
        <f>VLOOKUP(W116,'MAPAS DE RIESGOS INHER Y RESID'!$E$16:$F$18,2,FALSE)</f>
        <v>0.9</v>
      </c>
      <c r="Y116" s="99">
        <f t="shared" si="14"/>
        <v>4.7999999999999972</v>
      </c>
      <c r="Z116" s="74" t="str">
        <f>IF(OR('MAPAS DE RIESGOS INHER Y RESID'!$G$18='MATRIZ DE RIESGOS DE SST'!Y116,Y116&lt;'MAPAS DE RIESGOS INHER Y RESID'!$G$16+1),'MAPAS DE RIESGOS INHER Y RESID'!$M$19,IF(OR('MAPAS DE RIESGOS INHER Y RESID'!$H$17='MATRIZ DE RIESGOS DE SST'!Y116,Y116&lt;'MAPAS DE RIESGOS INHER Y RESID'!$I$18+1),'MAPAS DE RIESGOS INHER Y RESID'!$M$18,IF(OR('MAPAS DE RIESGOS INHER Y RESID'!$I$17='MATRIZ DE RIESGOS DE SST'!Y116,Y116&lt;'MAPAS DE RIESGOS INHER Y RESID'!$J$17+1),'MAPAS DE RIESGOS INHER Y RESID'!$M$17,'MAPAS DE RIESGOS INHER Y RESID'!$M$16)))</f>
        <v>BAJO</v>
      </c>
      <c r="AA116" s="100" t="str">
        <f>VLOOKUP('MATRIZ DE RIESGOS DE SST'!Z116,'TABLA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7" spans="1:27" ht="156.75" customHeight="1">
      <c r="A117" s="144"/>
      <c r="B117" s="139"/>
      <c r="C117" s="129"/>
      <c r="D117" s="129"/>
      <c r="E117" s="129"/>
      <c r="F117" s="129"/>
      <c r="G117" s="129"/>
      <c r="H117" s="129"/>
      <c r="I117" s="129"/>
      <c r="J117" s="90" t="s">
        <v>166</v>
      </c>
      <c r="K117" s="90" t="s">
        <v>350</v>
      </c>
      <c r="L117" s="90" t="s">
        <v>165</v>
      </c>
      <c r="M117" s="74" t="s">
        <v>240</v>
      </c>
      <c r="N117" s="75">
        <f>VLOOKUP('MATRIZ DE RIESGOS DE SST'!M117,'MAPAS DE RIESGOS INHER Y RESID'!$E$3:$F$7,2,FALSE)</f>
        <v>2</v>
      </c>
      <c r="O117" s="74" t="s">
        <v>239</v>
      </c>
      <c r="P117" s="75">
        <f>VLOOKUP('MATRIZ DE RIESGOS DE SST'!O117,'MAPAS DE RIESGOS INHER Y RESID'!$O$3:$P$7,2,FALSE)</f>
        <v>16</v>
      </c>
      <c r="Q117" s="75">
        <f t="shared" ref="Q117" si="22">N117*P117</f>
        <v>32</v>
      </c>
      <c r="R117" s="74" t="str">
        <f>IF(OR('MAPAS DE RIESGOS INHER Y RESID'!$G$7='MATRIZ DE RIESGOS DE SST'!Q117,Q117&lt;'MAPAS DE RIESGOS INHER Y RESID'!$G$3+1),'MAPAS DE RIESGOS INHER Y RESID'!$M$6,IF(OR('MAPAS DE RIESGOS INHER Y RESID'!$H$5='MATRIZ DE RIESGOS DE SST'!Q117,Q117&lt;'MAPAS DE RIESGOS INHER Y RESID'!$I$5+1),'MAPAS DE RIESGOS INHER Y RESID'!$M$5,IF(OR('MAPAS DE RIESGOS INHER Y RESID'!$I$4='MATRIZ DE RIESGOS DE SST'!Q117,Q117&lt;'MAPAS DE RIESGOS INHER Y RESID'!$J$4+1),'MAPAS DE RIESGOS INHER Y RESID'!$M$4,'MAPAS DE RIESGOS INHER Y RESID'!$M$3)))</f>
        <v>MODERADO</v>
      </c>
      <c r="S117" s="84"/>
      <c r="T117" s="84" t="s">
        <v>355</v>
      </c>
      <c r="U117" s="84" t="s">
        <v>356</v>
      </c>
      <c r="V117" s="84" t="s">
        <v>333</v>
      </c>
      <c r="W117" s="74" t="s">
        <v>246</v>
      </c>
      <c r="X117" s="98">
        <f>VLOOKUP(W117,'MAPAS DE RIESGOS INHER Y RESID'!$E$16:$F$18,2,FALSE)</f>
        <v>0.9</v>
      </c>
      <c r="Y117" s="99">
        <f t="shared" si="14"/>
        <v>3.1999999999999993</v>
      </c>
      <c r="Z117" s="74" t="str">
        <f>IF(OR('MAPAS DE RIESGOS INHER Y RESID'!$G$18='MATRIZ DE RIESGOS DE SST'!Y117,Y117&lt;'MAPAS DE RIESGOS INHER Y RESID'!$G$16+1),'MAPAS DE RIESGOS INHER Y RESID'!$M$19,IF(OR('MAPAS DE RIESGOS INHER Y RESID'!$H$17='MATRIZ DE RIESGOS DE SST'!Y117,Y117&lt;'MAPAS DE RIESGOS INHER Y RESID'!$I$18+1),'MAPAS DE RIESGOS INHER Y RESID'!$M$18,IF(OR('MAPAS DE RIESGOS INHER Y RESID'!$I$17='MATRIZ DE RIESGOS DE SST'!Y117,Y117&lt;'MAPAS DE RIESGOS INHER Y RESID'!$J$17+1),'MAPAS DE RIESGOS INHER Y RESID'!$M$17,'MAPAS DE RIESGOS INHER Y RESID'!$M$16)))</f>
        <v>BAJO</v>
      </c>
      <c r="AA117" s="100" t="str">
        <f>VLOOKUP('MATRIZ DE RIESGOS DE SST'!Z117,'TABLA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8" spans="1:27" ht="153.75" customHeight="1">
      <c r="A118" s="144"/>
      <c r="B118" s="139"/>
      <c r="C118" s="129"/>
      <c r="D118" s="129"/>
      <c r="E118" s="129"/>
      <c r="F118" s="129"/>
      <c r="G118" s="129"/>
      <c r="H118" s="129"/>
      <c r="I118" s="129"/>
      <c r="J118" s="90" t="s">
        <v>160</v>
      </c>
      <c r="K118" s="90" t="s">
        <v>285</v>
      </c>
      <c r="L118" s="90" t="s">
        <v>159</v>
      </c>
      <c r="M118" s="74" t="s">
        <v>236</v>
      </c>
      <c r="N118" s="75">
        <f>VLOOKUP('MATRIZ DE RIESGOS DE SST'!M118,'MAPAS DE RIESGOS INHER Y RESID'!$E$3:$F$7,2,FALSE)</f>
        <v>4</v>
      </c>
      <c r="O118" s="74" t="s">
        <v>239</v>
      </c>
      <c r="P118" s="75">
        <f>VLOOKUP('MATRIZ DE RIESGOS DE SST'!O118,'MAPAS DE RIESGOS INHER Y RESID'!$O$3:$P$7,2,FALSE)</f>
        <v>16</v>
      </c>
      <c r="Q118" s="75">
        <f t="shared" ref="Q118" si="23">+N118*P118</f>
        <v>64</v>
      </c>
      <c r="R118" s="74" t="str">
        <f>IF(OR('MAPAS DE RIESGOS INHER Y RESID'!$G$7='MATRIZ DE RIESGOS DE SST'!Q118,Q118&lt;'MAPAS DE RIESGOS INHER Y RESID'!$G$3+1),'MAPAS DE RIESGOS INHER Y RESID'!$M$6,IF(OR('MAPAS DE RIESGOS INHER Y RESID'!$H$5='MATRIZ DE RIESGOS DE SST'!Q118,Q118&lt;'MAPAS DE RIESGOS INHER Y RESID'!$I$5+1),'MAPAS DE RIESGOS INHER Y RESID'!$M$5,IF(OR('MAPAS DE RIESGOS INHER Y RESID'!$I$4='MATRIZ DE RIESGOS DE SST'!Q118,Q118&lt;'MAPAS DE RIESGOS INHER Y RESID'!$J$4+1),'MAPAS DE RIESGOS INHER Y RESID'!$M$4,'MAPAS DE RIESGOS INHER Y RESID'!$M$3)))</f>
        <v>ALTO</v>
      </c>
      <c r="S118" s="84"/>
      <c r="T118" s="84"/>
      <c r="U118" s="84" t="s">
        <v>346</v>
      </c>
      <c r="V118" s="84" t="s">
        <v>347</v>
      </c>
      <c r="W118" s="74" t="s">
        <v>238</v>
      </c>
      <c r="X118" s="98">
        <f>VLOOKUP(W118,'MAPAS DE RIESGOS INHER Y RESID'!$E$16:$F$18,2,FALSE)</f>
        <v>0.4</v>
      </c>
      <c r="Y118" s="99">
        <f t="shared" ref="Y118" si="24">Q118-(X118*Q118)</f>
        <v>38.4</v>
      </c>
      <c r="Z118" s="74" t="str">
        <f>IF(OR('MAPAS DE RIESGOS INHER Y RESID'!$G$18='MATRIZ DE RIESGOS DE SST'!Y118,Y118&lt;'MAPAS DE RIESGOS INHER Y RESID'!$G$16+1),'MAPAS DE RIESGOS INHER Y RESID'!$M$19,IF(OR('MAPAS DE RIESGOS INHER Y RESID'!$H$17='MATRIZ DE RIESGOS DE SST'!Y118,Y118&lt;'MAPAS DE RIESGOS INHER Y RESID'!$I$18+1),'MAPAS DE RIESGOS INHER Y RESID'!$M$18,IF(OR('MAPAS DE RIESGOS INHER Y RESID'!$I$17='MATRIZ DE RIESGOS DE SST'!Y118,Y118&lt;'MAPAS DE RIESGOS INHER Y RESID'!$J$17+1),'MAPAS DE RIESGOS INHER Y RESID'!$M$17,'MAPAS DE RIESGOS INHER Y RESID'!$M$16)))</f>
        <v>MODERADO</v>
      </c>
      <c r="AA118" s="100" t="str">
        <f>VLOOKUP('MATRIZ DE RIESGOS DE SST'!Z118,'TABLA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19" spans="1:27" ht="156.75" customHeight="1">
      <c r="A119" s="144"/>
      <c r="B119" s="139"/>
      <c r="C119" s="129"/>
      <c r="D119" s="129"/>
      <c r="E119" s="129"/>
      <c r="F119" s="129"/>
      <c r="G119" s="129"/>
      <c r="H119" s="129"/>
      <c r="I119" s="129"/>
      <c r="J119" s="90" t="s">
        <v>360</v>
      </c>
      <c r="K119" s="90" t="s">
        <v>361</v>
      </c>
      <c r="L119" s="90" t="s">
        <v>165</v>
      </c>
      <c r="M119" s="74" t="s">
        <v>240</v>
      </c>
      <c r="N119" s="75">
        <f>VLOOKUP('MATRIZ DE RIESGOS DE SST'!M119,'MAPAS DE RIESGOS INHER Y RESID'!$E$3:$F$7,2,FALSE)</f>
        <v>2</v>
      </c>
      <c r="O119" s="74" t="s">
        <v>237</v>
      </c>
      <c r="P119" s="75">
        <f>VLOOKUP('MATRIZ DE RIESGOS DE SST'!O119,'MAPAS DE RIESGOS INHER Y RESID'!$O$3:$P$7,2,FALSE)</f>
        <v>4</v>
      </c>
      <c r="Q119" s="75">
        <f t="shared" ref="Q119:Q132" si="25">N119*P119</f>
        <v>8</v>
      </c>
      <c r="R119" s="74" t="str">
        <f>IF(OR('MAPAS DE RIESGOS INHER Y RESID'!$G$7='MATRIZ DE RIESGOS DE SST'!Q119,Q119&lt;'MAPAS DE RIESGOS INHER Y RESID'!$G$3+1),'MAPAS DE RIESGOS INHER Y RESID'!$M$6,IF(OR('MAPAS DE RIESGOS INHER Y RESID'!$H$5='MATRIZ DE RIESGOS DE SST'!Q119,Q119&lt;'MAPAS DE RIESGOS INHER Y RESID'!$I$5+1),'MAPAS DE RIESGOS INHER Y RESID'!$M$5,IF(OR('MAPAS DE RIESGOS INHER Y RESID'!$I$4='MATRIZ DE RIESGOS DE SST'!Q119,Q119&lt;'MAPAS DE RIESGOS INHER Y RESID'!$J$4+1),'MAPAS DE RIESGOS INHER Y RESID'!$M$4,'MAPAS DE RIESGOS INHER Y RESID'!$M$3)))</f>
        <v>BAJO</v>
      </c>
      <c r="S119" s="84"/>
      <c r="T119" s="84" t="s">
        <v>362</v>
      </c>
      <c r="U119" s="84" t="s">
        <v>363</v>
      </c>
      <c r="V119" s="84"/>
      <c r="W119" s="74" t="s">
        <v>246</v>
      </c>
      <c r="X119" s="98">
        <f>VLOOKUP(W119,'MAPAS DE RIESGOS INHER Y RESID'!$E$16:$F$18,2,FALSE)</f>
        <v>0.9</v>
      </c>
      <c r="Y119" s="99">
        <f t="shared" si="14"/>
        <v>0.79999999999999982</v>
      </c>
      <c r="Z119" s="74" t="str">
        <f>IF(OR('MAPAS DE RIESGOS INHER Y RESID'!$G$18='MATRIZ DE RIESGOS DE SST'!Y119,Y119&lt;'MAPAS DE RIESGOS INHER Y RESID'!$G$16+1),'MAPAS DE RIESGOS INHER Y RESID'!$M$19,IF(OR('MAPAS DE RIESGOS INHER Y RESID'!$H$17='MATRIZ DE RIESGOS DE SST'!Y119,Y119&lt;'MAPAS DE RIESGOS INHER Y RESID'!$I$18+1),'MAPAS DE RIESGOS INHER Y RESID'!$M$18,IF(OR('MAPAS DE RIESGOS INHER Y RESID'!$I$17='MATRIZ DE RIESGOS DE SST'!Y119,Y119&lt;'MAPAS DE RIESGOS INHER Y RESID'!$J$17+1),'MAPAS DE RIESGOS INHER Y RESID'!$M$17,'MAPAS DE RIESGOS INHER Y RESID'!$M$16)))</f>
        <v>BAJO</v>
      </c>
      <c r="AA119" s="100" t="str">
        <f>VLOOKUP('MATRIZ DE RIESGOS DE SST'!Z119,'TABLA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0" spans="1:27" ht="156.75" customHeight="1">
      <c r="A120" s="144"/>
      <c r="B120" s="139"/>
      <c r="C120" s="129"/>
      <c r="D120" s="129"/>
      <c r="E120" s="129"/>
      <c r="F120" s="129"/>
      <c r="G120" s="129"/>
      <c r="H120" s="129"/>
      <c r="I120" s="129"/>
      <c r="J120" s="90" t="s">
        <v>186</v>
      </c>
      <c r="K120" s="90" t="s">
        <v>187</v>
      </c>
      <c r="L120" s="90" t="s">
        <v>188</v>
      </c>
      <c r="M120" s="74" t="s">
        <v>240</v>
      </c>
      <c r="N120" s="75">
        <f>VLOOKUP('MATRIZ DE RIESGOS DE SST'!M120,'MAPAS DE RIESGOS INHER Y RESID'!$E$3:$F$7,2,FALSE)</f>
        <v>2</v>
      </c>
      <c r="O120" s="74" t="s">
        <v>239</v>
      </c>
      <c r="P120" s="75">
        <f>VLOOKUP('MATRIZ DE RIESGOS DE SST'!O120,'MAPAS DE RIESGOS INHER Y RESID'!$O$3:$P$7,2,FALSE)</f>
        <v>16</v>
      </c>
      <c r="Q120" s="75">
        <f t="shared" si="25"/>
        <v>32</v>
      </c>
      <c r="R120" s="74" t="str">
        <f>IF(OR('MAPAS DE RIESGOS INHER Y RESID'!$G$7='MATRIZ DE RIESGOS DE SST'!Q120,Q120&lt;'MAPAS DE RIESGOS INHER Y RESID'!$G$3+1),'MAPAS DE RIESGOS INHER Y RESID'!$M$6,IF(OR('MAPAS DE RIESGOS INHER Y RESID'!$H$5='MATRIZ DE RIESGOS DE SST'!Q120,Q120&lt;'MAPAS DE RIESGOS INHER Y RESID'!$I$5+1),'MAPAS DE RIESGOS INHER Y RESID'!$M$5,IF(OR('MAPAS DE RIESGOS INHER Y RESID'!$I$4='MATRIZ DE RIESGOS DE SST'!Q120,Q120&lt;'MAPAS DE RIESGOS INHER Y RESID'!$J$4+1),'MAPAS DE RIESGOS INHER Y RESID'!$M$4,'MAPAS DE RIESGOS INHER Y RESID'!$M$3)))</f>
        <v>MODERADO</v>
      </c>
      <c r="S120" s="84"/>
      <c r="T120" s="84" t="s">
        <v>376</v>
      </c>
      <c r="U120" s="84" t="s">
        <v>377</v>
      </c>
      <c r="V120" s="84" t="s">
        <v>378</v>
      </c>
      <c r="W120" s="74" t="s">
        <v>246</v>
      </c>
      <c r="X120" s="98">
        <f>VLOOKUP(W120,'MAPAS DE RIESGOS INHER Y RESID'!$E$16:$F$18,2,FALSE)</f>
        <v>0.9</v>
      </c>
      <c r="Y120" s="99">
        <f t="shared" si="14"/>
        <v>3.1999999999999993</v>
      </c>
      <c r="Z120" s="74" t="str">
        <f>IF(OR('MAPAS DE RIESGOS INHER Y RESID'!$G$18='MATRIZ DE RIESGOS DE SST'!Y120,Y120&lt;'MAPAS DE RIESGOS INHER Y RESID'!$G$16+1),'MAPAS DE RIESGOS INHER Y RESID'!$M$19,IF(OR('MAPAS DE RIESGOS INHER Y RESID'!$H$17='MATRIZ DE RIESGOS DE SST'!Y120,Y120&lt;'MAPAS DE RIESGOS INHER Y RESID'!$I$18+1),'MAPAS DE RIESGOS INHER Y RESID'!$M$18,IF(OR('MAPAS DE RIESGOS INHER Y RESID'!$I$17='MATRIZ DE RIESGOS DE SST'!Y120,Y120&lt;'MAPAS DE RIESGOS INHER Y RESID'!$J$17+1),'MAPAS DE RIESGOS INHER Y RESID'!$M$17,'MAPAS DE RIESGOS INHER Y RESID'!$M$16)))</f>
        <v>BAJO</v>
      </c>
      <c r="AA120" s="100" t="str">
        <f>VLOOKUP('MATRIZ DE RIESGOS DE SST'!Z120,'TABLA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1" spans="1:27" ht="156.75" customHeight="1">
      <c r="A121" s="144"/>
      <c r="B121" s="139"/>
      <c r="C121" s="129"/>
      <c r="D121" s="129"/>
      <c r="E121" s="129"/>
      <c r="F121" s="129"/>
      <c r="G121" s="129"/>
      <c r="H121" s="129"/>
      <c r="I121" s="129"/>
      <c r="J121" s="90" t="s">
        <v>189</v>
      </c>
      <c r="K121" s="90" t="s">
        <v>190</v>
      </c>
      <c r="L121" s="90" t="s">
        <v>188</v>
      </c>
      <c r="M121" s="74" t="s">
        <v>240</v>
      </c>
      <c r="N121" s="75">
        <f>VLOOKUP('MATRIZ DE RIESGOS DE SST'!M121,'MAPAS DE RIESGOS INHER Y RESID'!$E$3:$F$7,2,FALSE)</f>
        <v>2</v>
      </c>
      <c r="O121" s="74" t="s">
        <v>239</v>
      </c>
      <c r="P121" s="75">
        <f>VLOOKUP('MATRIZ DE RIESGOS DE SST'!O121,'MAPAS DE RIESGOS INHER Y RESID'!$O$3:$P$7,2,FALSE)</f>
        <v>16</v>
      </c>
      <c r="Q121" s="75">
        <f t="shared" si="25"/>
        <v>32</v>
      </c>
      <c r="R121" s="74" t="str">
        <f>IF(OR('MAPAS DE RIESGOS INHER Y RESID'!$G$7='MATRIZ DE RIESGOS DE SST'!Q121,Q121&lt;'MAPAS DE RIESGOS INHER Y RESID'!$G$3+1),'MAPAS DE RIESGOS INHER Y RESID'!$M$6,IF(OR('MAPAS DE RIESGOS INHER Y RESID'!$H$5='MATRIZ DE RIESGOS DE SST'!Q121,Q121&lt;'MAPAS DE RIESGOS INHER Y RESID'!$I$5+1),'MAPAS DE RIESGOS INHER Y RESID'!$M$5,IF(OR('MAPAS DE RIESGOS INHER Y RESID'!$I$4='MATRIZ DE RIESGOS DE SST'!Q121,Q121&lt;'MAPAS DE RIESGOS INHER Y RESID'!$J$4+1),'MAPAS DE RIESGOS INHER Y RESID'!$M$4,'MAPAS DE RIESGOS INHER Y RESID'!$M$3)))</f>
        <v>MODERADO</v>
      </c>
      <c r="S121" s="84"/>
      <c r="T121" s="84" t="s">
        <v>376</v>
      </c>
      <c r="U121" s="84" t="s">
        <v>377</v>
      </c>
      <c r="V121" s="84" t="s">
        <v>378</v>
      </c>
      <c r="W121" s="74" t="s">
        <v>246</v>
      </c>
      <c r="X121" s="98">
        <f>VLOOKUP(W121,'MAPAS DE RIESGOS INHER Y RESID'!$E$16:$F$18,2,FALSE)</f>
        <v>0.9</v>
      </c>
      <c r="Y121" s="99">
        <f t="shared" si="14"/>
        <v>3.1999999999999993</v>
      </c>
      <c r="Z121" s="74" t="str">
        <f>IF(OR('MAPAS DE RIESGOS INHER Y RESID'!$G$18='MATRIZ DE RIESGOS DE SST'!Y121,Y121&lt;'MAPAS DE RIESGOS INHER Y RESID'!$G$16+1),'MAPAS DE RIESGOS INHER Y RESID'!$M$19,IF(OR('MAPAS DE RIESGOS INHER Y RESID'!$H$17='MATRIZ DE RIESGOS DE SST'!Y121,Y121&lt;'MAPAS DE RIESGOS INHER Y RESID'!$I$18+1),'MAPAS DE RIESGOS INHER Y RESID'!$M$18,IF(OR('MAPAS DE RIESGOS INHER Y RESID'!$I$17='MATRIZ DE RIESGOS DE SST'!Y121,Y121&lt;'MAPAS DE RIESGOS INHER Y RESID'!$J$17+1),'MAPAS DE RIESGOS INHER Y RESID'!$M$17,'MAPAS DE RIESGOS INHER Y RESID'!$M$16)))</f>
        <v>BAJO</v>
      </c>
      <c r="AA121" s="100" t="str">
        <f>VLOOKUP('MATRIZ DE RIESGOS DE SST'!Z121,'TABLA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2" spans="1:27" ht="156.75" customHeight="1">
      <c r="A122" s="144"/>
      <c r="B122" s="139"/>
      <c r="C122" s="129"/>
      <c r="D122" s="129"/>
      <c r="E122" s="129"/>
      <c r="F122" s="129"/>
      <c r="G122" s="129"/>
      <c r="H122" s="129"/>
      <c r="I122" s="129"/>
      <c r="J122" s="90" t="s">
        <v>191</v>
      </c>
      <c r="K122" s="90" t="s">
        <v>192</v>
      </c>
      <c r="L122" s="90" t="s">
        <v>93</v>
      </c>
      <c r="M122" s="74" t="s">
        <v>240</v>
      </c>
      <c r="N122" s="75">
        <f>VLOOKUP('MATRIZ DE RIESGOS DE SST'!M122,'MAPAS DE RIESGOS INHER Y RESID'!$E$3:$F$7,2,FALSE)</f>
        <v>2</v>
      </c>
      <c r="O122" s="74" t="s">
        <v>239</v>
      </c>
      <c r="P122" s="75">
        <f>VLOOKUP('MATRIZ DE RIESGOS DE SST'!O122,'MAPAS DE RIESGOS INHER Y RESID'!$O$3:$P$7,2,FALSE)</f>
        <v>16</v>
      </c>
      <c r="Q122" s="75">
        <f t="shared" si="25"/>
        <v>32</v>
      </c>
      <c r="R122" s="74" t="str">
        <f>IF(OR('MAPAS DE RIESGOS INHER Y RESID'!$G$7='MATRIZ DE RIESGOS DE SST'!Q122,Q122&lt;'MAPAS DE RIESGOS INHER Y RESID'!$G$3+1),'MAPAS DE RIESGOS INHER Y RESID'!$M$6,IF(OR('MAPAS DE RIESGOS INHER Y RESID'!$H$5='MATRIZ DE RIESGOS DE SST'!Q122,Q122&lt;'MAPAS DE RIESGOS INHER Y RESID'!$I$5+1),'MAPAS DE RIESGOS INHER Y RESID'!$M$5,IF(OR('MAPAS DE RIESGOS INHER Y RESID'!$I$4='MATRIZ DE RIESGOS DE SST'!Q122,Q122&lt;'MAPAS DE RIESGOS INHER Y RESID'!$J$4+1),'MAPAS DE RIESGOS INHER Y RESID'!$M$4,'MAPAS DE RIESGOS INHER Y RESID'!$M$3)))</f>
        <v>MODERADO</v>
      </c>
      <c r="S122" s="84"/>
      <c r="T122" s="84" t="s">
        <v>314</v>
      </c>
      <c r="U122" s="84" t="s">
        <v>315</v>
      </c>
      <c r="V122" s="84" t="s">
        <v>316</v>
      </c>
      <c r="W122" s="74" t="s">
        <v>246</v>
      </c>
      <c r="X122" s="98">
        <f>VLOOKUP(W122,'MAPAS DE RIESGOS INHER Y RESID'!$E$16:$F$18,2,FALSE)</f>
        <v>0.9</v>
      </c>
      <c r="Y122" s="99">
        <f t="shared" si="14"/>
        <v>3.1999999999999993</v>
      </c>
      <c r="Z122" s="74" t="str">
        <f>IF(OR('MAPAS DE RIESGOS INHER Y RESID'!$G$18='MATRIZ DE RIESGOS DE SST'!Y122,Y122&lt;'MAPAS DE RIESGOS INHER Y RESID'!$G$16+1),'MAPAS DE RIESGOS INHER Y RESID'!$M$19,IF(OR('MAPAS DE RIESGOS INHER Y RESID'!$H$17='MATRIZ DE RIESGOS DE SST'!Y122,Y122&lt;'MAPAS DE RIESGOS INHER Y RESID'!$I$18+1),'MAPAS DE RIESGOS INHER Y RESID'!$M$18,IF(OR('MAPAS DE RIESGOS INHER Y RESID'!$I$17='MATRIZ DE RIESGOS DE SST'!Y122,Y122&lt;'MAPAS DE RIESGOS INHER Y RESID'!$J$17+1),'MAPAS DE RIESGOS INHER Y RESID'!$M$17,'MAPAS DE RIESGOS INHER Y RESID'!$M$16)))</f>
        <v>BAJO</v>
      </c>
      <c r="AA122" s="100" t="str">
        <f>VLOOKUP('MATRIZ DE RIESGOS DE SST'!Z122,'TABLA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3" spans="1:27" ht="156.75" customHeight="1">
      <c r="A123" s="144"/>
      <c r="B123" s="139"/>
      <c r="C123" s="129"/>
      <c r="D123" s="129"/>
      <c r="E123" s="129"/>
      <c r="F123" s="129"/>
      <c r="G123" s="129"/>
      <c r="H123" s="129"/>
      <c r="I123" s="129"/>
      <c r="J123" s="90" t="s">
        <v>196</v>
      </c>
      <c r="K123" s="90" t="s">
        <v>197</v>
      </c>
      <c r="L123" s="90" t="s">
        <v>198</v>
      </c>
      <c r="M123" s="74" t="s">
        <v>240</v>
      </c>
      <c r="N123" s="75">
        <f>VLOOKUP('MATRIZ DE RIESGOS DE SST'!M123,'MAPAS DE RIESGOS INHER Y RESID'!$E$3:$F$7,2,FALSE)</f>
        <v>2</v>
      </c>
      <c r="O123" s="74" t="s">
        <v>239</v>
      </c>
      <c r="P123" s="75">
        <f>VLOOKUP('MATRIZ DE RIESGOS DE SST'!O123,'MAPAS DE RIESGOS INHER Y RESID'!$O$3:$P$7,2,FALSE)</f>
        <v>16</v>
      </c>
      <c r="Q123" s="75">
        <f t="shared" si="25"/>
        <v>32</v>
      </c>
      <c r="R123" s="74" t="str">
        <f>IF(OR('MAPAS DE RIESGOS INHER Y RESID'!$G$7='MATRIZ DE RIESGOS DE SST'!Q123,Q123&lt;'MAPAS DE RIESGOS INHER Y RESID'!$G$3+1),'MAPAS DE RIESGOS INHER Y RESID'!$M$6,IF(OR('MAPAS DE RIESGOS INHER Y RESID'!$H$5='MATRIZ DE RIESGOS DE SST'!Q123,Q123&lt;'MAPAS DE RIESGOS INHER Y RESID'!$I$5+1),'MAPAS DE RIESGOS INHER Y RESID'!$M$5,IF(OR('MAPAS DE RIESGOS INHER Y RESID'!$I$4='MATRIZ DE RIESGOS DE SST'!Q123,Q123&lt;'MAPAS DE RIESGOS INHER Y RESID'!$J$4+1),'MAPAS DE RIESGOS INHER Y RESID'!$M$4,'MAPAS DE RIESGOS INHER Y RESID'!$M$3)))</f>
        <v>MODERADO</v>
      </c>
      <c r="S123" s="84"/>
      <c r="T123" s="84" t="s">
        <v>376</v>
      </c>
      <c r="U123" s="84" t="s">
        <v>377</v>
      </c>
      <c r="V123" s="84" t="s">
        <v>378</v>
      </c>
      <c r="W123" s="74" t="s">
        <v>246</v>
      </c>
      <c r="X123" s="98">
        <f>VLOOKUP(W123,'MAPAS DE RIESGOS INHER Y RESID'!$E$16:$F$18,2,FALSE)</f>
        <v>0.9</v>
      </c>
      <c r="Y123" s="99">
        <f t="shared" si="14"/>
        <v>3.1999999999999993</v>
      </c>
      <c r="Z123" s="74" t="str">
        <f>IF(OR('MAPAS DE RIESGOS INHER Y RESID'!$G$18='MATRIZ DE RIESGOS DE SST'!Y123,Y123&lt;'MAPAS DE RIESGOS INHER Y RESID'!$G$16+1),'MAPAS DE RIESGOS INHER Y RESID'!$M$19,IF(OR('MAPAS DE RIESGOS INHER Y RESID'!$H$17='MATRIZ DE RIESGOS DE SST'!Y123,Y123&lt;'MAPAS DE RIESGOS INHER Y RESID'!$I$18+1),'MAPAS DE RIESGOS INHER Y RESID'!$M$18,IF(OR('MAPAS DE RIESGOS INHER Y RESID'!$I$17='MATRIZ DE RIESGOS DE SST'!Y123,Y123&lt;'MAPAS DE RIESGOS INHER Y RESID'!$J$17+1),'MAPAS DE RIESGOS INHER Y RESID'!$M$17,'MAPAS DE RIESGOS INHER Y RESID'!$M$16)))</f>
        <v>BAJO</v>
      </c>
      <c r="AA123" s="100" t="str">
        <f>VLOOKUP('MATRIZ DE RIESGOS DE SST'!Z123,'TABLA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4" spans="1:27" ht="156.75" customHeight="1">
      <c r="A124" s="144"/>
      <c r="B124" s="139"/>
      <c r="C124" s="129"/>
      <c r="D124" s="129"/>
      <c r="E124" s="129"/>
      <c r="F124" s="129"/>
      <c r="G124" s="129"/>
      <c r="H124" s="129"/>
      <c r="I124" s="129"/>
      <c r="J124" s="90" t="s">
        <v>199</v>
      </c>
      <c r="K124" s="90" t="s">
        <v>404</v>
      </c>
      <c r="L124" s="90" t="s">
        <v>201</v>
      </c>
      <c r="M124" s="74" t="s">
        <v>240</v>
      </c>
      <c r="N124" s="75">
        <f>VLOOKUP('MATRIZ DE RIESGOS DE SST'!M124,'MAPAS DE RIESGOS INHER Y RESID'!$E$3:$F$7,2,FALSE)</f>
        <v>2</v>
      </c>
      <c r="O124" s="74" t="s">
        <v>241</v>
      </c>
      <c r="P124" s="75">
        <f>VLOOKUP('MATRIZ DE RIESGOS DE SST'!O124,'MAPAS DE RIESGOS INHER Y RESID'!$O$3:$P$7,2,FALSE)</f>
        <v>256</v>
      </c>
      <c r="Q124" s="75">
        <f t="shared" si="25"/>
        <v>512</v>
      </c>
      <c r="R124" s="74" t="str">
        <f>IF(OR('MAPAS DE RIESGOS INHER Y RESID'!$G$7='MATRIZ DE RIESGOS DE SST'!Q124,Q124&lt;'MAPAS DE RIESGOS INHER Y RESID'!$G$3+1),'MAPAS DE RIESGOS INHER Y RESID'!$M$6,IF(OR('MAPAS DE RIESGOS INHER Y RESID'!$H$5='MATRIZ DE RIESGOS DE SST'!Q124,Q124&lt;'MAPAS DE RIESGOS INHER Y RESID'!$I$5+1),'MAPAS DE RIESGOS INHER Y RESID'!$M$5,IF(OR('MAPAS DE RIESGOS INHER Y RESID'!$I$4='MATRIZ DE RIESGOS DE SST'!Q124,Q124&lt;'MAPAS DE RIESGOS INHER Y RESID'!$J$4+1),'MAPAS DE RIESGOS INHER Y RESID'!$M$4,'MAPAS DE RIESGOS INHER Y RESID'!$M$3)))</f>
        <v>ALTO</v>
      </c>
      <c r="S124" s="84" t="s">
        <v>368</v>
      </c>
      <c r="T124" s="84" t="s">
        <v>369</v>
      </c>
      <c r="U124" s="84" t="s">
        <v>370</v>
      </c>
      <c r="V124" s="84" t="s">
        <v>371</v>
      </c>
      <c r="W124" s="74" t="s">
        <v>238</v>
      </c>
      <c r="X124" s="98">
        <f>VLOOKUP(W124,'MAPAS DE RIESGOS INHER Y RESID'!$E$16:$F$18,2,FALSE)</f>
        <v>0.4</v>
      </c>
      <c r="Y124" s="99">
        <f t="shared" si="14"/>
        <v>307.2</v>
      </c>
      <c r="Z124" s="74" t="str">
        <f>IF(OR('MAPAS DE RIESGOS INHER Y RESID'!$G$18='MATRIZ DE RIESGOS DE SST'!Y124,Y124&lt;'MAPAS DE RIESGOS INHER Y RESID'!$G$16+1),'MAPAS DE RIESGOS INHER Y RESID'!$M$19,IF(OR('MAPAS DE RIESGOS INHER Y RESID'!$H$17='MATRIZ DE RIESGOS DE SST'!Y124,Y124&lt;'MAPAS DE RIESGOS INHER Y RESID'!$I$18+1),'MAPAS DE RIESGOS INHER Y RESID'!$M$18,IF(OR('MAPAS DE RIESGOS INHER Y RESID'!$I$17='MATRIZ DE RIESGOS DE SST'!Y124,Y124&lt;'MAPAS DE RIESGOS INHER Y RESID'!$J$17+1),'MAPAS DE RIESGOS INHER Y RESID'!$M$17,'MAPAS DE RIESGOS INHER Y RESID'!$M$16)))</f>
        <v>ALTO</v>
      </c>
      <c r="AA124" s="100" t="str">
        <f>VLOOKUP('MATRIZ DE RIESGOS DE SST'!Z124,'TABLA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125" spans="1:27" ht="180.75" customHeight="1">
      <c r="A125" s="144"/>
      <c r="B125" s="139"/>
      <c r="C125" s="129"/>
      <c r="D125" s="129"/>
      <c r="E125" s="129"/>
      <c r="F125" s="129"/>
      <c r="G125" s="129"/>
      <c r="H125" s="129"/>
      <c r="I125" s="129"/>
      <c r="J125" s="101" t="s">
        <v>202</v>
      </c>
      <c r="K125" s="101" t="s">
        <v>412</v>
      </c>
      <c r="L125" s="90" t="s">
        <v>204</v>
      </c>
      <c r="M125" s="74" t="s">
        <v>240</v>
      </c>
      <c r="N125" s="75">
        <f>VLOOKUP('MATRIZ DE RIESGOS DE SST'!M125,'MAPAS DE RIESGOS INHER Y RESID'!$E$3:$F$7,2,FALSE)</f>
        <v>2</v>
      </c>
      <c r="O125" s="74" t="s">
        <v>239</v>
      </c>
      <c r="P125" s="75">
        <f>VLOOKUP('MATRIZ DE RIESGOS DE SST'!O125,'MAPAS DE RIESGOS INHER Y RESID'!$O$3:$P$7,2,FALSE)</f>
        <v>16</v>
      </c>
      <c r="Q125" s="75">
        <f t="shared" si="25"/>
        <v>32</v>
      </c>
      <c r="R125" s="74" t="str">
        <f>IF(OR('MAPAS DE RIESGOS INHER Y RESID'!$G$7='MATRIZ DE RIESGOS DE SST'!Q125,Q125&lt;'MAPAS DE RIESGOS INHER Y RESID'!$G$3+1),'MAPAS DE RIESGOS INHER Y RESID'!$M$6,IF(OR('MAPAS DE RIESGOS INHER Y RESID'!$H$5='MATRIZ DE RIESGOS DE SST'!Q125,Q125&lt;'MAPAS DE RIESGOS INHER Y RESID'!$I$5+1),'MAPAS DE RIESGOS INHER Y RESID'!$M$5,IF(OR('MAPAS DE RIESGOS INHER Y RESID'!$I$4='MATRIZ DE RIESGOS DE SST'!Q125,Q125&lt;'MAPAS DE RIESGOS INHER Y RESID'!$J$4+1),'MAPAS DE RIESGOS INHER Y RESID'!$M$4,'MAPAS DE RIESGOS INHER Y RESID'!$M$3)))</f>
        <v>MODERADO</v>
      </c>
      <c r="S125" s="84" t="s">
        <v>332</v>
      </c>
      <c r="T125" s="84" t="s">
        <v>384</v>
      </c>
      <c r="U125" s="84" t="s">
        <v>385</v>
      </c>
      <c r="V125" s="84" t="s">
        <v>333</v>
      </c>
      <c r="W125" s="74" t="s">
        <v>238</v>
      </c>
      <c r="X125" s="98">
        <f>VLOOKUP(W125,'MAPAS DE RIESGOS INHER Y RESID'!$E$16:$F$18,2,FALSE)</f>
        <v>0.4</v>
      </c>
      <c r="Y125" s="99">
        <f t="shared" si="14"/>
        <v>19.2</v>
      </c>
      <c r="Z125" s="74" t="str">
        <f>IF(OR('MAPAS DE RIESGOS INHER Y RESID'!$G$18='MATRIZ DE RIESGOS DE SST'!Y125,Y125&lt;'MAPAS DE RIESGOS INHER Y RESID'!$G$16+1),'MAPAS DE RIESGOS INHER Y RESID'!$M$19,IF(OR('MAPAS DE RIESGOS INHER Y RESID'!$H$17='MATRIZ DE RIESGOS DE SST'!Y125,Y125&lt;'MAPAS DE RIESGOS INHER Y RESID'!$I$18+1),'MAPAS DE RIESGOS INHER Y RESID'!$M$18,IF(OR('MAPAS DE RIESGOS INHER Y RESID'!$I$17='MATRIZ DE RIESGOS DE SST'!Y125,Y125&lt;'MAPAS DE RIESGOS INHER Y RESID'!$J$17+1),'MAPAS DE RIESGOS INHER Y RESID'!$M$17,'MAPAS DE RIESGOS INHER Y RESID'!$M$16)))</f>
        <v>MODERADO</v>
      </c>
      <c r="AA125" s="100" t="str">
        <f>VLOOKUP('MATRIZ DE RIESGOS DE SST'!Z125,'TABLA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26" spans="1:27" ht="156.75" customHeight="1">
      <c r="A126" s="144"/>
      <c r="B126" s="139"/>
      <c r="C126" s="129"/>
      <c r="D126" s="129"/>
      <c r="E126" s="129"/>
      <c r="F126" s="129"/>
      <c r="G126" s="129"/>
      <c r="H126" s="129"/>
      <c r="I126" s="129"/>
      <c r="J126" s="90" t="s">
        <v>205</v>
      </c>
      <c r="K126" s="90" t="s">
        <v>206</v>
      </c>
      <c r="L126" s="90" t="s">
        <v>207</v>
      </c>
      <c r="M126" s="74" t="s">
        <v>240</v>
      </c>
      <c r="N126" s="75">
        <f>VLOOKUP('MATRIZ DE RIESGOS DE SST'!M126,'MAPAS DE RIESGOS INHER Y RESID'!$E$3:$F$7,2,FALSE)</f>
        <v>2</v>
      </c>
      <c r="O126" s="74" t="s">
        <v>239</v>
      </c>
      <c r="P126" s="75">
        <f>VLOOKUP('MATRIZ DE RIESGOS DE SST'!O126,'MAPAS DE RIESGOS INHER Y RESID'!$O$3:$P$7,2,FALSE)</f>
        <v>16</v>
      </c>
      <c r="Q126" s="75">
        <f t="shared" si="25"/>
        <v>32</v>
      </c>
      <c r="R126" s="74" t="str">
        <f>IF(OR('MAPAS DE RIESGOS INHER Y RESID'!$G$7='MATRIZ DE RIESGOS DE SST'!Q126,Q126&lt;'MAPAS DE RIESGOS INHER Y RESID'!$G$3+1),'MAPAS DE RIESGOS INHER Y RESID'!$M$6,IF(OR('MAPAS DE RIESGOS INHER Y RESID'!$H$5='MATRIZ DE RIESGOS DE SST'!Q126,Q126&lt;'MAPAS DE RIESGOS INHER Y RESID'!$I$5+1),'MAPAS DE RIESGOS INHER Y RESID'!$M$5,IF(OR('MAPAS DE RIESGOS INHER Y RESID'!$I$4='MATRIZ DE RIESGOS DE SST'!Q126,Q126&lt;'MAPAS DE RIESGOS INHER Y RESID'!$J$4+1),'MAPAS DE RIESGOS INHER Y RESID'!$M$4,'MAPAS DE RIESGOS INHER Y RESID'!$M$3)))</f>
        <v>MODERADO</v>
      </c>
      <c r="S126" s="84"/>
      <c r="T126" s="84"/>
      <c r="U126" s="84" t="s">
        <v>386</v>
      </c>
      <c r="V126" s="84" t="s">
        <v>387</v>
      </c>
      <c r="W126" s="74" t="s">
        <v>246</v>
      </c>
      <c r="X126" s="98">
        <f>VLOOKUP(W126,'MAPAS DE RIESGOS INHER Y RESID'!$E$16:$F$18,2,FALSE)</f>
        <v>0.9</v>
      </c>
      <c r="Y126" s="99">
        <f t="shared" si="14"/>
        <v>3.1999999999999993</v>
      </c>
      <c r="Z126" s="74" t="str">
        <f>IF(OR('MAPAS DE RIESGOS INHER Y RESID'!$G$18='MATRIZ DE RIESGOS DE SST'!Y126,Y126&lt;'MAPAS DE RIESGOS INHER Y RESID'!$G$16+1),'MAPAS DE RIESGOS INHER Y RESID'!$M$19,IF(OR('MAPAS DE RIESGOS INHER Y RESID'!$H$17='MATRIZ DE RIESGOS DE SST'!Y126,Y126&lt;'MAPAS DE RIESGOS INHER Y RESID'!$I$18+1),'MAPAS DE RIESGOS INHER Y RESID'!$M$18,IF(OR('MAPAS DE RIESGOS INHER Y RESID'!$I$17='MATRIZ DE RIESGOS DE SST'!Y126,Y126&lt;'MAPAS DE RIESGOS INHER Y RESID'!$J$17+1),'MAPAS DE RIESGOS INHER Y RESID'!$M$17,'MAPAS DE RIESGOS INHER Y RESID'!$M$16)))</f>
        <v>BAJO</v>
      </c>
      <c r="AA126" s="100" t="str">
        <f>VLOOKUP('MATRIZ DE RIESGOS DE SST'!Z126,'TABLA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7" spans="1:27" ht="156.75" customHeight="1">
      <c r="A127" s="144"/>
      <c r="B127" s="139"/>
      <c r="C127" s="129"/>
      <c r="D127" s="129"/>
      <c r="E127" s="129"/>
      <c r="F127" s="129"/>
      <c r="G127" s="129"/>
      <c r="H127" s="129"/>
      <c r="I127" s="129"/>
      <c r="J127" s="90" t="s">
        <v>208</v>
      </c>
      <c r="K127" s="90" t="s">
        <v>209</v>
      </c>
      <c r="L127" s="90" t="s">
        <v>210</v>
      </c>
      <c r="M127" s="74" t="s">
        <v>240</v>
      </c>
      <c r="N127" s="75">
        <f>VLOOKUP('MATRIZ DE RIESGOS DE SST'!M127,'MAPAS DE RIESGOS INHER Y RESID'!$E$3:$F$7,2,FALSE)</f>
        <v>2</v>
      </c>
      <c r="O127" s="74" t="s">
        <v>239</v>
      </c>
      <c r="P127" s="75">
        <f>VLOOKUP('MATRIZ DE RIESGOS DE SST'!O127,'MAPAS DE RIESGOS INHER Y RESID'!$O$3:$P$7,2,FALSE)</f>
        <v>16</v>
      </c>
      <c r="Q127" s="75">
        <f t="shared" si="25"/>
        <v>32</v>
      </c>
      <c r="R127" s="74" t="str">
        <f>IF(OR('MAPAS DE RIESGOS INHER Y RESID'!$G$7='MATRIZ DE RIESGOS DE SST'!Q127,Q127&lt;'MAPAS DE RIESGOS INHER Y RESID'!$G$3+1),'MAPAS DE RIESGOS INHER Y RESID'!$M$6,IF(OR('MAPAS DE RIESGOS INHER Y RESID'!$H$5='MATRIZ DE RIESGOS DE SST'!Q127,Q127&lt;'MAPAS DE RIESGOS INHER Y RESID'!$I$5+1),'MAPAS DE RIESGOS INHER Y RESID'!$M$5,IF(OR('MAPAS DE RIESGOS INHER Y RESID'!$I$4='MATRIZ DE RIESGOS DE SST'!Q127,Q127&lt;'MAPAS DE RIESGOS INHER Y RESID'!$J$4+1),'MAPAS DE RIESGOS INHER Y RESID'!$M$4,'MAPAS DE RIESGOS INHER Y RESID'!$M$3)))</f>
        <v>MODERADO</v>
      </c>
      <c r="S127" s="84"/>
      <c r="T127" s="84" t="s">
        <v>388</v>
      </c>
      <c r="U127" s="84" t="s">
        <v>389</v>
      </c>
      <c r="V127" s="84" t="s">
        <v>390</v>
      </c>
      <c r="W127" s="74" t="s">
        <v>246</v>
      </c>
      <c r="X127" s="98">
        <f>VLOOKUP(W127,'MAPAS DE RIESGOS INHER Y RESID'!$E$16:$F$18,2,FALSE)</f>
        <v>0.9</v>
      </c>
      <c r="Y127" s="99">
        <f t="shared" si="14"/>
        <v>3.1999999999999993</v>
      </c>
      <c r="Z127" s="74" t="str">
        <f>IF(OR('MAPAS DE RIESGOS INHER Y RESID'!$G$18='MATRIZ DE RIESGOS DE SST'!Y127,Y127&lt;'MAPAS DE RIESGOS INHER Y RESID'!$G$16+1),'MAPAS DE RIESGOS INHER Y RESID'!$M$19,IF(OR('MAPAS DE RIESGOS INHER Y RESID'!$H$17='MATRIZ DE RIESGOS DE SST'!Y127,Y127&lt;'MAPAS DE RIESGOS INHER Y RESID'!$I$18+1),'MAPAS DE RIESGOS INHER Y RESID'!$M$18,IF(OR('MAPAS DE RIESGOS INHER Y RESID'!$I$17='MATRIZ DE RIESGOS DE SST'!Y127,Y127&lt;'MAPAS DE RIESGOS INHER Y RESID'!$J$17+1),'MAPAS DE RIESGOS INHER Y RESID'!$M$17,'MAPAS DE RIESGOS INHER Y RESID'!$M$16)))</f>
        <v>BAJO</v>
      </c>
      <c r="AA127" s="100" t="str">
        <f>VLOOKUP('MATRIZ DE RIESGOS DE SST'!Z127,'TABLA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8" spans="1:27" ht="156.75" customHeight="1">
      <c r="A128" s="144"/>
      <c r="B128" s="139"/>
      <c r="C128" s="129"/>
      <c r="D128" s="129"/>
      <c r="E128" s="129"/>
      <c r="F128" s="129"/>
      <c r="G128" s="129"/>
      <c r="H128" s="129"/>
      <c r="I128" s="129"/>
      <c r="J128" s="90" t="s">
        <v>211</v>
      </c>
      <c r="K128" s="90" t="s">
        <v>212</v>
      </c>
      <c r="L128" s="90" t="s">
        <v>213</v>
      </c>
      <c r="M128" s="74" t="s">
        <v>240</v>
      </c>
      <c r="N128" s="75">
        <f>VLOOKUP('MATRIZ DE RIESGOS DE SST'!M128,'MAPAS DE RIESGOS INHER Y RESID'!$E$3:$F$7,2,FALSE)</f>
        <v>2</v>
      </c>
      <c r="O128" s="74" t="s">
        <v>239</v>
      </c>
      <c r="P128" s="75">
        <f>VLOOKUP('MATRIZ DE RIESGOS DE SST'!O128,'MAPAS DE RIESGOS INHER Y RESID'!$O$3:$P$7,2,FALSE)</f>
        <v>16</v>
      </c>
      <c r="Q128" s="75">
        <f t="shared" si="25"/>
        <v>32</v>
      </c>
      <c r="R128" s="74" t="str">
        <f>IF(OR('MAPAS DE RIESGOS INHER Y RESID'!$G$7='MATRIZ DE RIESGOS DE SST'!Q128,Q128&lt;'MAPAS DE RIESGOS INHER Y RESID'!$G$3+1),'MAPAS DE RIESGOS INHER Y RESID'!$M$6,IF(OR('MAPAS DE RIESGOS INHER Y RESID'!$H$5='MATRIZ DE RIESGOS DE SST'!Q128,Q128&lt;'MAPAS DE RIESGOS INHER Y RESID'!$I$5+1),'MAPAS DE RIESGOS INHER Y RESID'!$M$5,IF(OR('MAPAS DE RIESGOS INHER Y RESID'!$I$4='MATRIZ DE RIESGOS DE SST'!Q128,Q128&lt;'MAPAS DE RIESGOS INHER Y RESID'!$J$4+1),'MAPAS DE RIESGOS INHER Y RESID'!$M$4,'MAPAS DE RIESGOS INHER Y RESID'!$M$3)))</f>
        <v>MODERADO</v>
      </c>
      <c r="S128" s="84"/>
      <c r="T128" s="84" t="s">
        <v>388</v>
      </c>
      <c r="U128" s="84" t="s">
        <v>389</v>
      </c>
      <c r="V128" s="84" t="s">
        <v>390</v>
      </c>
      <c r="W128" s="74" t="s">
        <v>246</v>
      </c>
      <c r="X128" s="98">
        <f>VLOOKUP(W128,'MAPAS DE RIESGOS INHER Y RESID'!$E$16:$F$18,2,FALSE)</f>
        <v>0.9</v>
      </c>
      <c r="Y128" s="99">
        <f t="shared" si="14"/>
        <v>3.1999999999999993</v>
      </c>
      <c r="Z128" s="74" t="str">
        <f>IF(OR('MAPAS DE RIESGOS INHER Y RESID'!$G$18='MATRIZ DE RIESGOS DE SST'!Y128,Y128&lt;'MAPAS DE RIESGOS INHER Y RESID'!$G$16+1),'MAPAS DE RIESGOS INHER Y RESID'!$M$19,IF(OR('MAPAS DE RIESGOS INHER Y RESID'!$H$17='MATRIZ DE RIESGOS DE SST'!Y128,Y128&lt;'MAPAS DE RIESGOS INHER Y RESID'!$I$18+1),'MAPAS DE RIESGOS INHER Y RESID'!$M$18,IF(OR('MAPAS DE RIESGOS INHER Y RESID'!$I$17='MATRIZ DE RIESGOS DE SST'!Y128,Y128&lt;'MAPAS DE RIESGOS INHER Y RESID'!$J$17+1),'MAPAS DE RIESGOS INHER Y RESID'!$M$17,'MAPAS DE RIESGOS INHER Y RESID'!$M$16)))</f>
        <v>BAJO</v>
      </c>
      <c r="AA128" s="100" t="str">
        <f>VLOOKUP('MATRIZ DE RIESGOS DE SST'!Z128,'TABLA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9" spans="1:27" ht="156.75" customHeight="1">
      <c r="A129" s="144"/>
      <c r="B129" s="139"/>
      <c r="C129" s="129"/>
      <c r="D129" s="129"/>
      <c r="E129" s="129"/>
      <c r="F129" s="129"/>
      <c r="G129" s="129"/>
      <c r="H129" s="129"/>
      <c r="I129" s="129"/>
      <c r="J129" s="90" t="s">
        <v>214</v>
      </c>
      <c r="K129" s="90" t="s">
        <v>215</v>
      </c>
      <c r="L129" s="90" t="s">
        <v>213</v>
      </c>
      <c r="M129" s="74" t="s">
        <v>240</v>
      </c>
      <c r="N129" s="75">
        <f>VLOOKUP('MATRIZ DE RIESGOS DE SST'!M129,'MAPAS DE RIESGOS INHER Y RESID'!$E$3:$F$7,2,FALSE)</f>
        <v>2</v>
      </c>
      <c r="O129" s="74" t="s">
        <v>239</v>
      </c>
      <c r="P129" s="75">
        <f>VLOOKUP('MATRIZ DE RIESGOS DE SST'!O129,'MAPAS DE RIESGOS INHER Y RESID'!$O$3:$P$7,2,FALSE)</f>
        <v>16</v>
      </c>
      <c r="Q129" s="75">
        <f t="shared" si="25"/>
        <v>32</v>
      </c>
      <c r="R129" s="74" t="str">
        <f>IF(OR('MAPAS DE RIESGOS INHER Y RESID'!$G$7='MATRIZ DE RIESGOS DE SST'!Q129,Q129&lt;'MAPAS DE RIESGOS INHER Y RESID'!$G$3+1),'MAPAS DE RIESGOS INHER Y RESID'!$M$6,IF(OR('MAPAS DE RIESGOS INHER Y RESID'!$H$5='MATRIZ DE RIESGOS DE SST'!Q129,Q129&lt;'MAPAS DE RIESGOS INHER Y RESID'!$I$5+1),'MAPAS DE RIESGOS INHER Y RESID'!$M$5,IF(OR('MAPAS DE RIESGOS INHER Y RESID'!$I$4='MATRIZ DE RIESGOS DE SST'!Q129,Q129&lt;'MAPAS DE RIESGOS INHER Y RESID'!$J$4+1),'MAPAS DE RIESGOS INHER Y RESID'!$M$4,'MAPAS DE RIESGOS INHER Y RESID'!$M$3)))</f>
        <v>MODERADO</v>
      </c>
      <c r="S129" s="84"/>
      <c r="T129" s="84" t="s">
        <v>388</v>
      </c>
      <c r="U129" s="84" t="s">
        <v>389</v>
      </c>
      <c r="V129" s="84" t="s">
        <v>390</v>
      </c>
      <c r="W129" s="74" t="s">
        <v>246</v>
      </c>
      <c r="X129" s="98">
        <f>VLOOKUP(W129,'MAPAS DE RIESGOS INHER Y RESID'!$E$16:$F$18,2,FALSE)</f>
        <v>0.9</v>
      </c>
      <c r="Y129" s="99">
        <f t="shared" si="14"/>
        <v>3.1999999999999993</v>
      </c>
      <c r="Z129" s="74" t="str">
        <f>IF(OR('MAPAS DE RIESGOS INHER Y RESID'!$G$18='MATRIZ DE RIESGOS DE SST'!Y129,Y129&lt;'MAPAS DE RIESGOS INHER Y RESID'!$G$16+1),'MAPAS DE RIESGOS INHER Y RESID'!$M$19,IF(OR('MAPAS DE RIESGOS INHER Y RESID'!$H$17='MATRIZ DE RIESGOS DE SST'!Y129,Y129&lt;'MAPAS DE RIESGOS INHER Y RESID'!$I$18+1),'MAPAS DE RIESGOS INHER Y RESID'!$M$18,IF(OR('MAPAS DE RIESGOS INHER Y RESID'!$I$17='MATRIZ DE RIESGOS DE SST'!Y129,Y129&lt;'MAPAS DE RIESGOS INHER Y RESID'!$J$17+1),'MAPAS DE RIESGOS INHER Y RESID'!$M$17,'MAPAS DE RIESGOS INHER Y RESID'!$M$16)))</f>
        <v>BAJO</v>
      </c>
      <c r="AA129" s="100" t="str">
        <f>VLOOKUP('MATRIZ DE RIESGOS DE SST'!Z129,'TABLA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0" spans="1:27" ht="156.75" customHeight="1">
      <c r="A130" s="144"/>
      <c r="B130" s="139"/>
      <c r="C130" s="129"/>
      <c r="D130" s="129"/>
      <c r="E130" s="129"/>
      <c r="F130" s="129"/>
      <c r="G130" s="129"/>
      <c r="H130" s="129"/>
      <c r="I130" s="129"/>
      <c r="J130" s="90" t="s">
        <v>216</v>
      </c>
      <c r="K130" s="90" t="s">
        <v>217</v>
      </c>
      <c r="L130" s="90" t="s">
        <v>218</v>
      </c>
      <c r="M130" s="74" t="s">
        <v>240</v>
      </c>
      <c r="N130" s="75">
        <f>VLOOKUP('MATRIZ DE RIESGOS DE SST'!M130,'MAPAS DE RIESGOS INHER Y RESID'!$E$3:$F$7,2,FALSE)</f>
        <v>2</v>
      </c>
      <c r="O130" s="74" t="s">
        <v>239</v>
      </c>
      <c r="P130" s="75">
        <f>VLOOKUP('MATRIZ DE RIESGOS DE SST'!O130,'MAPAS DE RIESGOS INHER Y RESID'!$O$3:$P$7,2,FALSE)</f>
        <v>16</v>
      </c>
      <c r="Q130" s="75">
        <f t="shared" si="25"/>
        <v>32</v>
      </c>
      <c r="R130" s="74" t="str">
        <f>IF(OR('MAPAS DE RIESGOS INHER Y RESID'!$G$7='MATRIZ DE RIESGOS DE SST'!Q130,Q130&lt;'MAPAS DE RIESGOS INHER Y RESID'!$G$3+1),'MAPAS DE RIESGOS INHER Y RESID'!$M$6,IF(OR('MAPAS DE RIESGOS INHER Y RESID'!$H$5='MATRIZ DE RIESGOS DE SST'!Q130,Q130&lt;'MAPAS DE RIESGOS INHER Y RESID'!$I$5+1),'MAPAS DE RIESGOS INHER Y RESID'!$M$5,IF(OR('MAPAS DE RIESGOS INHER Y RESID'!$I$4='MATRIZ DE RIESGOS DE SST'!Q130,Q130&lt;'MAPAS DE RIESGOS INHER Y RESID'!$J$4+1),'MAPAS DE RIESGOS INHER Y RESID'!$M$4,'MAPAS DE RIESGOS INHER Y RESID'!$M$3)))</f>
        <v>MODERADO</v>
      </c>
      <c r="S130" s="84" t="s">
        <v>391</v>
      </c>
      <c r="T130" s="84" t="s">
        <v>392</v>
      </c>
      <c r="U130" s="84" t="s">
        <v>393</v>
      </c>
      <c r="V130" s="84" t="s">
        <v>394</v>
      </c>
      <c r="W130" s="74" t="s">
        <v>246</v>
      </c>
      <c r="X130" s="98">
        <f>VLOOKUP(W130,'MAPAS DE RIESGOS INHER Y RESID'!$E$16:$F$18,2,FALSE)</f>
        <v>0.9</v>
      </c>
      <c r="Y130" s="99">
        <f t="shared" si="14"/>
        <v>3.1999999999999993</v>
      </c>
      <c r="Z130" s="74" t="str">
        <f>IF(OR('MAPAS DE RIESGOS INHER Y RESID'!$G$18='MATRIZ DE RIESGOS DE SST'!Y130,Y130&lt;'MAPAS DE RIESGOS INHER Y RESID'!$G$16+1),'MAPAS DE RIESGOS INHER Y RESID'!$M$19,IF(OR('MAPAS DE RIESGOS INHER Y RESID'!$H$17='MATRIZ DE RIESGOS DE SST'!Y130,Y130&lt;'MAPAS DE RIESGOS INHER Y RESID'!$I$18+1),'MAPAS DE RIESGOS INHER Y RESID'!$M$18,IF(OR('MAPAS DE RIESGOS INHER Y RESID'!$I$17='MATRIZ DE RIESGOS DE SST'!Y130,Y130&lt;'MAPAS DE RIESGOS INHER Y RESID'!$J$17+1),'MAPAS DE RIESGOS INHER Y RESID'!$M$17,'MAPAS DE RIESGOS INHER Y RESID'!$M$16)))</f>
        <v>BAJO</v>
      </c>
      <c r="AA130" s="100" t="str">
        <f>VLOOKUP('MATRIZ DE RIESGOS DE SST'!Z130,'TABLA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1" spans="1:27" ht="156.75" customHeight="1">
      <c r="A131" s="144"/>
      <c r="B131" s="139"/>
      <c r="C131" s="129"/>
      <c r="D131" s="129"/>
      <c r="E131" s="129"/>
      <c r="F131" s="129"/>
      <c r="G131" s="129"/>
      <c r="H131" s="129"/>
      <c r="I131" s="129"/>
      <c r="J131" s="90" t="s">
        <v>219</v>
      </c>
      <c r="K131" s="90" t="s">
        <v>220</v>
      </c>
      <c r="L131" s="90" t="s">
        <v>221</v>
      </c>
      <c r="M131" s="74" t="s">
        <v>240</v>
      </c>
      <c r="N131" s="75">
        <f>VLOOKUP('MATRIZ DE RIESGOS DE SST'!M131,'MAPAS DE RIESGOS INHER Y RESID'!$E$3:$F$7,2,FALSE)</f>
        <v>2</v>
      </c>
      <c r="O131" s="74" t="s">
        <v>239</v>
      </c>
      <c r="P131" s="75">
        <f>VLOOKUP('MATRIZ DE RIESGOS DE SST'!O131,'MAPAS DE RIESGOS INHER Y RESID'!$O$3:$P$7,2,FALSE)</f>
        <v>16</v>
      </c>
      <c r="Q131" s="75">
        <f t="shared" si="25"/>
        <v>32</v>
      </c>
      <c r="R131" s="74" t="str">
        <f>IF(OR('MAPAS DE RIESGOS INHER Y RESID'!$G$7='MATRIZ DE RIESGOS DE SST'!Q131,Q131&lt;'MAPAS DE RIESGOS INHER Y RESID'!$G$3+1),'MAPAS DE RIESGOS INHER Y RESID'!$M$6,IF(OR('MAPAS DE RIESGOS INHER Y RESID'!$H$5='MATRIZ DE RIESGOS DE SST'!Q131,Q131&lt;'MAPAS DE RIESGOS INHER Y RESID'!$I$5+1),'MAPAS DE RIESGOS INHER Y RESID'!$M$5,IF(OR('MAPAS DE RIESGOS INHER Y RESID'!$I$4='MATRIZ DE RIESGOS DE SST'!Q131,Q131&lt;'MAPAS DE RIESGOS INHER Y RESID'!$J$4+1),'MAPAS DE RIESGOS INHER Y RESID'!$M$4,'MAPAS DE RIESGOS INHER Y RESID'!$M$3)))</f>
        <v>MODERADO</v>
      </c>
      <c r="S131" s="84"/>
      <c r="T131" s="84" t="s">
        <v>388</v>
      </c>
      <c r="U131" s="84" t="s">
        <v>389</v>
      </c>
      <c r="V131" s="84" t="s">
        <v>390</v>
      </c>
      <c r="W131" s="74" t="s">
        <v>246</v>
      </c>
      <c r="X131" s="98">
        <f>VLOOKUP(W131,'MAPAS DE RIESGOS INHER Y RESID'!$E$16:$F$18,2,FALSE)</f>
        <v>0.9</v>
      </c>
      <c r="Y131" s="99">
        <f t="shared" si="14"/>
        <v>3.1999999999999993</v>
      </c>
      <c r="Z131" s="74" t="str">
        <f>IF(OR('MAPAS DE RIESGOS INHER Y RESID'!$G$18='MATRIZ DE RIESGOS DE SST'!Y131,Y131&lt;'MAPAS DE RIESGOS INHER Y RESID'!$G$16+1),'MAPAS DE RIESGOS INHER Y RESID'!$M$19,IF(OR('MAPAS DE RIESGOS INHER Y RESID'!$H$17='MATRIZ DE RIESGOS DE SST'!Y131,Y131&lt;'MAPAS DE RIESGOS INHER Y RESID'!$I$18+1),'MAPAS DE RIESGOS INHER Y RESID'!$M$18,IF(OR('MAPAS DE RIESGOS INHER Y RESID'!$I$17='MATRIZ DE RIESGOS DE SST'!Y131,Y131&lt;'MAPAS DE RIESGOS INHER Y RESID'!$J$17+1),'MAPAS DE RIESGOS INHER Y RESID'!$M$17,'MAPAS DE RIESGOS INHER Y RESID'!$M$16)))</f>
        <v>BAJO</v>
      </c>
      <c r="AA131" s="100" t="str">
        <f>VLOOKUP('MATRIZ DE RIESGOS DE SST'!Z131,'TABLA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2" spans="1:27" ht="225.75" customHeight="1">
      <c r="A132" s="144"/>
      <c r="B132" s="139"/>
      <c r="C132" s="129"/>
      <c r="D132" s="129"/>
      <c r="E132" s="129"/>
      <c r="F132" s="129"/>
      <c r="G132" s="129"/>
      <c r="H132" s="129"/>
      <c r="I132" s="129"/>
      <c r="J132" s="90" t="s">
        <v>222</v>
      </c>
      <c r="K132" s="90" t="s">
        <v>223</v>
      </c>
      <c r="L132" s="90" t="s">
        <v>224</v>
      </c>
      <c r="M132" s="74" t="s">
        <v>240</v>
      </c>
      <c r="N132" s="75">
        <f>VLOOKUP('MATRIZ DE RIESGOS DE SST'!M132,'MAPAS DE RIESGOS INHER Y RESID'!$E$3:$F$7,2,FALSE)</f>
        <v>2</v>
      </c>
      <c r="O132" s="74" t="s">
        <v>239</v>
      </c>
      <c r="P132" s="75">
        <f>VLOOKUP('MATRIZ DE RIESGOS DE SST'!O132,'MAPAS DE RIESGOS INHER Y RESID'!$O$3:$P$7,2,FALSE)</f>
        <v>16</v>
      </c>
      <c r="Q132" s="75">
        <f t="shared" si="25"/>
        <v>32</v>
      </c>
      <c r="R132" s="74" t="str">
        <f>IF(OR('MAPAS DE RIESGOS INHER Y RESID'!$G$7='MATRIZ DE RIESGOS DE SST'!Q132,Q132&lt;'MAPAS DE RIESGOS INHER Y RESID'!$G$3+1),'MAPAS DE RIESGOS INHER Y RESID'!$M$6,IF(OR('MAPAS DE RIESGOS INHER Y RESID'!$H$5='MATRIZ DE RIESGOS DE SST'!Q132,Q132&lt;'MAPAS DE RIESGOS INHER Y RESID'!$I$5+1),'MAPAS DE RIESGOS INHER Y RESID'!$M$5,IF(OR('MAPAS DE RIESGOS INHER Y RESID'!$I$4='MATRIZ DE RIESGOS DE SST'!Q132,Q132&lt;'MAPAS DE RIESGOS INHER Y RESID'!$J$4+1),'MAPAS DE RIESGOS INHER Y RESID'!$M$4,'MAPAS DE RIESGOS INHER Y RESID'!$M$3)))</f>
        <v>MODERADO</v>
      </c>
      <c r="S132" s="84" t="s">
        <v>395</v>
      </c>
      <c r="T132" s="84" t="s">
        <v>396</v>
      </c>
      <c r="U132" s="84" t="s">
        <v>397</v>
      </c>
      <c r="V132" s="84" t="s">
        <v>398</v>
      </c>
      <c r="W132" s="74" t="s">
        <v>246</v>
      </c>
      <c r="X132" s="98">
        <f>VLOOKUP(W132,'MAPAS DE RIESGOS INHER Y RESID'!$E$16:$F$18,2,FALSE)</f>
        <v>0.9</v>
      </c>
      <c r="Y132" s="99">
        <f t="shared" si="14"/>
        <v>3.1999999999999993</v>
      </c>
      <c r="Z132" s="74" t="str">
        <f>IF(OR('MAPAS DE RIESGOS INHER Y RESID'!$G$18='MATRIZ DE RIESGOS DE SST'!Y132,Y132&lt;'MAPAS DE RIESGOS INHER Y RESID'!$G$16+1),'MAPAS DE RIESGOS INHER Y RESID'!$M$19,IF(OR('MAPAS DE RIESGOS INHER Y RESID'!$H$17='MATRIZ DE RIESGOS DE SST'!Y132,Y132&lt;'MAPAS DE RIESGOS INHER Y RESID'!$I$18+1),'MAPAS DE RIESGOS INHER Y RESID'!$M$18,IF(OR('MAPAS DE RIESGOS INHER Y RESID'!$I$17='MATRIZ DE RIESGOS DE SST'!Y132,Y132&lt;'MAPAS DE RIESGOS INHER Y RESID'!$J$17+1),'MAPAS DE RIESGOS INHER Y RESID'!$M$17,'MAPAS DE RIESGOS INHER Y RESID'!$M$16)))</f>
        <v>BAJO</v>
      </c>
      <c r="AA132" s="100" t="str">
        <f>VLOOKUP('MATRIZ DE RIESGOS DE SST'!Z132,'TABLA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3" spans="1:27" ht="156.75" customHeight="1">
      <c r="A133" s="132" t="s">
        <v>430</v>
      </c>
      <c r="B133" s="143" t="s">
        <v>72</v>
      </c>
      <c r="C133" s="129" t="s">
        <v>281</v>
      </c>
      <c r="D133" s="129"/>
      <c r="E133" s="129" t="s">
        <v>281</v>
      </c>
      <c r="F133" s="129" t="s">
        <v>281</v>
      </c>
      <c r="G133" s="129" t="s">
        <v>281</v>
      </c>
      <c r="H133" s="129"/>
      <c r="I133" s="129" t="s">
        <v>305</v>
      </c>
      <c r="J133" s="90" t="s">
        <v>73</v>
      </c>
      <c r="K133" s="90" t="s">
        <v>74</v>
      </c>
      <c r="L133" s="90" t="s">
        <v>75</v>
      </c>
      <c r="M133" s="74" t="s">
        <v>240</v>
      </c>
      <c r="N133" s="75">
        <f>VLOOKUP('MATRIZ DE RIESGOS DE SST'!M133,'MAPAS DE RIESGOS INHER Y RESID'!$E$3:$F$7,2,FALSE)</f>
        <v>2</v>
      </c>
      <c r="O133" s="74" t="s">
        <v>239</v>
      </c>
      <c r="P133" s="75">
        <f>VLOOKUP('MATRIZ DE RIESGOS DE SST'!O133,'MAPAS DE RIESGOS INHER Y RESID'!$O$3:$P$7,2,FALSE)</f>
        <v>16</v>
      </c>
      <c r="Q133" s="75">
        <f>N133*P133</f>
        <v>32</v>
      </c>
      <c r="R133" s="74" t="str">
        <f>IF(OR('MAPAS DE RIESGOS INHER Y RESID'!$G$7='MATRIZ DE RIESGOS DE SST'!Q133,Q133&lt;'MAPAS DE RIESGOS INHER Y RESID'!$G$3+1),'MAPAS DE RIESGOS INHER Y RESID'!$M$6,IF(OR('MAPAS DE RIESGOS INHER Y RESID'!$H$5='MATRIZ DE RIESGOS DE SST'!Q133,Q133&lt;'MAPAS DE RIESGOS INHER Y RESID'!$I$5+1),'MAPAS DE RIESGOS INHER Y RESID'!$M$5,IF(OR('MAPAS DE RIESGOS INHER Y RESID'!$I$4='MATRIZ DE RIESGOS DE SST'!Q133,Q133&lt;'MAPAS DE RIESGOS INHER Y RESID'!$J$4+1),'MAPAS DE RIESGOS INHER Y RESID'!$M$4,'MAPAS DE RIESGOS INHER Y RESID'!$M$3)))</f>
        <v>MODERADO</v>
      </c>
      <c r="S133" s="84"/>
      <c r="T133" s="84"/>
      <c r="U133" s="84" t="s">
        <v>252</v>
      </c>
      <c r="V133" s="84" t="s">
        <v>308</v>
      </c>
      <c r="W133" s="74" t="s">
        <v>246</v>
      </c>
      <c r="X133" s="98">
        <f>VLOOKUP(W133,'MAPAS DE RIESGOS INHER Y RESID'!$E$16:$F$18,2,FALSE)</f>
        <v>0.9</v>
      </c>
      <c r="Y133" s="99">
        <f t="shared" si="14"/>
        <v>3.1999999999999993</v>
      </c>
      <c r="Z133" s="74" t="str">
        <f>IF(OR('MAPAS DE RIESGOS INHER Y RESID'!$G$18='MATRIZ DE RIESGOS DE SST'!Y133,Y133&lt;'MAPAS DE RIESGOS INHER Y RESID'!$G$16+1),'MAPAS DE RIESGOS INHER Y RESID'!$M$19,IF(OR('MAPAS DE RIESGOS INHER Y RESID'!$H$17='MATRIZ DE RIESGOS DE SST'!Y133,Y133&lt;'MAPAS DE RIESGOS INHER Y RESID'!$I$18+1),'MAPAS DE RIESGOS INHER Y RESID'!$M$18,IF(OR('MAPAS DE RIESGOS INHER Y RESID'!$I$17='MATRIZ DE RIESGOS DE SST'!Y133,Y133&lt;'MAPAS DE RIESGOS INHER Y RESID'!$J$17+1),'MAPAS DE RIESGOS INHER Y RESID'!$M$17,'MAPAS DE RIESGOS INHER Y RESID'!$M$16)))</f>
        <v>BAJO</v>
      </c>
      <c r="AA133" s="100" t="str">
        <f>VLOOKUP('MATRIZ DE RIESGOS DE SST'!Z133,'TABLA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4" spans="1:27" ht="215.25" customHeight="1">
      <c r="A134" s="132"/>
      <c r="B134" s="143"/>
      <c r="C134" s="129"/>
      <c r="D134" s="129"/>
      <c r="E134" s="129"/>
      <c r="F134" s="129"/>
      <c r="G134" s="129"/>
      <c r="H134" s="129"/>
      <c r="I134" s="129"/>
      <c r="J134" s="90" t="s">
        <v>91</v>
      </c>
      <c r="K134" s="90" t="s">
        <v>309</v>
      </c>
      <c r="L134" s="90" t="s">
        <v>93</v>
      </c>
      <c r="M134" s="74" t="s">
        <v>236</v>
      </c>
      <c r="N134" s="75">
        <f>VLOOKUP('MATRIZ DE RIESGOS DE SST'!M134,'MAPAS DE RIESGOS INHER Y RESID'!$E$3:$F$7,2,FALSE)</f>
        <v>4</v>
      </c>
      <c r="O134" s="74" t="s">
        <v>239</v>
      </c>
      <c r="P134" s="75">
        <f>VLOOKUP('MATRIZ DE RIESGOS DE SST'!O134,'MAPAS DE RIESGOS INHER Y RESID'!$O$3:$P$7,2,FALSE)</f>
        <v>16</v>
      </c>
      <c r="Q134" s="75">
        <f>N134*P134</f>
        <v>64</v>
      </c>
      <c r="R134" s="74" t="str">
        <f>IF(OR('MAPAS DE RIESGOS INHER Y RESID'!$G$7='MATRIZ DE RIESGOS DE SST'!Q134,Q134&lt;'MAPAS DE RIESGOS INHER Y RESID'!$G$3+1),'MAPAS DE RIESGOS INHER Y RESID'!$M$6,IF(OR('MAPAS DE RIESGOS INHER Y RESID'!$H$5='MATRIZ DE RIESGOS DE SST'!Q134,Q134&lt;'MAPAS DE RIESGOS INHER Y RESID'!$I$5+1),'MAPAS DE RIESGOS INHER Y RESID'!$M$5,IF(OR('MAPAS DE RIESGOS INHER Y RESID'!$I$4='MATRIZ DE RIESGOS DE SST'!Q134,Q134&lt;'MAPAS DE RIESGOS INHER Y RESID'!$J$4+1),'MAPAS DE RIESGOS INHER Y RESID'!$M$4,'MAPAS DE RIESGOS INHER Y RESID'!$M$3)))</f>
        <v>ALTO</v>
      </c>
      <c r="S134" s="84"/>
      <c r="T134" s="84"/>
      <c r="U134" s="84" t="s">
        <v>310</v>
      </c>
      <c r="V134" s="84" t="s">
        <v>311</v>
      </c>
      <c r="W134" s="74" t="s">
        <v>246</v>
      </c>
      <c r="X134" s="98">
        <f>VLOOKUP(W134,'MAPAS DE RIESGOS INHER Y RESID'!$E$16:$F$18,2,FALSE)</f>
        <v>0.9</v>
      </c>
      <c r="Y134" s="99">
        <f t="shared" si="14"/>
        <v>6.3999999999999986</v>
      </c>
      <c r="Z134" s="74" t="str">
        <f>IF(OR('MAPAS DE RIESGOS INHER Y RESID'!$G$18='MATRIZ DE RIESGOS DE SST'!Y134,Y134&lt;'MAPAS DE RIESGOS INHER Y RESID'!$G$16+1),'MAPAS DE RIESGOS INHER Y RESID'!$M$19,IF(OR('MAPAS DE RIESGOS INHER Y RESID'!$H$17='MATRIZ DE RIESGOS DE SST'!Y134,Y134&lt;'MAPAS DE RIESGOS INHER Y RESID'!$I$18+1),'MAPAS DE RIESGOS INHER Y RESID'!$M$18,IF(OR('MAPAS DE RIESGOS INHER Y RESID'!$I$17='MATRIZ DE RIESGOS DE SST'!Y134,Y134&lt;'MAPAS DE RIESGOS INHER Y RESID'!$J$17+1),'MAPAS DE RIESGOS INHER Y RESID'!$M$17,'MAPAS DE RIESGOS INHER Y RESID'!$M$16)))</f>
        <v>BAJO</v>
      </c>
      <c r="AA134" s="100" t="str">
        <f>VLOOKUP('MATRIZ DE RIESGOS DE SST'!Z134,'TABLA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5" spans="1:27" ht="105.75" customHeight="1">
      <c r="A135" s="132"/>
      <c r="B135" s="143"/>
      <c r="C135" s="129"/>
      <c r="D135" s="129"/>
      <c r="E135" s="129"/>
      <c r="F135" s="129"/>
      <c r="G135" s="129"/>
      <c r="H135" s="129"/>
      <c r="I135" s="129"/>
      <c r="J135" s="90" t="s">
        <v>94</v>
      </c>
      <c r="K135" s="90" t="s">
        <v>95</v>
      </c>
      <c r="L135" s="90" t="s">
        <v>96</v>
      </c>
      <c r="M135" s="74" t="s">
        <v>240</v>
      </c>
      <c r="N135" s="75">
        <f>VLOOKUP('MATRIZ DE RIESGOS DE SST'!M135,'MAPAS DE RIESGOS INHER Y RESID'!$E$3:$F$7,2,FALSE)</f>
        <v>2</v>
      </c>
      <c r="O135" s="74" t="s">
        <v>239</v>
      </c>
      <c r="P135" s="75">
        <f>VLOOKUP('MATRIZ DE RIESGOS DE SST'!O135,'MAPAS DE RIESGOS INHER Y RESID'!$O$3:$P$7,2,FALSE)</f>
        <v>16</v>
      </c>
      <c r="Q135" s="75">
        <f>N135*P135</f>
        <v>32</v>
      </c>
      <c r="R135" s="74" t="str">
        <f>IF(OR('MAPAS DE RIESGOS INHER Y RESID'!$G$7='MATRIZ DE RIESGOS DE SST'!Q135,Q135&lt;'MAPAS DE RIESGOS INHER Y RESID'!$G$3+1),'MAPAS DE RIESGOS INHER Y RESID'!$M$6,IF(OR('MAPAS DE RIESGOS INHER Y RESID'!$H$5='MATRIZ DE RIESGOS DE SST'!Q135,Q135&lt;'MAPAS DE RIESGOS INHER Y RESID'!$I$5+1),'MAPAS DE RIESGOS INHER Y RESID'!$M$5,IF(OR('MAPAS DE RIESGOS INHER Y RESID'!$I$4='MATRIZ DE RIESGOS DE SST'!Q135,Q135&lt;'MAPAS DE RIESGOS INHER Y RESID'!$J$4+1),'MAPAS DE RIESGOS INHER Y RESID'!$M$4,'MAPAS DE RIESGOS INHER Y RESID'!$M$3)))</f>
        <v>MODERADO</v>
      </c>
      <c r="S135" s="84" t="s">
        <v>256</v>
      </c>
      <c r="T135" s="84" t="s">
        <v>312</v>
      </c>
      <c r="U135" s="84" t="s">
        <v>313</v>
      </c>
      <c r="V135" s="84"/>
      <c r="W135" s="74" t="s">
        <v>246</v>
      </c>
      <c r="X135" s="98">
        <f>VLOOKUP(W135,'MAPAS DE RIESGOS INHER Y RESID'!$E$16:$F$18,2,FALSE)</f>
        <v>0.9</v>
      </c>
      <c r="Y135" s="99">
        <f t="shared" si="14"/>
        <v>3.1999999999999993</v>
      </c>
      <c r="Z135" s="74" t="str">
        <f>IF(OR('MAPAS DE RIESGOS INHER Y RESID'!$G$18='MATRIZ DE RIESGOS DE SST'!Y135,Y135&lt;'MAPAS DE RIESGOS INHER Y RESID'!$G$16+1),'MAPAS DE RIESGOS INHER Y RESID'!$M$19,IF(OR('MAPAS DE RIESGOS INHER Y RESID'!$H$17='MATRIZ DE RIESGOS DE SST'!Y135,Y135&lt;'MAPAS DE RIESGOS INHER Y RESID'!$I$18+1),'MAPAS DE RIESGOS INHER Y RESID'!$M$18,IF(OR('MAPAS DE RIESGOS INHER Y RESID'!$I$17='MATRIZ DE RIESGOS DE SST'!Y135,Y135&lt;'MAPAS DE RIESGOS INHER Y RESID'!$J$17+1),'MAPAS DE RIESGOS INHER Y RESID'!$M$17,'MAPAS DE RIESGOS INHER Y RESID'!$M$16)))</f>
        <v>BAJO</v>
      </c>
      <c r="AA135" s="100" t="str">
        <f>VLOOKUP('MATRIZ DE RIESGOS DE SST'!Z135,'TABLA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6" spans="1:27" ht="93" customHeight="1">
      <c r="A136" s="132"/>
      <c r="B136" s="143"/>
      <c r="C136" s="129"/>
      <c r="D136" s="129"/>
      <c r="E136" s="129"/>
      <c r="F136" s="129"/>
      <c r="G136" s="129"/>
      <c r="H136" s="129"/>
      <c r="I136" s="129"/>
      <c r="J136" s="90" t="s">
        <v>97</v>
      </c>
      <c r="K136" s="90" t="s">
        <v>98</v>
      </c>
      <c r="L136" s="90" t="s">
        <v>93</v>
      </c>
      <c r="M136" s="74" t="s">
        <v>240</v>
      </c>
      <c r="N136" s="75">
        <f>VLOOKUP('MATRIZ DE RIESGOS DE SST'!M136,'MAPAS DE RIESGOS INHER Y RESID'!$E$3:$F$7,2,FALSE)</f>
        <v>2</v>
      </c>
      <c r="O136" s="74" t="s">
        <v>239</v>
      </c>
      <c r="P136" s="75">
        <f>VLOOKUP('MATRIZ DE RIESGOS DE SST'!O136,'MAPAS DE RIESGOS INHER Y RESID'!$O$3:$P$7,2,FALSE)</f>
        <v>16</v>
      </c>
      <c r="Q136" s="75">
        <f>+N136*P136</f>
        <v>32</v>
      </c>
      <c r="R136" s="74" t="str">
        <f>IF(OR('MAPAS DE RIESGOS INHER Y RESID'!$G$7='MATRIZ DE RIESGOS DE SST'!Q136,Q136&lt;'MAPAS DE RIESGOS INHER Y RESID'!$G$3+1),'MAPAS DE RIESGOS INHER Y RESID'!$M$6,IF(OR('MAPAS DE RIESGOS INHER Y RESID'!$H$5='MATRIZ DE RIESGOS DE SST'!Q136,Q136&lt;'MAPAS DE RIESGOS INHER Y RESID'!$I$5+1),'MAPAS DE RIESGOS INHER Y RESID'!$M$5,IF(OR('MAPAS DE RIESGOS INHER Y RESID'!$I$4='MATRIZ DE RIESGOS DE SST'!Q136,Q136&lt;'MAPAS DE RIESGOS INHER Y RESID'!$J$4+1),'MAPAS DE RIESGOS INHER Y RESID'!$M$4,'MAPAS DE RIESGOS INHER Y RESID'!$M$3)))</f>
        <v>MODERADO</v>
      </c>
      <c r="S136" s="84"/>
      <c r="T136" s="84" t="s">
        <v>314</v>
      </c>
      <c r="U136" s="84" t="s">
        <v>315</v>
      </c>
      <c r="V136" s="84" t="s">
        <v>316</v>
      </c>
      <c r="W136" s="74" t="s">
        <v>246</v>
      </c>
      <c r="X136" s="98">
        <f>VLOOKUP(W136,'MAPAS DE RIESGOS INHER Y RESID'!$E$16:$F$18,2,FALSE)</f>
        <v>0.9</v>
      </c>
      <c r="Y136" s="99">
        <f t="shared" si="14"/>
        <v>3.1999999999999993</v>
      </c>
      <c r="Z136" s="74" t="str">
        <f>IF(OR('MAPAS DE RIESGOS INHER Y RESID'!$G$18='MATRIZ DE RIESGOS DE SST'!Y136,Y136&lt;'MAPAS DE RIESGOS INHER Y RESID'!$G$16+1),'MAPAS DE RIESGOS INHER Y RESID'!$M$19,IF(OR('MAPAS DE RIESGOS INHER Y RESID'!$H$17='MATRIZ DE RIESGOS DE SST'!Y136,Y136&lt;'MAPAS DE RIESGOS INHER Y RESID'!$I$18+1),'MAPAS DE RIESGOS INHER Y RESID'!$M$18,IF(OR('MAPAS DE RIESGOS INHER Y RESID'!$I$17='MATRIZ DE RIESGOS DE SST'!Y136,Y136&lt;'MAPAS DE RIESGOS INHER Y RESID'!$J$17+1),'MAPAS DE RIESGOS INHER Y RESID'!$M$17,'MAPAS DE RIESGOS INHER Y RESID'!$M$16)))</f>
        <v>BAJO</v>
      </c>
      <c r="AA136" s="100" t="str">
        <f>VLOOKUP('MATRIZ DE RIESGOS DE SST'!Z136,'TABLA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7" spans="1:27" ht="120.75" customHeight="1">
      <c r="A137" s="132"/>
      <c r="B137" s="143"/>
      <c r="C137" s="129"/>
      <c r="D137" s="129"/>
      <c r="E137" s="129"/>
      <c r="F137" s="129"/>
      <c r="G137" s="129"/>
      <c r="H137" s="129"/>
      <c r="I137" s="129"/>
      <c r="J137" s="90" t="s">
        <v>104</v>
      </c>
      <c r="K137" s="90" t="s">
        <v>102</v>
      </c>
      <c r="L137" s="90" t="s">
        <v>103</v>
      </c>
      <c r="M137" s="74" t="s">
        <v>238</v>
      </c>
      <c r="N137" s="75">
        <f>VLOOKUP('MATRIZ DE RIESGOS DE SST'!M137,'MAPAS DE RIESGOS INHER Y RESID'!$E$3:$F$7,2,FALSE)</f>
        <v>3</v>
      </c>
      <c r="O137" s="74" t="s">
        <v>237</v>
      </c>
      <c r="P137" s="75">
        <f>VLOOKUP('MATRIZ DE RIESGOS DE SST'!O137,'MAPAS DE RIESGOS INHER Y RESID'!$O$3:$P$7,2,FALSE)</f>
        <v>4</v>
      </c>
      <c r="Q137" s="75">
        <f>N137*P137</f>
        <v>12</v>
      </c>
      <c r="R137" s="74" t="str">
        <f>IF(OR('MAPAS DE RIESGOS INHER Y RESID'!$G$7='MATRIZ DE RIESGOS DE SST'!Q137,Q137&lt;'MAPAS DE RIESGOS INHER Y RESID'!$G$3+1),'MAPAS DE RIESGOS INHER Y RESID'!$M$6,IF(OR('MAPAS DE RIESGOS INHER Y RESID'!$H$5='MATRIZ DE RIESGOS DE SST'!Q137,Q137&lt;'MAPAS DE RIESGOS INHER Y RESID'!$I$5+1),'MAPAS DE RIESGOS INHER Y RESID'!$M$5,IF(OR('MAPAS DE RIESGOS INHER Y RESID'!$I$4='MATRIZ DE RIESGOS DE SST'!Q137,Q137&lt;'MAPAS DE RIESGOS INHER Y RESID'!$J$4+1),'MAPAS DE RIESGOS INHER Y RESID'!$M$4,'MAPAS DE RIESGOS INHER Y RESID'!$M$3)))</f>
        <v>MODERADO</v>
      </c>
      <c r="S137" s="84" t="s">
        <v>318</v>
      </c>
      <c r="T137" s="84" t="s">
        <v>317</v>
      </c>
      <c r="U137" s="84" t="s">
        <v>254</v>
      </c>
      <c r="V137" s="84" t="s">
        <v>255</v>
      </c>
      <c r="W137" s="74" t="s">
        <v>246</v>
      </c>
      <c r="X137" s="98">
        <f>VLOOKUP(W137,'MAPAS DE RIESGOS INHER Y RESID'!$E$16:$F$18,2,FALSE)</f>
        <v>0.9</v>
      </c>
      <c r="Y137" s="99">
        <f t="shared" ref="Y137:Y201" si="26">Q137-(X137*Q137)</f>
        <v>1.1999999999999993</v>
      </c>
      <c r="Z137" s="74" t="str">
        <f>IF(OR('MAPAS DE RIESGOS INHER Y RESID'!$G$18='MATRIZ DE RIESGOS DE SST'!Y137,Y137&lt;'MAPAS DE RIESGOS INHER Y RESID'!$G$16+1),'MAPAS DE RIESGOS INHER Y RESID'!$M$19,IF(OR('MAPAS DE RIESGOS INHER Y RESID'!$H$17='MATRIZ DE RIESGOS DE SST'!Y137,Y137&lt;'MAPAS DE RIESGOS INHER Y RESID'!$I$18+1),'MAPAS DE RIESGOS INHER Y RESID'!$M$18,IF(OR('MAPAS DE RIESGOS INHER Y RESID'!$I$17='MATRIZ DE RIESGOS DE SST'!Y137,Y137&lt;'MAPAS DE RIESGOS INHER Y RESID'!$J$17+1),'MAPAS DE RIESGOS INHER Y RESID'!$M$17,'MAPAS DE RIESGOS INHER Y RESID'!$M$16)))</f>
        <v>BAJO</v>
      </c>
      <c r="AA137" s="100" t="str">
        <f>VLOOKUP('MATRIZ DE RIESGOS DE SST'!Z137,'TABLA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8" spans="1:27" ht="120.75" customHeight="1">
      <c r="A138" s="132"/>
      <c r="B138" s="143"/>
      <c r="C138" s="129"/>
      <c r="D138" s="129"/>
      <c r="E138" s="129"/>
      <c r="F138" s="129"/>
      <c r="G138" s="129"/>
      <c r="H138" s="129"/>
      <c r="I138" s="129"/>
      <c r="J138" s="90" t="s">
        <v>110</v>
      </c>
      <c r="K138" s="90" t="s">
        <v>253</v>
      </c>
      <c r="L138" s="90" t="s">
        <v>103</v>
      </c>
      <c r="M138" s="74" t="s">
        <v>236</v>
      </c>
      <c r="N138" s="75">
        <f>VLOOKUP('MATRIZ DE RIESGOS DE SST'!M138,'MAPAS DE RIESGOS INHER Y RESID'!$E$3:$F$7,2,FALSE)</f>
        <v>4</v>
      </c>
      <c r="O138" s="74" t="s">
        <v>239</v>
      </c>
      <c r="P138" s="75">
        <f>VLOOKUP('MATRIZ DE RIESGOS DE SST'!O138,'MAPAS DE RIESGOS INHER Y RESID'!$O$3:$P$7,2,FALSE)</f>
        <v>16</v>
      </c>
      <c r="Q138" s="75">
        <f t="shared" ref="Q138" si="27">N138*P138</f>
        <v>64</v>
      </c>
      <c r="R138" s="74" t="str">
        <f>IF(OR('MAPAS DE RIESGOS INHER Y RESID'!$G$7='MATRIZ DE RIESGOS DE SST'!Q138,Q138&lt;'MAPAS DE RIESGOS INHER Y RESID'!$G$3+1),'MAPAS DE RIESGOS INHER Y RESID'!$M$6,IF(OR('MAPAS DE RIESGOS INHER Y RESID'!$H$5='MATRIZ DE RIESGOS DE SST'!Q138,Q138&lt;'MAPAS DE RIESGOS INHER Y RESID'!$I$5+1),'MAPAS DE RIESGOS INHER Y RESID'!$M$5,IF(OR('MAPAS DE RIESGOS INHER Y RESID'!$I$4='MATRIZ DE RIESGOS DE SST'!Q138,Q138&lt;'MAPAS DE RIESGOS INHER Y RESID'!$J$4+1),'MAPAS DE RIESGOS INHER Y RESID'!$M$4,'MAPAS DE RIESGOS INHER Y RESID'!$M$3)))</f>
        <v>ALTO</v>
      </c>
      <c r="S138" s="84"/>
      <c r="T138" s="84"/>
      <c r="U138" s="84" t="s">
        <v>323</v>
      </c>
      <c r="V138" s="84" t="s">
        <v>321</v>
      </c>
      <c r="W138" s="74" t="s">
        <v>246</v>
      </c>
      <c r="X138" s="98">
        <f>VLOOKUP(W138,'MAPAS DE RIESGOS INHER Y RESID'!$E$16:$F$18,2,FALSE)</f>
        <v>0.9</v>
      </c>
      <c r="Y138" s="99">
        <f t="shared" si="26"/>
        <v>6.3999999999999986</v>
      </c>
      <c r="Z138" s="74" t="str">
        <f>IF(OR('MAPAS DE RIESGOS INHER Y RESID'!$G$18='MATRIZ DE RIESGOS DE SST'!Y138,Y138&lt;'MAPAS DE RIESGOS INHER Y RESID'!$G$16+1),'MAPAS DE RIESGOS INHER Y RESID'!$M$19,IF(OR('MAPAS DE RIESGOS INHER Y RESID'!$H$17='MATRIZ DE RIESGOS DE SST'!Y138,Y138&lt;'MAPAS DE RIESGOS INHER Y RESID'!$I$18+1),'MAPAS DE RIESGOS INHER Y RESID'!$M$18,IF(OR('MAPAS DE RIESGOS INHER Y RESID'!$I$17='MATRIZ DE RIESGOS DE SST'!Y138,Y138&lt;'MAPAS DE RIESGOS INHER Y RESID'!$J$17+1),'MAPAS DE RIESGOS INHER Y RESID'!$M$17,'MAPAS DE RIESGOS INHER Y RESID'!$M$16)))</f>
        <v>BAJO</v>
      </c>
      <c r="AA138" s="100" t="str">
        <f>VLOOKUP('MATRIZ DE RIESGOS DE SST'!Z138,'TABLA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9" spans="1:27" ht="120.75" customHeight="1">
      <c r="A139" s="132"/>
      <c r="B139" s="143"/>
      <c r="C139" s="129"/>
      <c r="D139" s="129"/>
      <c r="E139" s="129"/>
      <c r="F139" s="129"/>
      <c r="G139" s="129"/>
      <c r="H139" s="129"/>
      <c r="I139" s="129"/>
      <c r="J139" s="90" t="s">
        <v>112</v>
      </c>
      <c r="K139" s="90" t="s">
        <v>324</v>
      </c>
      <c r="L139" s="90" t="s">
        <v>103</v>
      </c>
      <c r="M139" s="74" t="s">
        <v>238</v>
      </c>
      <c r="N139" s="75">
        <f>VLOOKUP('MATRIZ DE RIESGOS DE SST'!M139,'MAPAS DE RIESGOS INHER Y RESID'!$E$3:$F$7,2,FALSE)</f>
        <v>3</v>
      </c>
      <c r="O139" s="74" t="s">
        <v>237</v>
      </c>
      <c r="P139" s="75">
        <f>VLOOKUP('MATRIZ DE RIESGOS DE SST'!O139,'MAPAS DE RIESGOS INHER Y RESID'!$O$3:$P$7,2,FALSE)</f>
        <v>4</v>
      </c>
      <c r="Q139" s="75">
        <f>N139*P139</f>
        <v>12</v>
      </c>
      <c r="R139" s="74" t="str">
        <f>IF(OR('MAPAS DE RIESGOS INHER Y RESID'!$G$7='MATRIZ DE RIESGOS DE SST'!Q139,Q139&lt;'MAPAS DE RIESGOS INHER Y RESID'!$G$3+1),'MAPAS DE RIESGOS INHER Y RESID'!$M$6,IF(OR('MAPAS DE RIESGOS INHER Y RESID'!$H$5='MATRIZ DE RIESGOS DE SST'!Q139,Q139&lt;'MAPAS DE RIESGOS INHER Y RESID'!$I$5+1),'MAPAS DE RIESGOS INHER Y RESID'!$M$5,IF(OR('MAPAS DE RIESGOS INHER Y RESID'!$I$4='MATRIZ DE RIESGOS DE SST'!Q139,Q139&lt;'MAPAS DE RIESGOS INHER Y RESID'!$J$4+1),'MAPAS DE RIESGOS INHER Y RESID'!$M$4,'MAPAS DE RIESGOS INHER Y RESID'!$M$3)))</f>
        <v>MODERADO</v>
      </c>
      <c r="S139" s="84"/>
      <c r="T139" s="84"/>
      <c r="U139" s="84" t="s">
        <v>323</v>
      </c>
      <c r="V139" s="84" t="s">
        <v>322</v>
      </c>
      <c r="W139" s="74" t="s">
        <v>246</v>
      </c>
      <c r="X139" s="98">
        <f>VLOOKUP(W139,'MAPAS DE RIESGOS INHER Y RESID'!$E$16:$F$18,2,FALSE)</f>
        <v>0.9</v>
      </c>
      <c r="Y139" s="99">
        <f t="shared" si="26"/>
        <v>1.1999999999999993</v>
      </c>
      <c r="Z139" s="74" t="str">
        <f>IF(OR('MAPAS DE RIESGOS INHER Y RESID'!$G$18='MATRIZ DE RIESGOS DE SST'!Y139,Y139&lt;'MAPAS DE RIESGOS INHER Y RESID'!$G$16+1),'MAPAS DE RIESGOS INHER Y RESID'!$M$19,IF(OR('MAPAS DE RIESGOS INHER Y RESID'!$H$17='MATRIZ DE RIESGOS DE SST'!Y139,Y139&lt;'MAPAS DE RIESGOS INHER Y RESID'!$I$18+1),'MAPAS DE RIESGOS INHER Y RESID'!$M$18,IF(OR('MAPAS DE RIESGOS INHER Y RESID'!$I$17='MATRIZ DE RIESGOS DE SST'!Y139,Y139&lt;'MAPAS DE RIESGOS INHER Y RESID'!$J$17+1),'MAPAS DE RIESGOS INHER Y RESID'!$M$17,'MAPAS DE RIESGOS INHER Y RESID'!$M$16)))</f>
        <v>BAJO</v>
      </c>
      <c r="AA139" s="100" t="str">
        <f>VLOOKUP('MATRIZ DE RIESGOS DE SST'!Z139,'TABLA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0" spans="1:27" ht="153.75" customHeight="1">
      <c r="A140" s="132"/>
      <c r="B140" s="143"/>
      <c r="C140" s="129"/>
      <c r="D140" s="129"/>
      <c r="E140" s="129"/>
      <c r="F140" s="129"/>
      <c r="G140" s="129"/>
      <c r="H140" s="129"/>
      <c r="I140" s="129"/>
      <c r="J140" s="90" t="s">
        <v>144</v>
      </c>
      <c r="K140" s="90" t="s">
        <v>338</v>
      </c>
      <c r="L140" s="90" t="s">
        <v>146</v>
      </c>
      <c r="M140" s="74" t="s">
        <v>238</v>
      </c>
      <c r="N140" s="75">
        <f>VLOOKUP('MATRIZ DE RIESGOS DE SST'!M140,'MAPAS DE RIESGOS INHER Y RESID'!$E$3:$F$7,2,FALSE)</f>
        <v>3</v>
      </c>
      <c r="O140" s="74" t="s">
        <v>239</v>
      </c>
      <c r="P140" s="75">
        <f>VLOOKUP('MATRIZ DE RIESGOS DE SST'!O140,'MAPAS DE RIESGOS INHER Y RESID'!$O$3:$P$7,2,FALSE)</f>
        <v>16</v>
      </c>
      <c r="Q140" s="75">
        <f t="shared" ref="Q140" si="28">N140*P140</f>
        <v>48</v>
      </c>
      <c r="R140" s="74" t="str">
        <f>IF(OR('MAPAS DE RIESGOS INHER Y RESID'!$G$7='MATRIZ DE RIESGOS DE SST'!Q140,Q140&lt;'MAPAS DE RIESGOS INHER Y RESID'!$G$3+1),'MAPAS DE RIESGOS INHER Y RESID'!$M$6,IF(OR('MAPAS DE RIESGOS INHER Y RESID'!$H$5='MATRIZ DE RIESGOS DE SST'!Q140,Q140&lt;'MAPAS DE RIESGOS INHER Y RESID'!$I$5+1),'MAPAS DE RIESGOS INHER Y RESID'!$M$5,IF(OR('MAPAS DE RIESGOS INHER Y RESID'!$I$4='MATRIZ DE RIESGOS DE SST'!Q140,Q140&lt;'MAPAS DE RIESGOS INHER Y RESID'!$J$4+1),'MAPAS DE RIESGOS INHER Y RESID'!$M$4,'MAPAS DE RIESGOS INHER Y RESID'!$M$3)))</f>
        <v>MODERADO</v>
      </c>
      <c r="S140" s="84" t="s">
        <v>339</v>
      </c>
      <c r="T140" s="84" t="s">
        <v>340</v>
      </c>
      <c r="U140" s="84" t="s">
        <v>341</v>
      </c>
      <c r="V140" s="84" t="s">
        <v>342</v>
      </c>
      <c r="W140" s="74" t="s">
        <v>246</v>
      </c>
      <c r="X140" s="98">
        <f>VLOOKUP(W140,'MAPAS DE RIESGOS INHER Y RESID'!$E$16:$F$18,2,FALSE)</f>
        <v>0.9</v>
      </c>
      <c r="Y140" s="99">
        <f t="shared" si="26"/>
        <v>4.7999999999999972</v>
      </c>
      <c r="Z140" s="74" t="str">
        <f>IF(OR('MAPAS DE RIESGOS INHER Y RESID'!$G$18='MATRIZ DE RIESGOS DE SST'!Y140,Y140&lt;'MAPAS DE RIESGOS INHER Y RESID'!$G$16+1),'MAPAS DE RIESGOS INHER Y RESID'!$M$19,IF(OR('MAPAS DE RIESGOS INHER Y RESID'!$H$17='MATRIZ DE RIESGOS DE SST'!Y140,Y140&lt;'MAPAS DE RIESGOS INHER Y RESID'!$I$18+1),'MAPAS DE RIESGOS INHER Y RESID'!$M$18,IF(OR('MAPAS DE RIESGOS INHER Y RESID'!$I$17='MATRIZ DE RIESGOS DE SST'!Y140,Y140&lt;'MAPAS DE RIESGOS INHER Y RESID'!$J$17+1),'MAPAS DE RIESGOS INHER Y RESID'!$M$17,'MAPAS DE RIESGOS INHER Y RESID'!$M$16)))</f>
        <v>BAJO</v>
      </c>
      <c r="AA140" s="100" t="str">
        <f>VLOOKUP('MATRIZ DE RIESGOS DE SST'!Z140,'TABLA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1" spans="1:27" ht="135.75" customHeight="1">
      <c r="A141" s="132"/>
      <c r="B141" s="143"/>
      <c r="C141" s="129"/>
      <c r="D141" s="129"/>
      <c r="E141" s="129"/>
      <c r="F141" s="129"/>
      <c r="G141" s="129"/>
      <c r="H141" s="129"/>
      <c r="I141" s="129"/>
      <c r="J141" s="90" t="s">
        <v>147</v>
      </c>
      <c r="K141" s="90" t="s">
        <v>148</v>
      </c>
      <c r="L141" s="90" t="s">
        <v>149</v>
      </c>
      <c r="M141" s="74" t="s">
        <v>238</v>
      </c>
      <c r="N141" s="75">
        <f>VLOOKUP('MATRIZ DE RIESGOS DE SST'!M141,'MAPAS DE RIESGOS INHER Y RESID'!$E$3:$F$7,2,FALSE)</f>
        <v>3</v>
      </c>
      <c r="O141" s="74" t="s">
        <v>239</v>
      </c>
      <c r="P141" s="75">
        <f>VLOOKUP('MATRIZ DE RIESGOS DE SST'!O141,'MAPAS DE RIESGOS INHER Y RESID'!$O$3:$P$7,2,FALSE)</f>
        <v>16</v>
      </c>
      <c r="Q141" s="75">
        <f>N141*P141</f>
        <v>48</v>
      </c>
      <c r="R141" s="74" t="str">
        <f>IF(OR('MAPAS DE RIESGOS INHER Y RESID'!$G$7='MATRIZ DE RIESGOS DE SST'!Q141,Q141&lt;'MAPAS DE RIESGOS INHER Y RESID'!$G$3+1),'MAPAS DE RIESGOS INHER Y RESID'!$M$6,IF(OR('MAPAS DE RIESGOS INHER Y RESID'!$H$5='MATRIZ DE RIESGOS DE SST'!Q141,Q141&lt;'MAPAS DE RIESGOS INHER Y RESID'!$I$5+1),'MAPAS DE RIESGOS INHER Y RESID'!$M$5,IF(OR('MAPAS DE RIESGOS INHER Y RESID'!$I$4='MATRIZ DE RIESGOS DE SST'!Q141,Q141&lt;'MAPAS DE RIESGOS INHER Y RESID'!$J$4+1),'MAPAS DE RIESGOS INHER Y RESID'!$M$4,'MAPAS DE RIESGOS INHER Y RESID'!$M$3)))</f>
        <v>MODERADO</v>
      </c>
      <c r="S141" s="84"/>
      <c r="T141" s="84" t="s">
        <v>328</v>
      </c>
      <c r="U141" s="84" t="s">
        <v>251</v>
      </c>
      <c r="V141" s="84" t="s">
        <v>252</v>
      </c>
      <c r="W141" s="74" t="s">
        <v>246</v>
      </c>
      <c r="X141" s="98">
        <f>VLOOKUP(W141,'MAPAS DE RIESGOS INHER Y RESID'!$E$16:$F$18,2,FALSE)</f>
        <v>0.9</v>
      </c>
      <c r="Y141" s="99">
        <f t="shared" si="26"/>
        <v>4.7999999999999972</v>
      </c>
      <c r="Z141" s="74" t="str">
        <f>IF(OR('MAPAS DE RIESGOS INHER Y RESID'!$G$18='MATRIZ DE RIESGOS DE SST'!Y141,Y141&lt;'MAPAS DE RIESGOS INHER Y RESID'!$G$16+1),'MAPAS DE RIESGOS INHER Y RESID'!$M$19,IF(OR('MAPAS DE RIESGOS INHER Y RESID'!$H$17='MATRIZ DE RIESGOS DE SST'!Y141,Y141&lt;'MAPAS DE RIESGOS INHER Y RESID'!$I$18+1),'MAPAS DE RIESGOS INHER Y RESID'!$M$18,IF(OR('MAPAS DE RIESGOS INHER Y RESID'!$I$17='MATRIZ DE RIESGOS DE SST'!Y141,Y141&lt;'MAPAS DE RIESGOS INHER Y RESID'!$J$17+1),'MAPAS DE RIESGOS INHER Y RESID'!$M$17,'MAPAS DE RIESGOS INHER Y RESID'!$M$16)))</f>
        <v>BAJO</v>
      </c>
      <c r="AA141" s="100" t="str">
        <f>VLOOKUP('MATRIZ DE RIESGOS DE SST'!Z141,'TABLA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2" spans="1:27" ht="153.75" customHeight="1">
      <c r="A142" s="132"/>
      <c r="B142" s="143"/>
      <c r="C142" s="129"/>
      <c r="D142" s="129"/>
      <c r="E142" s="129"/>
      <c r="F142" s="129"/>
      <c r="G142" s="129"/>
      <c r="H142" s="129"/>
      <c r="I142" s="129"/>
      <c r="J142" s="90" t="s">
        <v>160</v>
      </c>
      <c r="K142" s="90" t="s">
        <v>285</v>
      </c>
      <c r="L142" s="90" t="s">
        <v>159</v>
      </c>
      <c r="M142" s="74" t="s">
        <v>236</v>
      </c>
      <c r="N142" s="75">
        <f>VLOOKUP('MATRIZ DE RIESGOS DE SST'!M142,'MAPAS DE RIESGOS INHER Y RESID'!$E$3:$F$7,2,FALSE)</f>
        <v>4</v>
      </c>
      <c r="O142" s="74" t="s">
        <v>239</v>
      </c>
      <c r="P142" s="75">
        <f>VLOOKUP('MATRIZ DE RIESGOS DE SST'!O142,'MAPAS DE RIESGOS INHER Y RESID'!$O$3:$P$7,2,FALSE)</f>
        <v>16</v>
      </c>
      <c r="Q142" s="75">
        <f t="shared" ref="Q142" si="29">+N142*P142</f>
        <v>64</v>
      </c>
      <c r="R142" s="74" t="str">
        <f>IF(OR('MAPAS DE RIESGOS INHER Y RESID'!$G$7='MATRIZ DE RIESGOS DE SST'!Q142,Q142&lt;'MAPAS DE RIESGOS INHER Y RESID'!$G$3+1),'MAPAS DE RIESGOS INHER Y RESID'!$M$6,IF(OR('MAPAS DE RIESGOS INHER Y RESID'!$H$5='MATRIZ DE RIESGOS DE SST'!Q142,Q142&lt;'MAPAS DE RIESGOS INHER Y RESID'!$I$5+1),'MAPAS DE RIESGOS INHER Y RESID'!$M$5,IF(OR('MAPAS DE RIESGOS INHER Y RESID'!$I$4='MATRIZ DE RIESGOS DE SST'!Q142,Q142&lt;'MAPAS DE RIESGOS INHER Y RESID'!$J$4+1),'MAPAS DE RIESGOS INHER Y RESID'!$M$4,'MAPAS DE RIESGOS INHER Y RESID'!$M$3)))</f>
        <v>ALTO</v>
      </c>
      <c r="S142" s="84"/>
      <c r="T142" s="84"/>
      <c r="U142" s="84" t="s">
        <v>346</v>
      </c>
      <c r="V142" s="84" t="s">
        <v>347</v>
      </c>
      <c r="W142" s="74" t="s">
        <v>238</v>
      </c>
      <c r="X142" s="98">
        <f>VLOOKUP(W142,'MAPAS DE RIESGOS INHER Y RESID'!$E$16:$F$18,2,FALSE)</f>
        <v>0.4</v>
      </c>
      <c r="Y142" s="99">
        <f t="shared" si="26"/>
        <v>38.4</v>
      </c>
      <c r="Z142" s="74" t="str">
        <f>IF(OR('MAPAS DE RIESGOS INHER Y RESID'!$G$18='MATRIZ DE RIESGOS DE SST'!Y142,Y142&lt;'MAPAS DE RIESGOS INHER Y RESID'!$G$16+1),'MAPAS DE RIESGOS INHER Y RESID'!$M$19,IF(OR('MAPAS DE RIESGOS INHER Y RESID'!$H$17='MATRIZ DE RIESGOS DE SST'!Y142,Y142&lt;'MAPAS DE RIESGOS INHER Y RESID'!$I$18+1),'MAPAS DE RIESGOS INHER Y RESID'!$M$18,IF(OR('MAPAS DE RIESGOS INHER Y RESID'!$I$17='MATRIZ DE RIESGOS DE SST'!Y142,Y142&lt;'MAPAS DE RIESGOS INHER Y RESID'!$J$17+1),'MAPAS DE RIESGOS INHER Y RESID'!$M$17,'MAPAS DE RIESGOS INHER Y RESID'!$M$16)))</f>
        <v>MODERADO</v>
      </c>
      <c r="AA142" s="100" t="str">
        <f>VLOOKUP('MATRIZ DE RIESGOS DE SST'!Z142,'TABLA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43" spans="1:27" ht="150.75" customHeight="1">
      <c r="A143" s="132"/>
      <c r="B143" s="143"/>
      <c r="C143" s="129"/>
      <c r="D143" s="129"/>
      <c r="E143" s="129" t="s">
        <v>250</v>
      </c>
      <c r="F143" s="129"/>
      <c r="G143" s="129" t="s">
        <v>250</v>
      </c>
      <c r="H143" s="129"/>
      <c r="I143" s="129" t="s">
        <v>293</v>
      </c>
      <c r="J143" s="90" t="s">
        <v>166</v>
      </c>
      <c r="K143" s="90" t="s">
        <v>352</v>
      </c>
      <c r="L143" s="90" t="s">
        <v>165</v>
      </c>
      <c r="M143" s="74" t="s">
        <v>240</v>
      </c>
      <c r="N143" s="75">
        <f>VLOOKUP('MATRIZ DE RIESGOS DE SST'!M143,'MAPAS DE RIESGOS INHER Y RESID'!$E$3:$F$7,2,FALSE)</f>
        <v>2</v>
      </c>
      <c r="O143" s="74" t="s">
        <v>239</v>
      </c>
      <c r="P143" s="75">
        <f>VLOOKUP('MATRIZ DE RIESGOS DE SST'!O143,'MAPAS DE RIESGOS INHER Y RESID'!$O$3:$P$7,2,FALSE)</f>
        <v>16</v>
      </c>
      <c r="Q143" s="75">
        <f t="shared" ref="Q143:Q158" si="30">N143*P143</f>
        <v>32</v>
      </c>
      <c r="R143" s="74" t="str">
        <f>IF(OR('MAPAS DE RIESGOS INHER Y RESID'!$G$7='MATRIZ DE RIESGOS DE SST'!Q143,Q143&lt;'MAPAS DE RIESGOS INHER Y RESID'!$G$3+1),'MAPAS DE RIESGOS INHER Y RESID'!$M$6,IF(OR('MAPAS DE RIESGOS INHER Y RESID'!$H$5='MATRIZ DE RIESGOS DE SST'!Q143,Q143&lt;'MAPAS DE RIESGOS INHER Y RESID'!$I$5+1),'MAPAS DE RIESGOS INHER Y RESID'!$M$5,IF(OR('MAPAS DE RIESGOS INHER Y RESID'!$I$4='MATRIZ DE RIESGOS DE SST'!Q143,Q143&lt;'MAPAS DE RIESGOS INHER Y RESID'!$J$4+1),'MAPAS DE RIESGOS INHER Y RESID'!$M$4,'MAPAS DE RIESGOS INHER Y RESID'!$M$3)))</f>
        <v>MODERADO</v>
      </c>
      <c r="S143" s="84"/>
      <c r="T143" s="84" t="s">
        <v>355</v>
      </c>
      <c r="U143" s="84" t="s">
        <v>356</v>
      </c>
      <c r="V143" s="84" t="s">
        <v>333</v>
      </c>
      <c r="W143" s="74" t="s">
        <v>246</v>
      </c>
      <c r="X143" s="98">
        <f>VLOOKUP(W143,'MAPAS DE RIESGOS INHER Y RESID'!$E$16:$F$18,2,FALSE)</f>
        <v>0.9</v>
      </c>
      <c r="Y143" s="99">
        <f t="shared" si="26"/>
        <v>3.1999999999999993</v>
      </c>
      <c r="Z143" s="74" t="str">
        <f>IF(OR('MAPAS DE RIESGOS INHER Y RESID'!$G$18='MATRIZ DE RIESGOS DE SST'!Y143,Y143&lt;'MAPAS DE RIESGOS INHER Y RESID'!$G$16+1),'MAPAS DE RIESGOS INHER Y RESID'!$M$19,IF(OR('MAPAS DE RIESGOS INHER Y RESID'!$H$17='MATRIZ DE RIESGOS DE SST'!Y143,Y143&lt;'MAPAS DE RIESGOS INHER Y RESID'!$I$18+1),'MAPAS DE RIESGOS INHER Y RESID'!$M$18,IF(OR('MAPAS DE RIESGOS INHER Y RESID'!$I$17='MATRIZ DE RIESGOS DE SST'!Y143,Y143&lt;'MAPAS DE RIESGOS INHER Y RESID'!$J$17+1),'MAPAS DE RIESGOS INHER Y RESID'!$M$17,'MAPAS DE RIESGOS INHER Y RESID'!$M$16)))</f>
        <v>BAJO</v>
      </c>
      <c r="AA143" s="100" t="str">
        <f>VLOOKUP('MATRIZ DE RIESGOS DE SST'!Z143,'TABLA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4" spans="1:27" ht="150.75" customHeight="1">
      <c r="A144" s="132"/>
      <c r="B144" s="143"/>
      <c r="C144" s="129"/>
      <c r="D144" s="129"/>
      <c r="E144" s="129"/>
      <c r="F144" s="129"/>
      <c r="G144" s="129"/>
      <c r="H144" s="129"/>
      <c r="I144" s="129"/>
      <c r="J144" s="90" t="s">
        <v>360</v>
      </c>
      <c r="K144" s="90" t="s">
        <v>361</v>
      </c>
      <c r="L144" s="90" t="s">
        <v>165</v>
      </c>
      <c r="M144" s="74" t="s">
        <v>240</v>
      </c>
      <c r="N144" s="75">
        <f>VLOOKUP('MATRIZ DE RIESGOS DE SST'!M144,'MAPAS DE RIESGOS INHER Y RESID'!$E$3:$F$7,2,FALSE)</f>
        <v>2</v>
      </c>
      <c r="O144" s="74" t="s">
        <v>237</v>
      </c>
      <c r="P144" s="75">
        <f>VLOOKUP('MATRIZ DE RIESGOS DE SST'!O144,'MAPAS DE RIESGOS INHER Y RESID'!$O$3:$P$7,2,FALSE)</f>
        <v>4</v>
      </c>
      <c r="Q144" s="75">
        <f t="shared" si="30"/>
        <v>8</v>
      </c>
      <c r="R144" s="74" t="str">
        <f>IF(OR('MAPAS DE RIESGOS INHER Y RESID'!$G$7='MATRIZ DE RIESGOS DE SST'!Q144,Q144&lt;'MAPAS DE RIESGOS INHER Y RESID'!$G$3+1),'MAPAS DE RIESGOS INHER Y RESID'!$M$6,IF(OR('MAPAS DE RIESGOS INHER Y RESID'!$H$5='MATRIZ DE RIESGOS DE SST'!Q144,Q144&lt;'MAPAS DE RIESGOS INHER Y RESID'!$I$5+1),'MAPAS DE RIESGOS INHER Y RESID'!$M$5,IF(OR('MAPAS DE RIESGOS INHER Y RESID'!$I$4='MATRIZ DE RIESGOS DE SST'!Q144,Q144&lt;'MAPAS DE RIESGOS INHER Y RESID'!$J$4+1),'MAPAS DE RIESGOS INHER Y RESID'!$M$4,'MAPAS DE RIESGOS INHER Y RESID'!$M$3)))</f>
        <v>BAJO</v>
      </c>
      <c r="S144" s="84"/>
      <c r="T144" s="84" t="s">
        <v>362</v>
      </c>
      <c r="U144" s="84" t="s">
        <v>363</v>
      </c>
      <c r="V144" s="84"/>
      <c r="W144" s="74" t="s">
        <v>246</v>
      </c>
      <c r="X144" s="98">
        <f>VLOOKUP(W144,'MAPAS DE RIESGOS INHER Y RESID'!$E$16:$F$18,2,FALSE)</f>
        <v>0.9</v>
      </c>
      <c r="Y144" s="99">
        <f t="shared" si="26"/>
        <v>0.79999999999999982</v>
      </c>
      <c r="Z144" s="74" t="str">
        <f>IF(OR('MAPAS DE RIESGOS INHER Y RESID'!$G$18='MATRIZ DE RIESGOS DE SST'!Y144,Y144&lt;'MAPAS DE RIESGOS INHER Y RESID'!$G$16+1),'MAPAS DE RIESGOS INHER Y RESID'!$M$19,IF(OR('MAPAS DE RIESGOS INHER Y RESID'!$H$17='MATRIZ DE RIESGOS DE SST'!Y144,Y144&lt;'MAPAS DE RIESGOS INHER Y RESID'!$I$18+1),'MAPAS DE RIESGOS INHER Y RESID'!$M$18,IF(OR('MAPAS DE RIESGOS INHER Y RESID'!$I$17='MATRIZ DE RIESGOS DE SST'!Y144,Y144&lt;'MAPAS DE RIESGOS INHER Y RESID'!$J$17+1),'MAPAS DE RIESGOS INHER Y RESID'!$M$17,'MAPAS DE RIESGOS INHER Y RESID'!$M$16)))</f>
        <v>BAJO</v>
      </c>
      <c r="AA144" s="100" t="str">
        <f>VLOOKUP('MATRIZ DE RIESGOS DE SST'!Z144,'TABLA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5" spans="1:27" ht="93" customHeight="1">
      <c r="A145" s="132"/>
      <c r="B145" s="143"/>
      <c r="C145" s="129"/>
      <c r="D145" s="129"/>
      <c r="E145" s="129"/>
      <c r="F145" s="129"/>
      <c r="G145" s="129"/>
      <c r="H145" s="129"/>
      <c r="I145" s="129"/>
      <c r="J145" s="90" t="s">
        <v>186</v>
      </c>
      <c r="K145" s="90" t="s">
        <v>187</v>
      </c>
      <c r="L145" s="90" t="s">
        <v>188</v>
      </c>
      <c r="M145" s="74" t="s">
        <v>240</v>
      </c>
      <c r="N145" s="75">
        <f>VLOOKUP('MATRIZ DE RIESGOS DE SST'!M145,'MAPAS DE RIESGOS INHER Y RESID'!$E$3:$F$7,2,FALSE)</f>
        <v>2</v>
      </c>
      <c r="O145" s="74" t="s">
        <v>239</v>
      </c>
      <c r="P145" s="75">
        <f>VLOOKUP('MATRIZ DE RIESGOS DE SST'!O145,'MAPAS DE RIESGOS INHER Y RESID'!$O$3:$P$7,2,FALSE)</f>
        <v>16</v>
      </c>
      <c r="Q145" s="75">
        <f t="shared" si="30"/>
        <v>32</v>
      </c>
      <c r="R145" s="74" t="str">
        <f>IF(OR('MAPAS DE RIESGOS INHER Y RESID'!$G$7='MATRIZ DE RIESGOS DE SST'!Q145,Q145&lt;'MAPAS DE RIESGOS INHER Y RESID'!$G$3+1),'MAPAS DE RIESGOS INHER Y RESID'!$M$6,IF(OR('MAPAS DE RIESGOS INHER Y RESID'!$H$5='MATRIZ DE RIESGOS DE SST'!Q145,Q145&lt;'MAPAS DE RIESGOS INHER Y RESID'!$I$5+1),'MAPAS DE RIESGOS INHER Y RESID'!$M$5,IF(OR('MAPAS DE RIESGOS INHER Y RESID'!$I$4='MATRIZ DE RIESGOS DE SST'!Q145,Q145&lt;'MAPAS DE RIESGOS INHER Y RESID'!$J$4+1),'MAPAS DE RIESGOS INHER Y RESID'!$M$4,'MAPAS DE RIESGOS INHER Y RESID'!$M$3)))</f>
        <v>MODERADO</v>
      </c>
      <c r="S145" s="84"/>
      <c r="T145" s="84" t="s">
        <v>376</v>
      </c>
      <c r="U145" s="84" t="s">
        <v>377</v>
      </c>
      <c r="V145" s="84" t="s">
        <v>378</v>
      </c>
      <c r="W145" s="74" t="s">
        <v>246</v>
      </c>
      <c r="X145" s="98">
        <f>VLOOKUP(W145,'MAPAS DE RIESGOS INHER Y RESID'!$E$16:$F$18,2,FALSE)</f>
        <v>0.9</v>
      </c>
      <c r="Y145" s="99">
        <f t="shared" si="26"/>
        <v>3.1999999999999993</v>
      </c>
      <c r="Z145" s="74" t="str">
        <f>IF(OR('MAPAS DE RIESGOS INHER Y RESID'!$G$18='MATRIZ DE RIESGOS DE SST'!Y145,Y145&lt;'MAPAS DE RIESGOS INHER Y RESID'!$G$16+1),'MAPAS DE RIESGOS INHER Y RESID'!$M$19,IF(OR('MAPAS DE RIESGOS INHER Y RESID'!$H$17='MATRIZ DE RIESGOS DE SST'!Y145,Y145&lt;'MAPAS DE RIESGOS INHER Y RESID'!$I$18+1),'MAPAS DE RIESGOS INHER Y RESID'!$M$18,IF(OR('MAPAS DE RIESGOS INHER Y RESID'!$I$17='MATRIZ DE RIESGOS DE SST'!Y145,Y145&lt;'MAPAS DE RIESGOS INHER Y RESID'!$J$17+1),'MAPAS DE RIESGOS INHER Y RESID'!$M$17,'MAPAS DE RIESGOS INHER Y RESID'!$M$16)))</f>
        <v>BAJO</v>
      </c>
      <c r="AA145" s="100" t="str">
        <f>VLOOKUP('MATRIZ DE RIESGOS DE SST'!Z145,'TABLA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6" spans="1:27" ht="93" customHeight="1">
      <c r="A146" s="132"/>
      <c r="B146" s="143"/>
      <c r="C146" s="129"/>
      <c r="D146" s="129"/>
      <c r="E146" s="129"/>
      <c r="F146" s="129"/>
      <c r="G146" s="129"/>
      <c r="H146" s="129"/>
      <c r="I146" s="129"/>
      <c r="J146" s="90" t="s">
        <v>189</v>
      </c>
      <c r="K146" s="90" t="s">
        <v>190</v>
      </c>
      <c r="L146" s="90" t="s">
        <v>188</v>
      </c>
      <c r="M146" s="74" t="s">
        <v>240</v>
      </c>
      <c r="N146" s="75">
        <f>VLOOKUP('MATRIZ DE RIESGOS DE SST'!M146,'MAPAS DE RIESGOS INHER Y RESID'!$E$3:$F$7,2,FALSE)</f>
        <v>2</v>
      </c>
      <c r="O146" s="74" t="s">
        <v>239</v>
      </c>
      <c r="P146" s="75">
        <f>VLOOKUP('MATRIZ DE RIESGOS DE SST'!O146,'MAPAS DE RIESGOS INHER Y RESID'!$O$3:$P$7,2,FALSE)</f>
        <v>16</v>
      </c>
      <c r="Q146" s="75">
        <f t="shared" si="30"/>
        <v>32</v>
      </c>
      <c r="R146" s="74" t="str">
        <f>IF(OR('MAPAS DE RIESGOS INHER Y RESID'!$G$7='MATRIZ DE RIESGOS DE SST'!Q146,Q146&lt;'MAPAS DE RIESGOS INHER Y RESID'!$G$3+1),'MAPAS DE RIESGOS INHER Y RESID'!$M$6,IF(OR('MAPAS DE RIESGOS INHER Y RESID'!$H$5='MATRIZ DE RIESGOS DE SST'!Q146,Q146&lt;'MAPAS DE RIESGOS INHER Y RESID'!$I$5+1),'MAPAS DE RIESGOS INHER Y RESID'!$M$5,IF(OR('MAPAS DE RIESGOS INHER Y RESID'!$I$4='MATRIZ DE RIESGOS DE SST'!Q146,Q146&lt;'MAPAS DE RIESGOS INHER Y RESID'!$J$4+1),'MAPAS DE RIESGOS INHER Y RESID'!$M$4,'MAPAS DE RIESGOS INHER Y RESID'!$M$3)))</f>
        <v>MODERADO</v>
      </c>
      <c r="S146" s="84"/>
      <c r="T146" s="84" t="s">
        <v>376</v>
      </c>
      <c r="U146" s="84" t="s">
        <v>377</v>
      </c>
      <c r="V146" s="84" t="s">
        <v>378</v>
      </c>
      <c r="W146" s="74" t="s">
        <v>246</v>
      </c>
      <c r="X146" s="98">
        <f>VLOOKUP(W146,'MAPAS DE RIESGOS INHER Y RESID'!$E$16:$F$18,2,FALSE)</f>
        <v>0.9</v>
      </c>
      <c r="Y146" s="99">
        <f t="shared" si="26"/>
        <v>3.1999999999999993</v>
      </c>
      <c r="Z146" s="74" t="str">
        <f>IF(OR('MAPAS DE RIESGOS INHER Y RESID'!$G$18='MATRIZ DE RIESGOS DE SST'!Y146,Y146&lt;'MAPAS DE RIESGOS INHER Y RESID'!$G$16+1),'MAPAS DE RIESGOS INHER Y RESID'!$M$19,IF(OR('MAPAS DE RIESGOS INHER Y RESID'!$H$17='MATRIZ DE RIESGOS DE SST'!Y146,Y146&lt;'MAPAS DE RIESGOS INHER Y RESID'!$I$18+1),'MAPAS DE RIESGOS INHER Y RESID'!$M$18,IF(OR('MAPAS DE RIESGOS INHER Y RESID'!$I$17='MATRIZ DE RIESGOS DE SST'!Y146,Y146&lt;'MAPAS DE RIESGOS INHER Y RESID'!$J$17+1),'MAPAS DE RIESGOS INHER Y RESID'!$M$17,'MAPAS DE RIESGOS INHER Y RESID'!$M$16)))</f>
        <v>BAJO</v>
      </c>
      <c r="AA146" s="100" t="str">
        <f>VLOOKUP('MATRIZ DE RIESGOS DE SST'!Z146,'TABLA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7" spans="1:27" ht="93" customHeight="1">
      <c r="A147" s="132"/>
      <c r="B147" s="143"/>
      <c r="C147" s="129"/>
      <c r="D147" s="129"/>
      <c r="E147" s="129"/>
      <c r="F147" s="129"/>
      <c r="G147" s="129"/>
      <c r="H147" s="129"/>
      <c r="I147" s="129"/>
      <c r="J147" s="90" t="s">
        <v>191</v>
      </c>
      <c r="K147" s="90" t="s">
        <v>192</v>
      </c>
      <c r="L147" s="90" t="s">
        <v>93</v>
      </c>
      <c r="M147" s="74" t="s">
        <v>240</v>
      </c>
      <c r="N147" s="75">
        <f>VLOOKUP('MATRIZ DE RIESGOS DE SST'!M147,'MAPAS DE RIESGOS INHER Y RESID'!$E$3:$F$7,2,FALSE)</f>
        <v>2</v>
      </c>
      <c r="O147" s="74" t="s">
        <v>239</v>
      </c>
      <c r="P147" s="75">
        <f>VLOOKUP('MATRIZ DE RIESGOS DE SST'!O147,'MAPAS DE RIESGOS INHER Y RESID'!$O$3:$P$7,2,FALSE)</f>
        <v>16</v>
      </c>
      <c r="Q147" s="75">
        <f t="shared" si="30"/>
        <v>32</v>
      </c>
      <c r="R147" s="74" t="str">
        <f>IF(OR('MAPAS DE RIESGOS INHER Y RESID'!$G$7='MATRIZ DE RIESGOS DE SST'!Q147,Q147&lt;'MAPAS DE RIESGOS INHER Y RESID'!$G$3+1),'MAPAS DE RIESGOS INHER Y RESID'!$M$6,IF(OR('MAPAS DE RIESGOS INHER Y RESID'!$H$5='MATRIZ DE RIESGOS DE SST'!Q147,Q147&lt;'MAPAS DE RIESGOS INHER Y RESID'!$I$5+1),'MAPAS DE RIESGOS INHER Y RESID'!$M$5,IF(OR('MAPAS DE RIESGOS INHER Y RESID'!$I$4='MATRIZ DE RIESGOS DE SST'!Q147,Q147&lt;'MAPAS DE RIESGOS INHER Y RESID'!$J$4+1),'MAPAS DE RIESGOS INHER Y RESID'!$M$4,'MAPAS DE RIESGOS INHER Y RESID'!$M$3)))</f>
        <v>MODERADO</v>
      </c>
      <c r="S147" s="84"/>
      <c r="T147" s="84" t="s">
        <v>314</v>
      </c>
      <c r="U147" s="84" t="s">
        <v>315</v>
      </c>
      <c r="V147" s="84" t="s">
        <v>316</v>
      </c>
      <c r="W147" s="74" t="s">
        <v>246</v>
      </c>
      <c r="X147" s="98">
        <f>VLOOKUP(W147,'MAPAS DE RIESGOS INHER Y RESID'!$E$16:$F$18,2,FALSE)</f>
        <v>0.9</v>
      </c>
      <c r="Y147" s="99">
        <f t="shared" si="26"/>
        <v>3.1999999999999993</v>
      </c>
      <c r="Z147" s="74" t="str">
        <f>IF(OR('MAPAS DE RIESGOS INHER Y RESID'!$G$18='MATRIZ DE RIESGOS DE SST'!Y147,Y147&lt;'MAPAS DE RIESGOS INHER Y RESID'!$G$16+1),'MAPAS DE RIESGOS INHER Y RESID'!$M$19,IF(OR('MAPAS DE RIESGOS INHER Y RESID'!$H$17='MATRIZ DE RIESGOS DE SST'!Y147,Y147&lt;'MAPAS DE RIESGOS INHER Y RESID'!$I$18+1),'MAPAS DE RIESGOS INHER Y RESID'!$M$18,IF(OR('MAPAS DE RIESGOS INHER Y RESID'!$I$17='MATRIZ DE RIESGOS DE SST'!Y147,Y147&lt;'MAPAS DE RIESGOS INHER Y RESID'!$J$17+1),'MAPAS DE RIESGOS INHER Y RESID'!$M$17,'MAPAS DE RIESGOS INHER Y RESID'!$M$16)))</f>
        <v>BAJO</v>
      </c>
      <c r="AA147" s="100" t="str">
        <f>VLOOKUP('MATRIZ DE RIESGOS DE SST'!Z147,'TABLA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8" spans="1:27" ht="135.75" customHeight="1">
      <c r="A148" s="132"/>
      <c r="B148" s="143"/>
      <c r="C148" s="129"/>
      <c r="D148" s="129"/>
      <c r="E148" s="129"/>
      <c r="F148" s="129"/>
      <c r="G148" s="129"/>
      <c r="H148" s="129"/>
      <c r="I148" s="129"/>
      <c r="J148" s="90" t="s">
        <v>196</v>
      </c>
      <c r="K148" s="90" t="s">
        <v>197</v>
      </c>
      <c r="L148" s="90" t="s">
        <v>198</v>
      </c>
      <c r="M148" s="74" t="s">
        <v>240</v>
      </c>
      <c r="N148" s="75">
        <f>VLOOKUP('MATRIZ DE RIESGOS DE SST'!M148,'MAPAS DE RIESGOS INHER Y RESID'!$E$3:$F$7,2,FALSE)</f>
        <v>2</v>
      </c>
      <c r="O148" s="74" t="s">
        <v>239</v>
      </c>
      <c r="P148" s="75">
        <f>VLOOKUP('MATRIZ DE RIESGOS DE SST'!O148,'MAPAS DE RIESGOS INHER Y RESID'!$O$3:$P$7,2,FALSE)</f>
        <v>16</v>
      </c>
      <c r="Q148" s="75">
        <f t="shared" si="30"/>
        <v>32</v>
      </c>
      <c r="R148" s="74" t="str">
        <f>IF(OR('MAPAS DE RIESGOS INHER Y RESID'!$G$7='MATRIZ DE RIESGOS DE SST'!Q148,Q148&lt;'MAPAS DE RIESGOS INHER Y RESID'!$G$3+1),'MAPAS DE RIESGOS INHER Y RESID'!$M$6,IF(OR('MAPAS DE RIESGOS INHER Y RESID'!$H$5='MATRIZ DE RIESGOS DE SST'!Q148,Q148&lt;'MAPAS DE RIESGOS INHER Y RESID'!$I$5+1),'MAPAS DE RIESGOS INHER Y RESID'!$M$5,IF(OR('MAPAS DE RIESGOS INHER Y RESID'!$I$4='MATRIZ DE RIESGOS DE SST'!Q148,Q148&lt;'MAPAS DE RIESGOS INHER Y RESID'!$J$4+1),'MAPAS DE RIESGOS INHER Y RESID'!$M$4,'MAPAS DE RIESGOS INHER Y RESID'!$M$3)))</f>
        <v>MODERADO</v>
      </c>
      <c r="S148" s="84"/>
      <c r="T148" s="84" t="s">
        <v>376</v>
      </c>
      <c r="U148" s="84" t="s">
        <v>377</v>
      </c>
      <c r="V148" s="84" t="s">
        <v>378</v>
      </c>
      <c r="W148" s="74" t="s">
        <v>246</v>
      </c>
      <c r="X148" s="98">
        <f>VLOOKUP(W148,'MAPAS DE RIESGOS INHER Y RESID'!$E$16:$F$18,2,FALSE)</f>
        <v>0.9</v>
      </c>
      <c r="Y148" s="99">
        <f t="shared" si="26"/>
        <v>3.1999999999999993</v>
      </c>
      <c r="Z148" s="74" t="str">
        <f>IF(OR('MAPAS DE RIESGOS INHER Y RESID'!$G$18='MATRIZ DE RIESGOS DE SST'!Y148,Y148&lt;'MAPAS DE RIESGOS INHER Y RESID'!$G$16+1),'MAPAS DE RIESGOS INHER Y RESID'!$M$19,IF(OR('MAPAS DE RIESGOS INHER Y RESID'!$H$17='MATRIZ DE RIESGOS DE SST'!Y148,Y148&lt;'MAPAS DE RIESGOS INHER Y RESID'!$I$18+1),'MAPAS DE RIESGOS INHER Y RESID'!$M$18,IF(OR('MAPAS DE RIESGOS INHER Y RESID'!$I$17='MATRIZ DE RIESGOS DE SST'!Y148,Y148&lt;'MAPAS DE RIESGOS INHER Y RESID'!$J$17+1),'MAPAS DE RIESGOS INHER Y RESID'!$M$17,'MAPAS DE RIESGOS INHER Y RESID'!$M$16)))</f>
        <v>BAJO</v>
      </c>
      <c r="AA148" s="100" t="str">
        <f>VLOOKUP('MATRIZ DE RIESGOS DE SST'!Z148,'TABLA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9" spans="1:27" ht="115.5" customHeight="1">
      <c r="A149" s="132"/>
      <c r="B149" s="143"/>
      <c r="C149" s="129"/>
      <c r="D149" s="129"/>
      <c r="E149" s="129"/>
      <c r="F149" s="129"/>
      <c r="G149" s="129"/>
      <c r="H149" s="129"/>
      <c r="I149" s="129"/>
      <c r="J149" s="90" t="s">
        <v>199</v>
      </c>
      <c r="K149" s="90" t="s">
        <v>403</v>
      </c>
      <c r="L149" s="90" t="s">
        <v>201</v>
      </c>
      <c r="M149" s="74" t="s">
        <v>240</v>
      </c>
      <c r="N149" s="75">
        <f>VLOOKUP('MATRIZ DE RIESGOS DE SST'!M149,'MAPAS DE RIESGOS INHER Y RESID'!$E$3:$F$7,2,FALSE)</f>
        <v>2</v>
      </c>
      <c r="O149" s="74" t="s">
        <v>241</v>
      </c>
      <c r="P149" s="75">
        <f>VLOOKUP('MATRIZ DE RIESGOS DE SST'!O149,'MAPAS DE RIESGOS INHER Y RESID'!$O$3:$P$7,2,FALSE)</f>
        <v>256</v>
      </c>
      <c r="Q149" s="75">
        <f t="shared" si="30"/>
        <v>512</v>
      </c>
      <c r="R149" s="74" t="str">
        <f>IF(OR('MAPAS DE RIESGOS INHER Y RESID'!$G$7='MATRIZ DE RIESGOS DE SST'!Q149,Q149&lt;'MAPAS DE RIESGOS INHER Y RESID'!$G$3+1),'MAPAS DE RIESGOS INHER Y RESID'!$M$6,IF(OR('MAPAS DE RIESGOS INHER Y RESID'!$H$5='MATRIZ DE RIESGOS DE SST'!Q149,Q149&lt;'MAPAS DE RIESGOS INHER Y RESID'!$I$5+1),'MAPAS DE RIESGOS INHER Y RESID'!$M$5,IF(OR('MAPAS DE RIESGOS INHER Y RESID'!$I$4='MATRIZ DE RIESGOS DE SST'!Q149,Q149&lt;'MAPAS DE RIESGOS INHER Y RESID'!$J$4+1),'MAPAS DE RIESGOS INHER Y RESID'!$M$4,'MAPAS DE RIESGOS INHER Y RESID'!$M$3)))</f>
        <v>ALTO</v>
      </c>
      <c r="S149" s="84" t="s">
        <v>368</v>
      </c>
      <c r="T149" s="84" t="s">
        <v>369</v>
      </c>
      <c r="U149" s="84" t="s">
        <v>370</v>
      </c>
      <c r="V149" s="84" t="s">
        <v>371</v>
      </c>
      <c r="W149" s="74" t="s">
        <v>238</v>
      </c>
      <c r="X149" s="98">
        <f>VLOOKUP(W149,'MAPAS DE RIESGOS INHER Y RESID'!$E$16:$F$18,2,FALSE)</f>
        <v>0.4</v>
      </c>
      <c r="Y149" s="99">
        <f t="shared" si="26"/>
        <v>307.2</v>
      </c>
      <c r="Z149" s="74" t="str">
        <f>IF(OR('MAPAS DE RIESGOS INHER Y RESID'!$G$18='MATRIZ DE RIESGOS DE SST'!Y149,Y149&lt;'MAPAS DE RIESGOS INHER Y RESID'!$G$16+1),'MAPAS DE RIESGOS INHER Y RESID'!$M$19,IF(OR('MAPAS DE RIESGOS INHER Y RESID'!$H$17='MATRIZ DE RIESGOS DE SST'!Y149,Y149&lt;'MAPAS DE RIESGOS INHER Y RESID'!$I$18+1),'MAPAS DE RIESGOS INHER Y RESID'!$M$18,IF(OR('MAPAS DE RIESGOS INHER Y RESID'!$I$17='MATRIZ DE RIESGOS DE SST'!Y149,Y149&lt;'MAPAS DE RIESGOS INHER Y RESID'!$J$17+1),'MAPAS DE RIESGOS INHER Y RESID'!$M$17,'MAPAS DE RIESGOS INHER Y RESID'!$M$16)))</f>
        <v>ALTO</v>
      </c>
      <c r="AA149" s="100" t="str">
        <f>VLOOKUP('MATRIZ DE RIESGOS DE SST'!Z149,'TABLA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150" spans="1:27" ht="180.75" customHeight="1">
      <c r="A150" s="132"/>
      <c r="B150" s="143"/>
      <c r="C150" s="129"/>
      <c r="D150" s="129"/>
      <c r="E150" s="129"/>
      <c r="F150" s="129"/>
      <c r="G150" s="129"/>
      <c r="H150" s="129"/>
      <c r="I150" s="129"/>
      <c r="J150" s="90" t="s">
        <v>202</v>
      </c>
      <c r="K150" s="91" t="s">
        <v>416</v>
      </c>
      <c r="L150" s="90" t="s">
        <v>204</v>
      </c>
      <c r="M150" s="74" t="s">
        <v>240</v>
      </c>
      <c r="N150" s="75">
        <f>VLOOKUP('MATRIZ DE RIESGOS DE SST'!M150,'MAPAS DE RIESGOS INHER Y RESID'!$E$3:$F$7,2,FALSE)</f>
        <v>2</v>
      </c>
      <c r="O150" s="74" t="s">
        <v>239</v>
      </c>
      <c r="P150" s="75">
        <f>VLOOKUP('MATRIZ DE RIESGOS DE SST'!O150,'MAPAS DE RIESGOS INHER Y RESID'!$O$3:$P$7,2,FALSE)</f>
        <v>16</v>
      </c>
      <c r="Q150" s="75">
        <f t="shared" si="30"/>
        <v>32</v>
      </c>
      <c r="R150" s="74" t="str">
        <f>IF(OR('MAPAS DE RIESGOS INHER Y RESID'!$G$7='MATRIZ DE RIESGOS DE SST'!Q150,Q150&lt;'MAPAS DE RIESGOS INHER Y RESID'!$G$3+1),'MAPAS DE RIESGOS INHER Y RESID'!$M$6,IF(OR('MAPAS DE RIESGOS INHER Y RESID'!$H$5='MATRIZ DE RIESGOS DE SST'!Q150,Q150&lt;'MAPAS DE RIESGOS INHER Y RESID'!$I$5+1),'MAPAS DE RIESGOS INHER Y RESID'!$M$5,IF(OR('MAPAS DE RIESGOS INHER Y RESID'!$I$4='MATRIZ DE RIESGOS DE SST'!Q150,Q150&lt;'MAPAS DE RIESGOS INHER Y RESID'!$J$4+1),'MAPAS DE RIESGOS INHER Y RESID'!$M$4,'MAPAS DE RIESGOS INHER Y RESID'!$M$3)))</f>
        <v>MODERADO</v>
      </c>
      <c r="S150" s="84" t="s">
        <v>332</v>
      </c>
      <c r="T150" s="84" t="s">
        <v>384</v>
      </c>
      <c r="U150" s="84" t="s">
        <v>385</v>
      </c>
      <c r="V150" s="84" t="s">
        <v>333</v>
      </c>
      <c r="W150" s="74" t="s">
        <v>238</v>
      </c>
      <c r="X150" s="98">
        <f>VLOOKUP(W150,'MAPAS DE RIESGOS INHER Y RESID'!$E$16:$F$18,2,FALSE)</f>
        <v>0.4</v>
      </c>
      <c r="Y150" s="99">
        <f t="shared" si="26"/>
        <v>19.2</v>
      </c>
      <c r="Z150" s="74" t="str">
        <f>IF(OR('MAPAS DE RIESGOS INHER Y RESID'!$G$18='MATRIZ DE RIESGOS DE SST'!Y150,Y150&lt;'MAPAS DE RIESGOS INHER Y RESID'!$G$16+1),'MAPAS DE RIESGOS INHER Y RESID'!$M$19,IF(OR('MAPAS DE RIESGOS INHER Y RESID'!$H$17='MATRIZ DE RIESGOS DE SST'!Y150,Y150&lt;'MAPAS DE RIESGOS INHER Y RESID'!$I$18+1),'MAPAS DE RIESGOS INHER Y RESID'!$M$18,IF(OR('MAPAS DE RIESGOS INHER Y RESID'!$I$17='MATRIZ DE RIESGOS DE SST'!Y150,Y150&lt;'MAPAS DE RIESGOS INHER Y RESID'!$J$17+1),'MAPAS DE RIESGOS INHER Y RESID'!$M$17,'MAPAS DE RIESGOS INHER Y RESID'!$M$16)))</f>
        <v>MODERADO</v>
      </c>
      <c r="AA150" s="100" t="str">
        <f>VLOOKUP('MATRIZ DE RIESGOS DE SST'!Z150,'TABLA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51" spans="1:27" ht="120.75" customHeight="1">
      <c r="A151" s="132"/>
      <c r="B151" s="143"/>
      <c r="C151" s="129"/>
      <c r="D151" s="129"/>
      <c r="E151" s="129"/>
      <c r="F151" s="129"/>
      <c r="G151" s="129"/>
      <c r="H151" s="129"/>
      <c r="I151" s="129"/>
      <c r="J151" s="90" t="s">
        <v>205</v>
      </c>
      <c r="K151" s="90" t="s">
        <v>206</v>
      </c>
      <c r="L151" s="90" t="s">
        <v>207</v>
      </c>
      <c r="M151" s="74" t="s">
        <v>240</v>
      </c>
      <c r="N151" s="75">
        <f>VLOOKUP('MATRIZ DE RIESGOS DE SST'!M151,'MAPAS DE RIESGOS INHER Y RESID'!$E$3:$F$7,2,FALSE)</f>
        <v>2</v>
      </c>
      <c r="O151" s="74" t="s">
        <v>239</v>
      </c>
      <c r="P151" s="75">
        <f>VLOOKUP('MATRIZ DE RIESGOS DE SST'!O151,'MAPAS DE RIESGOS INHER Y RESID'!$O$3:$P$7,2,FALSE)</f>
        <v>16</v>
      </c>
      <c r="Q151" s="75">
        <f t="shared" si="30"/>
        <v>32</v>
      </c>
      <c r="R151" s="74" t="str">
        <f>IF(OR('MAPAS DE RIESGOS INHER Y RESID'!$G$7='MATRIZ DE RIESGOS DE SST'!Q151,Q151&lt;'MAPAS DE RIESGOS INHER Y RESID'!$G$3+1),'MAPAS DE RIESGOS INHER Y RESID'!$M$6,IF(OR('MAPAS DE RIESGOS INHER Y RESID'!$H$5='MATRIZ DE RIESGOS DE SST'!Q151,Q151&lt;'MAPAS DE RIESGOS INHER Y RESID'!$I$5+1),'MAPAS DE RIESGOS INHER Y RESID'!$M$5,IF(OR('MAPAS DE RIESGOS INHER Y RESID'!$I$4='MATRIZ DE RIESGOS DE SST'!Q151,Q151&lt;'MAPAS DE RIESGOS INHER Y RESID'!$J$4+1),'MAPAS DE RIESGOS INHER Y RESID'!$M$4,'MAPAS DE RIESGOS INHER Y RESID'!$M$3)))</f>
        <v>MODERADO</v>
      </c>
      <c r="S151" s="84"/>
      <c r="T151" s="84"/>
      <c r="U151" s="84" t="s">
        <v>386</v>
      </c>
      <c r="V151" s="84" t="s">
        <v>387</v>
      </c>
      <c r="W151" s="74" t="s">
        <v>246</v>
      </c>
      <c r="X151" s="98">
        <f>VLOOKUP(W151,'MAPAS DE RIESGOS INHER Y RESID'!$E$16:$F$18,2,FALSE)</f>
        <v>0.9</v>
      </c>
      <c r="Y151" s="99">
        <f t="shared" si="26"/>
        <v>3.1999999999999993</v>
      </c>
      <c r="Z151" s="74" t="str">
        <f>IF(OR('MAPAS DE RIESGOS INHER Y RESID'!$G$18='MATRIZ DE RIESGOS DE SST'!Y151,Y151&lt;'MAPAS DE RIESGOS INHER Y RESID'!$G$16+1),'MAPAS DE RIESGOS INHER Y RESID'!$M$19,IF(OR('MAPAS DE RIESGOS INHER Y RESID'!$H$17='MATRIZ DE RIESGOS DE SST'!Y151,Y151&lt;'MAPAS DE RIESGOS INHER Y RESID'!$I$18+1),'MAPAS DE RIESGOS INHER Y RESID'!$M$18,IF(OR('MAPAS DE RIESGOS INHER Y RESID'!$I$17='MATRIZ DE RIESGOS DE SST'!Y151,Y151&lt;'MAPAS DE RIESGOS INHER Y RESID'!$J$17+1),'MAPAS DE RIESGOS INHER Y RESID'!$M$17,'MAPAS DE RIESGOS INHER Y RESID'!$M$16)))</f>
        <v>BAJO</v>
      </c>
      <c r="AA151" s="100" t="str">
        <f>VLOOKUP('MATRIZ DE RIESGOS DE SST'!Z151,'TABLA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52" spans="1:27" ht="120.75" customHeight="1">
      <c r="A152" s="132"/>
      <c r="B152" s="143"/>
      <c r="C152" s="129"/>
      <c r="D152" s="129"/>
      <c r="E152" s="129"/>
      <c r="F152" s="129"/>
      <c r="G152" s="129"/>
      <c r="H152" s="129"/>
      <c r="I152" s="129"/>
      <c r="J152" s="90" t="s">
        <v>208</v>
      </c>
      <c r="K152" s="90" t="s">
        <v>209</v>
      </c>
      <c r="L152" s="90" t="s">
        <v>210</v>
      </c>
      <c r="M152" s="74" t="s">
        <v>240</v>
      </c>
      <c r="N152" s="75">
        <f>VLOOKUP('MATRIZ DE RIESGOS DE SST'!M152,'MAPAS DE RIESGOS INHER Y RESID'!$E$3:$F$7,2,FALSE)</f>
        <v>2</v>
      </c>
      <c r="O152" s="74" t="s">
        <v>239</v>
      </c>
      <c r="P152" s="75">
        <f>VLOOKUP('MATRIZ DE RIESGOS DE SST'!O152,'MAPAS DE RIESGOS INHER Y RESID'!$O$3:$P$7,2,FALSE)</f>
        <v>16</v>
      </c>
      <c r="Q152" s="75">
        <f t="shared" si="30"/>
        <v>32</v>
      </c>
      <c r="R152" s="74" t="str">
        <f>IF(OR('MAPAS DE RIESGOS INHER Y RESID'!$G$7='MATRIZ DE RIESGOS DE SST'!Q152,Q152&lt;'MAPAS DE RIESGOS INHER Y RESID'!$G$3+1),'MAPAS DE RIESGOS INHER Y RESID'!$M$6,IF(OR('MAPAS DE RIESGOS INHER Y RESID'!$H$5='MATRIZ DE RIESGOS DE SST'!Q152,Q152&lt;'MAPAS DE RIESGOS INHER Y RESID'!$I$5+1),'MAPAS DE RIESGOS INHER Y RESID'!$M$5,IF(OR('MAPAS DE RIESGOS INHER Y RESID'!$I$4='MATRIZ DE RIESGOS DE SST'!Q152,Q152&lt;'MAPAS DE RIESGOS INHER Y RESID'!$J$4+1),'MAPAS DE RIESGOS INHER Y RESID'!$M$4,'MAPAS DE RIESGOS INHER Y RESID'!$M$3)))</f>
        <v>MODERADO</v>
      </c>
      <c r="S152" s="84"/>
      <c r="T152" s="84" t="s">
        <v>388</v>
      </c>
      <c r="U152" s="84" t="s">
        <v>389</v>
      </c>
      <c r="V152" s="84" t="s">
        <v>390</v>
      </c>
      <c r="W152" s="74" t="s">
        <v>246</v>
      </c>
      <c r="X152" s="98">
        <f>VLOOKUP(W152,'MAPAS DE RIESGOS INHER Y RESID'!$E$16:$F$18,2,FALSE)</f>
        <v>0.9</v>
      </c>
      <c r="Y152" s="99">
        <f t="shared" si="26"/>
        <v>3.1999999999999993</v>
      </c>
      <c r="Z152" s="74" t="str">
        <f>IF(OR('MAPAS DE RIESGOS INHER Y RESID'!$G$18='MATRIZ DE RIESGOS DE SST'!Y152,Y152&lt;'MAPAS DE RIESGOS INHER Y RESID'!$G$16+1),'MAPAS DE RIESGOS INHER Y RESID'!$M$19,IF(OR('MAPAS DE RIESGOS INHER Y RESID'!$H$17='MATRIZ DE RIESGOS DE SST'!Y152,Y152&lt;'MAPAS DE RIESGOS INHER Y RESID'!$I$18+1),'MAPAS DE RIESGOS INHER Y RESID'!$M$18,IF(OR('MAPAS DE RIESGOS INHER Y RESID'!$I$17='MATRIZ DE RIESGOS DE SST'!Y152,Y152&lt;'MAPAS DE RIESGOS INHER Y RESID'!$J$17+1),'MAPAS DE RIESGOS INHER Y RESID'!$M$17,'MAPAS DE RIESGOS INHER Y RESID'!$M$16)))</f>
        <v>BAJO</v>
      </c>
      <c r="AA152" s="100" t="str">
        <f>VLOOKUP('MATRIZ DE RIESGOS DE SST'!Z152,'TABLA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53" spans="1:27" ht="93" customHeight="1">
      <c r="A153" s="132"/>
      <c r="B153" s="143"/>
      <c r="C153" s="129"/>
      <c r="D153" s="129"/>
      <c r="E153" s="129"/>
      <c r="F153" s="129"/>
      <c r="G153" s="129"/>
      <c r="H153" s="129"/>
      <c r="I153" s="129"/>
      <c r="J153" s="90" t="s">
        <v>211</v>
      </c>
      <c r="K153" s="90" t="s">
        <v>212</v>
      </c>
      <c r="L153" s="90" t="s">
        <v>213</v>
      </c>
      <c r="M153" s="74" t="s">
        <v>240</v>
      </c>
      <c r="N153" s="75">
        <f>VLOOKUP('MATRIZ DE RIESGOS DE SST'!M153,'MAPAS DE RIESGOS INHER Y RESID'!$E$3:$F$7,2,FALSE)</f>
        <v>2</v>
      </c>
      <c r="O153" s="74" t="s">
        <v>239</v>
      </c>
      <c r="P153" s="75">
        <f>VLOOKUP('MATRIZ DE RIESGOS DE SST'!O153,'MAPAS DE RIESGOS INHER Y RESID'!$O$3:$P$7,2,FALSE)</f>
        <v>16</v>
      </c>
      <c r="Q153" s="75">
        <f t="shared" si="30"/>
        <v>32</v>
      </c>
      <c r="R153" s="74" t="str">
        <f>IF(OR('MAPAS DE RIESGOS INHER Y RESID'!$G$7='MATRIZ DE RIESGOS DE SST'!Q153,Q153&lt;'MAPAS DE RIESGOS INHER Y RESID'!$G$3+1),'MAPAS DE RIESGOS INHER Y RESID'!$M$6,IF(OR('MAPAS DE RIESGOS INHER Y RESID'!$H$5='MATRIZ DE RIESGOS DE SST'!Q153,Q153&lt;'MAPAS DE RIESGOS INHER Y RESID'!$I$5+1),'MAPAS DE RIESGOS INHER Y RESID'!$M$5,IF(OR('MAPAS DE RIESGOS INHER Y RESID'!$I$4='MATRIZ DE RIESGOS DE SST'!Q153,Q153&lt;'MAPAS DE RIESGOS INHER Y RESID'!$J$4+1),'MAPAS DE RIESGOS INHER Y RESID'!$M$4,'MAPAS DE RIESGOS INHER Y RESID'!$M$3)))</f>
        <v>MODERADO</v>
      </c>
      <c r="S153" s="84"/>
      <c r="T153" s="84" t="s">
        <v>388</v>
      </c>
      <c r="U153" s="84" t="s">
        <v>389</v>
      </c>
      <c r="V153" s="84" t="s">
        <v>390</v>
      </c>
      <c r="W153" s="74" t="s">
        <v>246</v>
      </c>
      <c r="X153" s="98">
        <f>VLOOKUP(W153,'MAPAS DE RIESGOS INHER Y RESID'!$E$16:$F$18,2,FALSE)</f>
        <v>0.9</v>
      </c>
      <c r="Y153" s="99">
        <f t="shared" si="26"/>
        <v>3.1999999999999993</v>
      </c>
      <c r="Z153" s="74" t="str">
        <f>IF(OR('MAPAS DE RIESGOS INHER Y RESID'!$G$18='MATRIZ DE RIESGOS DE SST'!Y153,Y153&lt;'MAPAS DE RIESGOS INHER Y RESID'!$G$16+1),'MAPAS DE RIESGOS INHER Y RESID'!$M$19,IF(OR('MAPAS DE RIESGOS INHER Y RESID'!$H$17='MATRIZ DE RIESGOS DE SST'!Y153,Y153&lt;'MAPAS DE RIESGOS INHER Y RESID'!$I$18+1),'MAPAS DE RIESGOS INHER Y RESID'!$M$18,IF(OR('MAPAS DE RIESGOS INHER Y RESID'!$I$17='MATRIZ DE RIESGOS DE SST'!Y153,Y153&lt;'MAPAS DE RIESGOS INHER Y RESID'!$J$17+1),'MAPAS DE RIESGOS INHER Y RESID'!$M$17,'MAPAS DE RIESGOS INHER Y RESID'!$M$16)))</f>
        <v>BAJO</v>
      </c>
      <c r="AA153" s="100" t="str">
        <f>VLOOKUP('MATRIZ DE RIESGOS DE SST'!Z153,'TABLA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54" spans="1:27" ht="93" customHeight="1">
      <c r="A154" s="132"/>
      <c r="B154" s="143"/>
      <c r="C154" s="129"/>
      <c r="D154" s="129"/>
      <c r="E154" s="129"/>
      <c r="F154" s="129"/>
      <c r="G154" s="129"/>
      <c r="H154" s="129"/>
      <c r="I154" s="129"/>
      <c r="J154" s="90" t="s">
        <v>214</v>
      </c>
      <c r="K154" s="90" t="s">
        <v>215</v>
      </c>
      <c r="L154" s="90" t="s">
        <v>213</v>
      </c>
      <c r="M154" s="74" t="s">
        <v>240</v>
      </c>
      <c r="N154" s="75">
        <f>VLOOKUP('MATRIZ DE RIESGOS DE SST'!M154,'MAPAS DE RIESGOS INHER Y RESID'!$E$3:$F$7,2,FALSE)</f>
        <v>2</v>
      </c>
      <c r="O154" s="74" t="s">
        <v>239</v>
      </c>
      <c r="P154" s="75">
        <f>VLOOKUP('MATRIZ DE RIESGOS DE SST'!O154,'MAPAS DE RIESGOS INHER Y RESID'!$O$3:$P$7,2,FALSE)</f>
        <v>16</v>
      </c>
      <c r="Q154" s="75">
        <f t="shared" si="30"/>
        <v>32</v>
      </c>
      <c r="R154" s="74" t="str">
        <f>IF(OR('MAPAS DE RIESGOS INHER Y RESID'!$G$7='MATRIZ DE RIESGOS DE SST'!Q154,Q154&lt;'MAPAS DE RIESGOS INHER Y RESID'!$G$3+1),'MAPAS DE RIESGOS INHER Y RESID'!$M$6,IF(OR('MAPAS DE RIESGOS INHER Y RESID'!$H$5='MATRIZ DE RIESGOS DE SST'!Q154,Q154&lt;'MAPAS DE RIESGOS INHER Y RESID'!$I$5+1),'MAPAS DE RIESGOS INHER Y RESID'!$M$5,IF(OR('MAPAS DE RIESGOS INHER Y RESID'!$I$4='MATRIZ DE RIESGOS DE SST'!Q154,Q154&lt;'MAPAS DE RIESGOS INHER Y RESID'!$J$4+1),'MAPAS DE RIESGOS INHER Y RESID'!$M$4,'MAPAS DE RIESGOS INHER Y RESID'!$M$3)))</f>
        <v>MODERADO</v>
      </c>
      <c r="S154" s="84"/>
      <c r="T154" s="84" t="s">
        <v>388</v>
      </c>
      <c r="U154" s="84" t="s">
        <v>389</v>
      </c>
      <c r="V154" s="84" t="s">
        <v>390</v>
      </c>
      <c r="W154" s="74" t="s">
        <v>246</v>
      </c>
      <c r="X154" s="98">
        <f>VLOOKUP(W154,'MAPAS DE RIESGOS INHER Y RESID'!$E$16:$F$18,2,FALSE)</f>
        <v>0.9</v>
      </c>
      <c r="Y154" s="99">
        <f t="shared" si="26"/>
        <v>3.1999999999999993</v>
      </c>
      <c r="Z154" s="74" t="str">
        <f>IF(OR('MAPAS DE RIESGOS INHER Y RESID'!$G$18='MATRIZ DE RIESGOS DE SST'!Y154,Y154&lt;'MAPAS DE RIESGOS INHER Y RESID'!$G$16+1),'MAPAS DE RIESGOS INHER Y RESID'!$M$19,IF(OR('MAPAS DE RIESGOS INHER Y RESID'!$H$17='MATRIZ DE RIESGOS DE SST'!Y154,Y154&lt;'MAPAS DE RIESGOS INHER Y RESID'!$I$18+1),'MAPAS DE RIESGOS INHER Y RESID'!$M$18,IF(OR('MAPAS DE RIESGOS INHER Y RESID'!$I$17='MATRIZ DE RIESGOS DE SST'!Y154,Y154&lt;'MAPAS DE RIESGOS INHER Y RESID'!$J$17+1),'MAPAS DE RIESGOS INHER Y RESID'!$M$17,'MAPAS DE RIESGOS INHER Y RESID'!$M$16)))</f>
        <v>BAJO</v>
      </c>
      <c r="AA154" s="100" t="str">
        <f>VLOOKUP('MATRIZ DE RIESGOS DE SST'!Z154,'TABLA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55" spans="1:27" ht="93" customHeight="1">
      <c r="A155" s="132"/>
      <c r="B155" s="143"/>
      <c r="C155" s="129"/>
      <c r="D155" s="129"/>
      <c r="E155" s="129"/>
      <c r="F155" s="129"/>
      <c r="G155" s="129"/>
      <c r="H155" s="129"/>
      <c r="I155" s="129"/>
      <c r="J155" s="90" t="s">
        <v>216</v>
      </c>
      <c r="K155" s="90" t="s">
        <v>217</v>
      </c>
      <c r="L155" s="90" t="s">
        <v>218</v>
      </c>
      <c r="M155" s="74" t="s">
        <v>240</v>
      </c>
      <c r="N155" s="75">
        <f>VLOOKUP('MATRIZ DE RIESGOS DE SST'!M155,'MAPAS DE RIESGOS INHER Y RESID'!$E$3:$F$7,2,FALSE)</f>
        <v>2</v>
      </c>
      <c r="O155" s="74" t="s">
        <v>239</v>
      </c>
      <c r="P155" s="75">
        <f>VLOOKUP('MATRIZ DE RIESGOS DE SST'!O155,'MAPAS DE RIESGOS INHER Y RESID'!$O$3:$P$7,2,FALSE)</f>
        <v>16</v>
      </c>
      <c r="Q155" s="75">
        <f t="shared" si="30"/>
        <v>32</v>
      </c>
      <c r="R155" s="74" t="str">
        <f>IF(OR('MAPAS DE RIESGOS INHER Y RESID'!$G$7='MATRIZ DE RIESGOS DE SST'!Q155,Q155&lt;'MAPAS DE RIESGOS INHER Y RESID'!$G$3+1),'MAPAS DE RIESGOS INHER Y RESID'!$M$6,IF(OR('MAPAS DE RIESGOS INHER Y RESID'!$H$5='MATRIZ DE RIESGOS DE SST'!Q155,Q155&lt;'MAPAS DE RIESGOS INHER Y RESID'!$I$5+1),'MAPAS DE RIESGOS INHER Y RESID'!$M$5,IF(OR('MAPAS DE RIESGOS INHER Y RESID'!$I$4='MATRIZ DE RIESGOS DE SST'!Q155,Q155&lt;'MAPAS DE RIESGOS INHER Y RESID'!$J$4+1),'MAPAS DE RIESGOS INHER Y RESID'!$M$4,'MAPAS DE RIESGOS INHER Y RESID'!$M$3)))</f>
        <v>MODERADO</v>
      </c>
      <c r="S155" s="84" t="s">
        <v>391</v>
      </c>
      <c r="T155" s="84" t="s">
        <v>392</v>
      </c>
      <c r="U155" s="84" t="s">
        <v>393</v>
      </c>
      <c r="V155" s="84" t="s">
        <v>394</v>
      </c>
      <c r="W155" s="74" t="s">
        <v>246</v>
      </c>
      <c r="X155" s="98">
        <f>VLOOKUP(W155,'MAPAS DE RIESGOS INHER Y RESID'!$E$16:$F$18,2,FALSE)</f>
        <v>0.9</v>
      </c>
      <c r="Y155" s="99">
        <f t="shared" si="26"/>
        <v>3.1999999999999993</v>
      </c>
      <c r="Z155" s="74" t="str">
        <f>IF(OR('MAPAS DE RIESGOS INHER Y RESID'!$G$18='MATRIZ DE RIESGOS DE SST'!Y155,Y155&lt;'MAPAS DE RIESGOS INHER Y RESID'!$G$16+1),'MAPAS DE RIESGOS INHER Y RESID'!$M$19,IF(OR('MAPAS DE RIESGOS INHER Y RESID'!$H$17='MATRIZ DE RIESGOS DE SST'!Y155,Y155&lt;'MAPAS DE RIESGOS INHER Y RESID'!$I$18+1),'MAPAS DE RIESGOS INHER Y RESID'!$M$18,IF(OR('MAPAS DE RIESGOS INHER Y RESID'!$I$17='MATRIZ DE RIESGOS DE SST'!Y155,Y155&lt;'MAPAS DE RIESGOS INHER Y RESID'!$J$17+1),'MAPAS DE RIESGOS INHER Y RESID'!$M$17,'MAPAS DE RIESGOS INHER Y RESID'!$M$16)))</f>
        <v>BAJO</v>
      </c>
      <c r="AA155" s="100" t="str">
        <f>VLOOKUP('MATRIZ DE RIESGOS DE SST'!Z155,'TABLA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56" spans="1:27" ht="93" customHeight="1">
      <c r="A156" s="132"/>
      <c r="B156" s="143"/>
      <c r="C156" s="129"/>
      <c r="D156" s="129"/>
      <c r="E156" s="129"/>
      <c r="F156" s="129"/>
      <c r="G156" s="129"/>
      <c r="H156" s="129"/>
      <c r="I156" s="129"/>
      <c r="J156" s="90" t="s">
        <v>219</v>
      </c>
      <c r="K156" s="90" t="s">
        <v>220</v>
      </c>
      <c r="L156" s="90" t="s">
        <v>221</v>
      </c>
      <c r="M156" s="74" t="s">
        <v>240</v>
      </c>
      <c r="N156" s="75">
        <f>VLOOKUP('MATRIZ DE RIESGOS DE SST'!M156,'MAPAS DE RIESGOS INHER Y RESID'!$E$3:$F$7,2,FALSE)</f>
        <v>2</v>
      </c>
      <c r="O156" s="74" t="s">
        <v>239</v>
      </c>
      <c r="P156" s="75">
        <f>VLOOKUP('MATRIZ DE RIESGOS DE SST'!O156,'MAPAS DE RIESGOS INHER Y RESID'!$O$3:$P$7,2,FALSE)</f>
        <v>16</v>
      </c>
      <c r="Q156" s="75">
        <f t="shared" si="30"/>
        <v>32</v>
      </c>
      <c r="R156" s="74" t="str">
        <f>IF(OR('MAPAS DE RIESGOS INHER Y RESID'!$G$7='MATRIZ DE RIESGOS DE SST'!Q156,Q156&lt;'MAPAS DE RIESGOS INHER Y RESID'!$G$3+1),'MAPAS DE RIESGOS INHER Y RESID'!$M$6,IF(OR('MAPAS DE RIESGOS INHER Y RESID'!$H$5='MATRIZ DE RIESGOS DE SST'!Q156,Q156&lt;'MAPAS DE RIESGOS INHER Y RESID'!$I$5+1),'MAPAS DE RIESGOS INHER Y RESID'!$M$5,IF(OR('MAPAS DE RIESGOS INHER Y RESID'!$I$4='MATRIZ DE RIESGOS DE SST'!Q156,Q156&lt;'MAPAS DE RIESGOS INHER Y RESID'!$J$4+1),'MAPAS DE RIESGOS INHER Y RESID'!$M$4,'MAPAS DE RIESGOS INHER Y RESID'!$M$3)))</f>
        <v>MODERADO</v>
      </c>
      <c r="S156" s="84"/>
      <c r="T156" s="84" t="s">
        <v>388</v>
      </c>
      <c r="U156" s="84" t="s">
        <v>389</v>
      </c>
      <c r="V156" s="84" t="s">
        <v>390</v>
      </c>
      <c r="W156" s="74" t="s">
        <v>246</v>
      </c>
      <c r="X156" s="98">
        <f>VLOOKUP(W156,'MAPAS DE RIESGOS INHER Y RESID'!$E$16:$F$18,2,FALSE)</f>
        <v>0.9</v>
      </c>
      <c r="Y156" s="99">
        <f t="shared" si="26"/>
        <v>3.1999999999999993</v>
      </c>
      <c r="Z156" s="74" t="str">
        <f>IF(OR('MAPAS DE RIESGOS INHER Y RESID'!$G$18='MATRIZ DE RIESGOS DE SST'!Y156,Y156&lt;'MAPAS DE RIESGOS INHER Y RESID'!$G$16+1),'MAPAS DE RIESGOS INHER Y RESID'!$M$19,IF(OR('MAPAS DE RIESGOS INHER Y RESID'!$H$17='MATRIZ DE RIESGOS DE SST'!Y156,Y156&lt;'MAPAS DE RIESGOS INHER Y RESID'!$I$18+1),'MAPAS DE RIESGOS INHER Y RESID'!$M$18,IF(OR('MAPAS DE RIESGOS INHER Y RESID'!$I$17='MATRIZ DE RIESGOS DE SST'!Y156,Y156&lt;'MAPAS DE RIESGOS INHER Y RESID'!$J$17+1),'MAPAS DE RIESGOS INHER Y RESID'!$M$17,'MAPAS DE RIESGOS INHER Y RESID'!$M$16)))</f>
        <v>BAJO</v>
      </c>
      <c r="AA156" s="100" t="str">
        <f>VLOOKUP('MATRIZ DE RIESGOS DE SST'!Z156,'TABLA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57" spans="1:27" ht="93" customHeight="1">
      <c r="A157" s="132"/>
      <c r="B157" s="143"/>
      <c r="C157" s="129"/>
      <c r="D157" s="129"/>
      <c r="E157" s="129"/>
      <c r="F157" s="129"/>
      <c r="G157" s="129"/>
      <c r="H157" s="129"/>
      <c r="I157" s="129"/>
      <c r="J157" s="94" t="s">
        <v>379</v>
      </c>
      <c r="K157" s="94" t="s">
        <v>302</v>
      </c>
      <c r="L157" s="94" t="s">
        <v>195</v>
      </c>
      <c r="M157" s="74" t="s">
        <v>240</v>
      </c>
      <c r="N157" s="75">
        <f>VLOOKUP('MATRIZ DE RIESGOS DE SST'!M157,'MAPAS DE RIESGOS INHER Y RESID'!$E$3:$F$7,2,FALSE)</f>
        <v>2</v>
      </c>
      <c r="O157" s="74" t="s">
        <v>239</v>
      </c>
      <c r="P157" s="75">
        <f>VLOOKUP('MATRIZ DE RIESGOS DE SST'!O157,'MAPAS DE RIESGOS INHER Y RESID'!$O$3:$P$7,2,FALSE)</f>
        <v>16</v>
      </c>
      <c r="Q157" s="75">
        <f t="shared" si="30"/>
        <v>32</v>
      </c>
      <c r="R157" s="74" t="str">
        <f>IF(OR('MAPAS DE RIESGOS INHER Y RESID'!$G$7='MATRIZ DE RIESGOS DE SST'!Q157,Q157&lt;'MAPAS DE RIESGOS INHER Y RESID'!$G$3+1),'MAPAS DE RIESGOS INHER Y RESID'!$M$6,IF(OR('MAPAS DE RIESGOS INHER Y RESID'!$H$5='MATRIZ DE RIESGOS DE SST'!Q157,Q157&lt;'MAPAS DE RIESGOS INHER Y RESID'!$I$5+1),'MAPAS DE RIESGOS INHER Y RESID'!$M$5,IF(OR('MAPAS DE RIESGOS INHER Y RESID'!$I$4='MATRIZ DE RIESGOS DE SST'!Q157,Q157&lt;'MAPAS DE RIESGOS INHER Y RESID'!$J$4+1),'MAPAS DE RIESGOS INHER Y RESID'!$M$4,'MAPAS DE RIESGOS INHER Y RESID'!$M$3)))</f>
        <v>MODERADO</v>
      </c>
      <c r="S157" s="84" t="s">
        <v>380</v>
      </c>
      <c r="T157" s="84" t="s">
        <v>381</v>
      </c>
      <c r="U157" s="84" t="s">
        <v>382</v>
      </c>
      <c r="V157" s="84" t="s">
        <v>383</v>
      </c>
      <c r="W157" s="74" t="s">
        <v>246</v>
      </c>
      <c r="X157" s="98">
        <f>VLOOKUP(W157,'MAPAS DE RIESGOS INHER Y RESID'!$E$16:$F$18,2,FALSE)</f>
        <v>0.9</v>
      </c>
      <c r="Y157" s="99">
        <f t="shared" si="26"/>
        <v>3.1999999999999993</v>
      </c>
      <c r="Z157" s="74" t="str">
        <f>IF(OR('MAPAS DE RIESGOS INHER Y RESID'!$G$18='MATRIZ DE RIESGOS DE SST'!Y157,Y157&lt;'MAPAS DE RIESGOS INHER Y RESID'!$G$16+1),'MAPAS DE RIESGOS INHER Y RESID'!$M$19,IF(OR('MAPAS DE RIESGOS INHER Y RESID'!$H$17='MATRIZ DE RIESGOS DE SST'!Y157,Y157&lt;'MAPAS DE RIESGOS INHER Y RESID'!$I$18+1),'MAPAS DE RIESGOS INHER Y RESID'!$M$18,IF(OR('MAPAS DE RIESGOS INHER Y RESID'!$I$17='MATRIZ DE RIESGOS DE SST'!Y157,Y157&lt;'MAPAS DE RIESGOS INHER Y RESID'!$J$17+1),'MAPAS DE RIESGOS INHER Y RESID'!$M$17,'MAPAS DE RIESGOS INHER Y RESID'!$M$16)))</f>
        <v>BAJO</v>
      </c>
      <c r="AA157" s="100" t="str">
        <f>VLOOKUP('MATRIZ DE RIESGOS DE SST'!Z157,'TABLA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58" spans="1:27" ht="225.75" customHeight="1">
      <c r="A158" s="132"/>
      <c r="B158" s="143"/>
      <c r="C158" s="129"/>
      <c r="D158" s="129"/>
      <c r="E158" s="129"/>
      <c r="F158" s="129"/>
      <c r="G158" s="129"/>
      <c r="H158" s="129"/>
      <c r="I158" s="129"/>
      <c r="J158" s="90" t="s">
        <v>222</v>
      </c>
      <c r="K158" s="90" t="s">
        <v>223</v>
      </c>
      <c r="L158" s="90" t="s">
        <v>224</v>
      </c>
      <c r="M158" s="74" t="s">
        <v>240</v>
      </c>
      <c r="N158" s="75">
        <f>VLOOKUP('MATRIZ DE RIESGOS DE SST'!M158,'MAPAS DE RIESGOS INHER Y RESID'!$E$3:$F$7,2,FALSE)</f>
        <v>2</v>
      </c>
      <c r="O158" s="74" t="s">
        <v>239</v>
      </c>
      <c r="P158" s="75">
        <f>VLOOKUP('MATRIZ DE RIESGOS DE SST'!O158,'MAPAS DE RIESGOS INHER Y RESID'!$O$3:$P$7,2,FALSE)</f>
        <v>16</v>
      </c>
      <c r="Q158" s="75">
        <f t="shared" si="30"/>
        <v>32</v>
      </c>
      <c r="R158" s="74" t="str">
        <f>IF(OR('MAPAS DE RIESGOS INHER Y RESID'!$G$7='MATRIZ DE RIESGOS DE SST'!Q158,Q158&lt;'MAPAS DE RIESGOS INHER Y RESID'!$G$3+1),'MAPAS DE RIESGOS INHER Y RESID'!$M$6,IF(OR('MAPAS DE RIESGOS INHER Y RESID'!$H$5='MATRIZ DE RIESGOS DE SST'!Q158,Q158&lt;'MAPAS DE RIESGOS INHER Y RESID'!$I$5+1),'MAPAS DE RIESGOS INHER Y RESID'!$M$5,IF(OR('MAPAS DE RIESGOS INHER Y RESID'!$I$4='MATRIZ DE RIESGOS DE SST'!Q158,Q158&lt;'MAPAS DE RIESGOS INHER Y RESID'!$J$4+1),'MAPAS DE RIESGOS INHER Y RESID'!$M$4,'MAPAS DE RIESGOS INHER Y RESID'!$M$3)))</f>
        <v>MODERADO</v>
      </c>
      <c r="S158" s="84" t="s">
        <v>395</v>
      </c>
      <c r="T158" s="84" t="s">
        <v>396</v>
      </c>
      <c r="U158" s="84" t="s">
        <v>397</v>
      </c>
      <c r="V158" s="84" t="s">
        <v>398</v>
      </c>
      <c r="W158" s="74" t="s">
        <v>246</v>
      </c>
      <c r="X158" s="98">
        <f>VLOOKUP(W158,'MAPAS DE RIESGOS INHER Y RESID'!$E$16:$F$18,2,FALSE)</f>
        <v>0.9</v>
      </c>
      <c r="Y158" s="99">
        <f t="shared" si="26"/>
        <v>3.1999999999999993</v>
      </c>
      <c r="Z158" s="74" t="str">
        <f>IF(OR('MAPAS DE RIESGOS INHER Y RESID'!$G$18='MATRIZ DE RIESGOS DE SST'!Y158,Y158&lt;'MAPAS DE RIESGOS INHER Y RESID'!$G$16+1),'MAPAS DE RIESGOS INHER Y RESID'!$M$19,IF(OR('MAPAS DE RIESGOS INHER Y RESID'!$H$17='MATRIZ DE RIESGOS DE SST'!Y158,Y158&lt;'MAPAS DE RIESGOS INHER Y RESID'!$I$18+1),'MAPAS DE RIESGOS INHER Y RESID'!$M$18,IF(OR('MAPAS DE RIESGOS INHER Y RESID'!$I$17='MATRIZ DE RIESGOS DE SST'!Y158,Y158&lt;'MAPAS DE RIESGOS INHER Y RESID'!$J$17+1),'MAPAS DE RIESGOS INHER Y RESID'!$M$17,'MAPAS DE RIESGOS INHER Y RESID'!$M$16)))</f>
        <v>BAJO</v>
      </c>
      <c r="AA158" s="100" t="str">
        <f>VLOOKUP('MATRIZ DE RIESGOS DE SST'!Z158,'TABLA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59" spans="1:27" ht="156.75" customHeight="1">
      <c r="A159" s="132"/>
      <c r="B159" s="143" t="s">
        <v>76</v>
      </c>
      <c r="C159" s="129" t="s">
        <v>281</v>
      </c>
      <c r="D159" s="129"/>
      <c r="E159" s="129"/>
      <c r="F159" s="129"/>
      <c r="G159" s="129"/>
      <c r="H159" s="129"/>
      <c r="I159" s="129" t="s">
        <v>294</v>
      </c>
      <c r="J159" s="90" t="s">
        <v>73</v>
      </c>
      <c r="K159" s="90" t="s">
        <v>74</v>
      </c>
      <c r="L159" s="90" t="s">
        <v>75</v>
      </c>
      <c r="M159" s="74" t="s">
        <v>240</v>
      </c>
      <c r="N159" s="75">
        <f>VLOOKUP('MATRIZ DE RIESGOS DE SST'!M159,'MAPAS DE RIESGOS INHER Y RESID'!$E$3:$F$7,2,FALSE)</f>
        <v>2</v>
      </c>
      <c r="O159" s="74" t="s">
        <v>239</v>
      </c>
      <c r="P159" s="75">
        <f>VLOOKUP('MATRIZ DE RIESGOS DE SST'!O159,'MAPAS DE RIESGOS INHER Y RESID'!$O$3:$P$7,2,FALSE)</f>
        <v>16</v>
      </c>
      <c r="Q159" s="75">
        <f>N159*P159</f>
        <v>32</v>
      </c>
      <c r="R159" s="74" t="str">
        <f>IF(OR('MAPAS DE RIESGOS INHER Y RESID'!$G$7='MATRIZ DE RIESGOS DE SST'!Q159,Q159&lt;'MAPAS DE RIESGOS INHER Y RESID'!$G$3+1),'MAPAS DE RIESGOS INHER Y RESID'!$M$6,IF(OR('MAPAS DE RIESGOS INHER Y RESID'!$H$5='MATRIZ DE RIESGOS DE SST'!Q159,Q159&lt;'MAPAS DE RIESGOS INHER Y RESID'!$I$5+1),'MAPAS DE RIESGOS INHER Y RESID'!$M$5,IF(OR('MAPAS DE RIESGOS INHER Y RESID'!$I$4='MATRIZ DE RIESGOS DE SST'!Q159,Q159&lt;'MAPAS DE RIESGOS INHER Y RESID'!$J$4+1),'MAPAS DE RIESGOS INHER Y RESID'!$M$4,'MAPAS DE RIESGOS INHER Y RESID'!$M$3)))</f>
        <v>MODERADO</v>
      </c>
      <c r="S159" s="84"/>
      <c r="T159" s="84"/>
      <c r="U159" s="84" t="s">
        <v>252</v>
      </c>
      <c r="V159" s="84" t="s">
        <v>308</v>
      </c>
      <c r="W159" s="74" t="s">
        <v>246</v>
      </c>
      <c r="X159" s="98">
        <f>VLOOKUP(W159,'MAPAS DE RIESGOS INHER Y RESID'!$E$16:$F$18,2,FALSE)</f>
        <v>0.9</v>
      </c>
      <c r="Y159" s="99">
        <f t="shared" si="26"/>
        <v>3.1999999999999993</v>
      </c>
      <c r="Z159" s="74" t="str">
        <f>IF(OR('MAPAS DE RIESGOS INHER Y RESID'!$G$18='MATRIZ DE RIESGOS DE SST'!Y159,Y159&lt;'MAPAS DE RIESGOS INHER Y RESID'!$G$16+1),'MAPAS DE RIESGOS INHER Y RESID'!$M$19,IF(OR('MAPAS DE RIESGOS INHER Y RESID'!$H$17='MATRIZ DE RIESGOS DE SST'!Y159,Y159&lt;'MAPAS DE RIESGOS INHER Y RESID'!$I$18+1),'MAPAS DE RIESGOS INHER Y RESID'!$M$18,IF(OR('MAPAS DE RIESGOS INHER Y RESID'!$I$17='MATRIZ DE RIESGOS DE SST'!Y159,Y159&lt;'MAPAS DE RIESGOS INHER Y RESID'!$J$17+1),'MAPAS DE RIESGOS INHER Y RESID'!$M$17,'MAPAS DE RIESGOS INHER Y RESID'!$M$16)))</f>
        <v>BAJO</v>
      </c>
      <c r="AA159" s="100" t="str">
        <f>VLOOKUP('MATRIZ DE RIESGOS DE SST'!Z159,'TABLA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60" spans="1:27" ht="215.25" customHeight="1">
      <c r="A160" s="132"/>
      <c r="B160" s="143"/>
      <c r="C160" s="129"/>
      <c r="D160" s="129"/>
      <c r="E160" s="129"/>
      <c r="F160" s="129"/>
      <c r="G160" s="129"/>
      <c r="H160" s="129"/>
      <c r="I160" s="129"/>
      <c r="J160" s="90" t="s">
        <v>91</v>
      </c>
      <c r="K160" s="90" t="s">
        <v>309</v>
      </c>
      <c r="L160" s="90" t="s">
        <v>93</v>
      </c>
      <c r="M160" s="74" t="s">
        <v>236</v>
      </c>
      <c r="N160" s="75">
        <f>VLOOKUP('MATRIZ DE RIESGOS DE SST'!M160,'MAPAS DE RIESGOS INHER Y RESID'!$E$3:$F$7,2,FALSE)</f>
        <v>4</v>
      </c>
      <c r="O160" s="74" t="s">
        <v>239</v>
      </c>
      <c r="P160" s="75">
        <f>VLOOKUP('MATRIZ DE RIESGOS DE SST'!O160,'MAPAS DE RIESGOS INHER Y RESID'!$O$3:$P$7,2,FALSE)</f>
        <v>16</v>
      </c>
      <c r="Q160" s="75">
        <f>N160*P160</f>
        <v>64</v>
      </c>
      <c r="R160" s="74" t="str">
        <f>IF(OR('MAPAS DE RIESGOS INHER Y RESID'!$G$7='MATRIZ DE RIESGOS DE SST'!Q160,Q160&lt;'MAPAS DE RIESGOS INHER Y RESID'!$G$3+1),'MAPAS DE RIESGOS INHER Y RESID'!$M$6,IF(OR('MAPAS DE RIESGOS INHER Y RESID'!$H$5='MATRIZ DE RIESGOS DE SST'!Q160,Q160&lt;'MAPAS DE RIESGOS INHER Y RESID'!$I$5+1),'MAPAS DE RIESGOS INHER Y RESID'!$M$5,IF(OR('MAPAS DE RIESGOS INHER Y RESID'!$I$4='MATRIZ DE RIESGOS DE SST'!Q160,Q160&lt;'MAPAS DE RIESGOS INHER Y RESID'!$J$4+1),'MAPAS DE RIESGOS INHER Y RESID'!$M$4,'MAPAS DE RIESGOS INHER Y RESID'!$M$3)))</f>
        <v>ALTO</v>
      </c>
      <c r="S160" s="84"/>
      <c r="T160" s="84"/>
      <c r="U160" s="84" t="s">
        <v>310</v>
      </c>
      <c r="V160" s="84" t="s">
        <v>311</v>
      </c>
      <c r="W160" s="74" t="s">
        <v>246</v>
      </c>
      <c r="X160" s="98">
        <f>VLOOKUP(W160,'MAPAS DE RIESGOS INHER Y RESID'!$E$16:$F$18,2,FALSE)</f>
        <v>0.9</v>
      </c>
      <c r="Y160" s="99">
        <f t="shared" si="26"/>
        <v>6.3999999999999986</v>
      </c>
      <c r="Z160" s="74" t="str">
        <f>IF(OR('MAPAS DE RIESGOS INHER Y RESID'!$G$18='MATRIZ DE RIESGOS DE SST'!Y160,Y160&lt;'MAPAS DE RIESGOS INHER Y RESID'!$G$16+1),'MAPAS DE RIESGOS INHER Y RESID'!$M$19,IF(OR('MAPAS DE RIESGOS INHER Y RESID'!$H$17='MATRIZ DE RIESGOS DE SST'!Y160,Y160&lt;'MAPAS DE RIESGOS INHER Y RESID'!$I$18+1),'MAPAS DE RIESGOS INHER Y RESID'!$M$18,IF(OR('MAPAS DE RIESGOS INHER Y RESID'!$I$17='MATRIZ DE RIESGOS DE SST'!Y160,Y160&lt;'MAPAS DE RIESGOS INHER Y RESID'!$J$17+1),'MAPAS DE RIESGOS INHER Y RESID'!$M$17,'MAPAS DE RIESGOS INHER Y RESID'!$M$16)))</f>
        <v>BAJO</v>
      </c>
      <c r="AA160" s="100" t="str">
        <f>VLOOKUP('MATRIZ DE RIESGOS DE SST'!Z160,'TABLA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61" spans="1:27" ht="105.75" customHeight="1">
      <c r="A161" s="132"/>
      <c r="B161" s="143"/>
      <c r="C161" s="129"/>
      <c r="D161" s="129"/>
      <c r="E161" s="129"/>
      <c r="F161" s="129"/>
      <c r="G161" s="129"/>
      <c r="H161" s="129"/>
      <c r="I161" s="129"/>
      <c r="J161" s="90" t="s">
        <v>94</v>
      </c>
      <c r="K161" s="90" t="s">
        <v>95</v>
      </c>
      <c r="L161" s="90" t="s">
        <v>96</v>
      </c>
      <c r="M161" s="74" t="s">
        <v>240</v>
      </c>
      <c r="N161" s="75">
        <f>VLOOKUP('MATRIZ DE RIESGOS DE SST'!M161,'MAPAS DE RIESGOS INHER Y RESID'!$E$3:$F$7,2,FALSE)</f>
        <v>2</v>
      </c>
      <c r="O161" s="74" t="s">
        <v>239</v>
      </c>
      <c r="P161" s="75">
        <f>VLOOKUP('MATRIZ DE RIESGOS DE SST'!O161,'MAPAS DE RIESGOS INHER Y RESID'!$O$3:$P$7,2,FALSE)</f>
        <v>16</v>
      </c>
      <c r="Q161" s="75">
        <f>N161*P161</f>
        <v>32</v>
      </c>
      <c r="R161" s="74" t="str">
        <f>IF(OR('MAPAS DE RIESGOS INHER Y RESID'!$G$7='MATRIZ DE RIESGOS DE SST'!Q161,Q161&lt;'MAPAS DE RIESGOS INHER Y RESID'!$G$3+1),'MAPAS DE RIESGOS INHER Y RESID'!$M$6,IF(OR('MAPAS DE RIESGOS INHER Y RESID'!$H$5='MATRIZ DE RIESGOS DE SST'!Q161,Q161&lt;'MAPAS DE RIESGOS INHER Y RESID'!$I$5+1),'MAPAS DE RIESGOS INHER Y RESID'!$M$5,IF(OR('MAPAS DE RIESGOS INHER Y RESID'!$I$4='MATRIZ DE RIESGOS DE SST'!Q161,Q161&lt;'MAPAS DE RIESGOS INHER Y RESID'!$J$4+1),'MAPAS DE RIESGOS INHER Y RESID'!$M$4,'MAPAS DE RIESGOS INHER Y RESID'!$M$3)))</f>
        <v>MODERADO</v>
      </c>
      <c r="S161" s="84" t="s">
        <v>256</v>
      </c>
      <c r="T161" s="84" t="s">
        <v>312</v>
      </c>
      <c r="U161" s="84" t="s">
        <v>313</v>
      </c>
      <c r="V161" s="84"/>
      <c r="W161" s="74" t="s">
        <v>246</v>
      </c>
      <c r="X161" s="98">
        <f>VLOOKUP(W161,'MAPAS DE RIESGOS INHER Y RESID'!$E$16:$F$18,2,FALSE)</f>
        <v>0.9</v>
      </c>
      <c r="Y161" s="99">
        <f t="shared" si="26"/>
        <v>3.1999999999999993</v>
      </c>
      <c r="Z161" s="74" t="str">
        <f>IF(OR('MAPAS DE RIESGOS INHER Y RESID'!$G$18='MATRIZ DE RIESGOS DE SST'!Y161,Y161&lt;'MAPAS DE RIESGOS INHER Y RESID'!$G$16+1),'MAPAS DE RIESGOS INHER Y RESID'!$M$19,IF(OR('MAPAS DE RIESGOS INHER Y RESID'!$H$17='MATRIZ DE RIESGOS DE SST'!Y161,Y161&lt;'MAPAS DE RIESGOS INHER Y RESID'!$I$18+1),'MAPAS DE RIESGOS INHER Y RESID'!$M$18,IF(OR('MAPAS DE RIESGOS INHER Y RESID'!$I$17='MATRIZ DE RIESGOS DE SST'!Y161,Y161&lt;'MAPAS DE RIESGOS INHER Y RESID'!$J$17+1),'MAPAS DE RIESGOS INHER Y RESID'!$M$17,'MAPAS DE RIESGOS INHER Y RESID'!$M$16)))</f>
        <v>BAJO</v>
      </c>
      <c r="AA161" s="100" t="str">
        <f>VLOOKUP('MATRIZ DE RIESGOS DE SST'!Z161,'TABLA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62" spans="1:27" ht="93" customHeight="1">
      <c r="A162" s="132"/>
      <c r="B162" s="143"/>
      <c r="C162" s="129"/>
      <c r="D162" s="129"/>
      <c r="E162" s="129"/>
      <c r="F162" s="129"/>
      <c r="G162" s="129"/>
      <c r="H162" s="129"/>
      <c r="I162" s="129"/>
      <c r="J162" s="90" t="s">
        <v>97</v>
      </c>
      <c r="K162" s="90" t="s">
        <v>98</v>
      </c>
      <c r="L162" s="90" t="s">
        <v>93</v>
      </c>
      <c r="M162" s="74" t="s">
        <v>240</v>
      </c>
      <c r="N162" s="75">
        <f>VLOOKUP('MATRIZ DE RIESGOS DE SST'!M162,'MAPAS DE RIESGOS INHER Y RESID'!$E$3:$F$7,2,FALSE)</f>
        <v>2</v>
      </c>
      <c r="O162" s="74" t="s">
        <v>239</v>
      </c>
      <c r="P162" s="75">
        <f>VLOOKUP('MATRIZ DE RIESGOS DE SST'!O162,'MAPAS DE RIESGOS INHER Y RESID'!$O$3:$P$7,2,FALSE)</f>
        <v>16</v>
      </c>
      <c r="Q162" s="75">
        <f>+N162*P162</f>
        <v>32</v>
      </c>
      <c r="R162" s="74" t="str">
        <f>IF(OR('MAPAS DE RIESGOS INHER Y RESID'!$G$7='MATRIZ DE RIESGOS DE SST'!Q162,Q162&lt;'MAPAS DE RIESGOS INHER Y RESID'!$G$3+1),'MAPAS DE RIESGOS INHER Y RESID'!$M$6,IF(OR('MAPAS DE RIESGOS INHER Y RESID'!$H$5='MATRIZ DE RIESGOS DE SST'!Q162,Q162&lt;'MAPAS DE RIESGOS INHER Y RESID'!$I$5+1),'MAPAS DE RIESGOS INHER Y RESID'!$M$5,IF(OR('MAPAS DE RIESGOS INHER Y RESID'!$I$4='MATRIZ DE RIESGOS DE SST'!Q162,Q162&lt;'MAPAS DE RIESGOS INHER Y RESID'!$J$4+1),'MAPAS DE RIESGOS INHER Y RESID'!$M$4,'MAPAS DE RIESGOS INHER Y RESID'!$M$3)))</f>
        <v>MODERADO</v>
      </c>
      <c r="S162" s="84"/>
      <c r="T162" s="84" t="s">
        <v>314</v>
      </c>
      <c r="U162" s="84" t="s">
        <v>315</v>
      </c>
      <c r="V162" s="84" t="s">
        <v>316</v>
      </c>
      <c r="W162" s="74" t="s">
        <v>246</v>
      </c>
      <c r="X162" s="98">
        <f>VLOOKUP(W162,'MAPAS DE RIESGOS INHER Y RESID'!$E$16:$F$18,2,FALSE)</f>
        <v>0.9</v>
      </c>
      <c r="Y162" s="99">
        <f t="shared" si="26"/>
        <v>3.1999999999999993</v>
      </c>
      <c r="Z162" s="74" t="str">
        <f>IF(OR('MAPAS DE RIESGOS INHER Y RESID'!$G$18='MATRIZ DE RIESGOS DE SST'!Y162,Y162&lt;'MAPAS DE RIESGOS INHER Y RESID'!$G$16+1),'MAPAS DE RIESGOS INHER Y RESID'!$M$19,IF(OR('MAPAS DE RIESGOS INHER Y RESID'!$H$17='MATRIZ DE RIESGOS DE SST'!Y162,Y162&lt;'MAPAS DE RIESGOS INHER Y RESID'!$I$18+1),'MAPAS DE RIESGOS INHER Y RESID'!$M$18,IF(OR('MAPAS DE RIESGOS INHER Y RESID'!$I$17='MATRIZ DE RIESGOS DE SST'!Y162,Y162&lt;'MAPAS DE RIESGOS INHER Y RESID'!$J$17+1),'MAPAS DE RIESGOS INHER Y RESID'!$M$17,'MAPAS DE RIESGOS INHER Y RESID'!$M$16)))</f>
        <v>BAJO</v>
      </c>
      <c r="AA162" s="100" t="str">
        <f>VLOOKUP('MATRIZ DE RIESGOS DE SST'!Z162,'TABLA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63" spans="1:27" ht="120.75" customHeight="1">
      <c r="A163" s="132"/>
      <c r="B163" s="143"/>
      <c r="C163" s="129"/>
      <c r="D163" s="129"/>
      <c r="E163" s="129"/>
      <c r="F163" s="129"/>
      <c r="G163" s="129"/>
      <c r="H163" s="129"/>
      <c r="I163" s="129"/>
      <c r="J163" s="90" t="s">
        <v>104</v>
      </c>
      <c r="K163" s="90" t="s">
        <v>102</v>
      </c>
      <c r="L163" s="90" t="s">
        <v>103</v>
      </c>
      <c r="M163" s="74" t="s">
        <v>238</v>
      </c>
      <c r="N163" s="75">
        <f>VLOOKUP('MATRIZ DE RIESGOS DE SST'!M163,'MAPAS DE RIESGOS INHER Y RESID'!$E$3:$F$7,2,FALSE)</f>
        <v>3</v>
      </c>
      <c r="O163" s="74" t="s">
        <v>237</v>
      </c>
      <c r="P163" s="75">
        <f>VLOOKUP('MATRIZ DE RIESGOS DE SST'!O163,'MAPAS DE RIESGOS INHER Y RESID'!$O$3:$P$7,2,FALSE)</f>
        <v>4</v>
      </c>
      <c r="Q163" s="75">
        <f>N163*P163</f>
        <v>12</v>
      </c>
      <c r="R163" s="74" t="str">
        <f>IF(OR('MAPAS DE RIESGOS INHER Y RESID'!$G$7='MATRIZ DE RIESGOS DE SST'!Q163,Q163&lt;'MAPAS DE RIESGOS INHER Y RESID'!$G$3+1),'MAPAS DE RIESGOS INHER Y RESID'!$M$6,IF(OR('MAPAS DE RIESGOS INHER Y RESID'!$H$5='MATRIZ DE RIESGOS DE SST'!Q163,Q163&lt;'MAPAS DE RIESGOS INHER Y RESID'!$I$5+1),'MAPAS DE RIESGOS INHER Y RESID'!$M$5,IF(OR('MAPAS DE RIESGOS INHER Y RESID'!$I$4='MATRIZ DE RIESGOS DE SST'!Q163,Q163&lt;'MAPAS DE RIESGOS INHER Y RESID'!$J$4+1),'MAPAS DE RIESGOS INHER Y RESID'!$M$4,'MAPAS DE RIESGOS INHER Y RESID'!$M$3)))</f>
        <v>MODERADO</v>
      </c>
      <c r="S163" s="84" t="s">
        <v>318</v>
      </c>
      <c r="T163" s="84" t="s">
        <v>317</v>
      </c>
      <c r="U163" s="84" t="s">
        <v>254</v>
      </c>
      <c r="V163" s="84" t="s">
        <v>255</v>
      </c>
      <c r="W163" s="74" t="s">
        <v>246</v>
      </c>
      <c r="X163" s="98">
        <f>VLOOKUP(W163,'MAPAS DE RIESGOS INHER Y RESID'!$E$16:$F$18,2,FALSE)</f>
        <v>0.9</v>
      </c>
      <c r="Y163" s="99">
        <f t="shared" si="26"/>
        <v>1.1999999999999993</v>
      </c>
      <c r="Z163" s="74" t="str">
        <f>IF(OR('MAPAS DE RIESGOS INHER Y RESID'!$G$18='MATRIZ DE RIESGOS DE SST'!Y163,Y163&lt;'MAPAS DE RIESGOS INHER Y RESID'!$G$16+1),'MAPAS DE RIESGOS INHER Y RESID'!$M$19,IF(OR('MAPAS DE RIESGOS INHER Y RESID'!$H$17='MATRIZ DE RIESGOS DE SST'!Y163,Y163&lt;'MAPAS DE RIESGOS INHER Y RESID'!$I$18+1),'MAPAS DE RIESGOS INHER Y RESID'!$M$18,IF(OR('MAPAS DE RIESGOS INHER Y RESID'!$I$17='MATRIZ DE RIESGOS DE SST'!Y163,Y163&lt;'MAPAS DE RIESGOS INHER Y RESID'!$J$17+1),'MAPAS DE RIESGOS INHER Y RESID'!$M$17,'MAPAS DE RIESGOS INHER Y RESID'!$M$16)))</f>
        <v>BAJO</v>
      </c>
      <c r="AA163" s="100" t="str">
        <f>VLOOKUP('MATRIZ DE RIESGOS DE SST'!Z163,'TABLA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64" spans="1:27" ht="120.75" customHeight="1">
      <c r="A164" s="132"/>
      <c r="B164" s="143"/>
      <c r="C164" s="129"/>
      <c r="D164" s="129"/>
      <c r="E164" s="129"/>
      <c r="F164" s="129"/>
      <c r="G164" s="129"/>
      <c r="H164" s="129"/>
      <c r="I164" s="129"/>
      <c r="J164" s="90" t="s">
        <v>110</v>
      </c>
      <c r="K164" s="90" t="s">
        <v>253</v>
      </c>
      <c r="L164" s="90" t="s">
        <v>103</v>
      </c>
      <c r="M164" s="74" t="s">
        <v>236</v>
      </c>
      <c r="N164" s="75">
        <f>VLOOKUP('MATRIZ DE RIESGOS DE SST'!M164,'MAPAS DE RIESGOS INHER Y RESID'!$E$3:$F$7,2,FALSE)</f>
        <v>4</v>
      </c>
      <c r="O164" s="74" t="s">
        <v>239</v>
      </c>
      <c r="P164" s="75">
        <f>VLOOKUP('MATRIZ DE RIESGOS DE SST'!O164,'MAPAS DE RIESGOS INHER Y RESID'!$O$3:$P$7,2,FALSE)</f>
        <v>16</v>
      </c>
      <c r="Q164" s="75">
        <f t="shared" ref="Q164" si="31">N164*P164</f>
        <v>64</v>
      </c>
      <c r="R164" s="74" t="str">
        <f>IF(OR('MAPAS DE RIESGOS INHER Y RESID'!$G$7='MATRIZ DE RIESGOS DE SST'!Q164,Q164&lt;'MAPAS DE RIESGOS INHER Y RESID'!$G$3+1),'MAPAS DE RIESGOS INHER Y RESID'!$M$6,IF(OR('MAPAS DE RIESGOS INHER Y RESID'!$H$5='MATRIZ DE RIESGOS DE SST'!Q164,Q164&lt;'MAPAS DE RIESGOS INHER Y RESID'!$I$5+1),'MAPAS DE RIESGOS INHER Y RESID'!$M$5,IF(OR('MAPAS DE RIESGOS INHER Y RESID'!$I$4='MATRIZ DE RIESGOS DE SST'!Q164,Q164&lt;'MAPAS DE RIESGOS INHER Y RESID'!$J$4+1),'MAPAS DE RIESGOS INHER Y RESID'!$M$4,'MAPAS DE RIESGOS INHER Y RESID'!$M$3)))</f>
        <v>ALTO</v>
      </c>
      <c r="S164" s="84"/>
      <c r="T164" s="84"/>
      <c r="U164" s="84" t="s">
        <v>323</v>
      </c>
      <c r="V164" s="84" t="s">
        <v>321</v>
      </c>
      <c r="W164" s="74" t="s">
        <v>246</v>
      </c>
      <c r="X164" s="98">
        <f>VLOOKUP(W164,'MAPAS DE RIESGOS INHER Y RESID'!$E$16:$F$18,2,FALSE)</f>
        <v>0.9</v>
      </c>
      <c r="Y164" s="99">
        <f t="shared" si="26"/>
        <v>6.3999999999999986</v>
      </c>
      <c r="Z164" s="74" t="str">
        <f>IF(OR('MAPAS DE RIESGOS INHER Y RESID'!$G$18='MATRIZ DE RIESGOS DE SST'!Y164,Y164&lt;'MAPAS DE RIESGOS INHER Y RESID'!$G$16+1),'MAPAS DE RIESGOS INHER Y RESID'!$M$19,IF(OR('MAPAS DE RIESGOS INHER Y RESID'!$H$17='MATRIZ DE RIESGOS DE SST'!Y164,Y164&lt;'MAPAS DE RIESGOS INHER Y RESID'!$I$18+1),'MAPAS DE RIESGOS INHER Y RESID'!$M$18,IF(OR('MAPAS DE RIESGOS INHER Y RESID'!$I$17='MATRIZ DE RIESGOS DE SST'!Y164,Y164&lt;'MAPAS DE RIESGOS INHER Y RESID'!$J$17+1),'MAPAS DE RIESGOS INHER Y RESID'!$M$17,'MAPAS DE RIESGOS INHER Y RESID'!$M$16)))</f>
        <v>BAJO</v>
      </c>
      <c r="AA164" s="100" t="str">
        <f>VLOOKUP('MATRIZ DE RIESGOS DE SST'!Z164,'TABLA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65" spans="1:27" ht="120.75" customHeight="1">
      <c r="A165" s="132"/>
      <c r="B165" s="143"/>
      <c r="C165" s="129"/>
      <c r="D165" s="129"/>
      <c r="E165" s="129"/>
      <c r="F165" s="129"/>
      <c r="G165" s="129"/>
      <c r="H165" s="129"/>
      <c r="I165" s="129"/>
      <c r="J165" s="90" t="s">
        <v>112</v>
      </c>
      <c r="K165" s="90" t="s">
        <v>324</v>
      </c>
      <c r="L165" s="90" t="s">
        <v>103</v>
      </c>
      <c r="M165" s="74" t="s">
        <v>238</v>
      </c>
      <c r="N165" s="75">
        <f>VLOOKUP('MATRIZ DE RIESGOS DE SST'!M165,'MAPAS DE RIESGOS INHER Y RESID'!$E$3:$F$7,2,FALSE)</f>
        <v>3</v>
      </c>
      <c r="O165" s="74" t="s">
        <v>237</v>
      </c>
      <c r="P165" s="75">
        <f>VLOOKUP('MATRIZ DE RIESGOS DE SST'!O165,'MAPAS DE RIESGOS INHER Y RESID'!$O$3:$P$7,2,FALSE)</f>
        <v>4</v>
      </c>
      <c r="Q165" s="75">
        <f>N165*P165</f>
        <v>12</v>
      </c>
      <c r="R165" s="74" t="str">
        <f>IF(OR('MAPAS DE RIESGOS INHER Y RESID'!$G$7='MATRIZ DE RIESGOS DE SST'!Q165,Q165&lt;'MAPAS DE RIESGOS INHER Y RESID'!$G$3+1),'MAPAS DE RIESGOS INHER Y RESID'!$M$6,IF(OR('MAPAS DE RIESGOS INHER Y RESID'!$H$5='MATRIZ DE RIESGOS DE SST'!Q165,Q165&lt;'MAPAS DE RIESGOS INHER Y RESID'!$I$5+1),'MAPAS DE RIESGOS INHER Y RESID'!$M$5,IF(OR('MAPAS DE RIESGOS INHER Y RESID'!$I$4='MATRIZ DE RIESGOS DE SST'!Q165,Q165&lt;'MAPAS DE RIESGOS INHER Y RESID'!$J$4+1),'MAPAS DE RIESGOS INHER Y RESID'!$M$4,'MAPAS DE RIESGOS INHER Y RESID'!$M$3)))</f>
        <v>MODERADO</v>
      </c>
      <c r="S165" s="84"/>
      <c r="T165" s="84"/>
      <c r="U165" s="84" t="s">
        <v>323</v>
      </c>
      <c r="V165" s="84" t="s">
        <v>322</v>
      </c>
      <c r="W165" s="74" t="s">
        <v>246</v>
      </c>
      <c r="X165" s="98">
        <f>VLOOKUP(W165,'MAPAS DE RIESGOS INHER Y RESID'!$E$16:$F$18,2,FALSE)</f>
        <v>0.9</v>
      </c>
      <c r="Y165" s="99">
        <f t="shared" si="26"/>
        <v>1.1999999999999993</v>
      </c>
      <c r="Z165" s="74" t="str">
        <f>IF(OR('MAPAS DE RIESGOS INHER Y RESID'!$G$18='MATRIZ DE RIESGOS DE SST'!Y165,Y165&lt;'MAPAS DE RIESGOS INHER Y RESID'!$G$16+1),'MAPAS DE RIESGOS INHER Y RESID'!$M$19,IF(OR('MAPAS DE RIESGOS INHER Y RESID'!$H$17='MATRIZ DE RIESGOS DE SST'!Y165,Y165&lt;'MAPAS DE RIESGOS INHER Y RESID'!$I$18+1),'MAPAS DE RIESGOS INHER Y RESID'!$M$18,IF(OR('MAPAS DE RIESGOS INHER Y RESID'!$I$17='MATRIZ DE RIESGOS DE SST'!Y165,Y165&lt;'MAPAS DE RIESGOS INHER Y RESID'!$J$17+1),'MAPAS DE RIESGOS INHER Y RESID'!$M$17,'MAPAS DE RIESGOS INHER Y RESID'!$M$16)))</f>
        <v>BAJO</v>
      </c>
      <c r="AA165" s="100" t="str">
        <f>VLOOKUP('MATRIZ DE RIESGOS DE SST'!Z165,'TABLA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66" spans="1:27" ht="153.75" customHeight="1">
      <c r="A166" s="132"/>
      <c r="B166" s="143"/>
      <c r="C166" s="129"/>
      <c r="D166" s="129"/>
      <c r="E166" s="129"/>
      <c r="F166" s="129"/>
      <c r="G166" s="129"/>
      <c r="H166" s="129"/>
      <c r="I166" s="129"/>
      <c r="J166" s="90" t="s">
        <v>144</v>
      </c>
      <c r="K166" s="90" t="s">
        <v>338</v>
      </c>
      <c r="L166" s="90" t="s">
        <v>146</v>
      </c>
      <c r="M166" s="74" t="s">
        <v>238</v>
      </c>
      <c r="N166" s="75">
        <f>VLOOKUP('MATRIZ DE RIESGOS DE SST'!M166,'MAPAS DE RIESGOS INHER Y RESID'!$E$3:$F$7,2,FALSE)</f>
        <v>3</v>
      </c>
      <c r="O166" s="74" t="s">
        <v>239</v>
      </c>
      <c r="P166" s="75">
        <f>VLOOKUP('MATRIZ DE RIESGOS DE SST'!O166,'MAPAS DE RIESGOS INHER Y RESID'!$O$3:$P$7,2,FALSE)</f>
        <v>16</v>
      </c>
      <c r="Q166" s="75">
        <f t="shared" ref="Q166" si="32">N166*P166</f>
        <v>48</v>
      </c>
      <c r="R166" s="74" t="str">
        <f>IF(OR('MAPAS DE RIESGOS INHER Y RESID'!$G$7='MATRIZ DE RIESGOS DE SST'!Q166,Q166&lt;'MAPAS DE RIESGOS INHER Y RESID'!$G$3+1),'MAPAS DE RIESGOS INHER Y RESID'!$M$6,IF(OR('MAPAS DE RIESGOS INHER Y RESID'!$H$5='MATRIZ DE RIESGOS DE SST'!Q166,Q166&lt;'MAPAS DE RIESGOS INHER Y RESID'!$I$5+1),'MAPAS DE RIESGOS INHER Y RESID'!$M$5,IF(OR('MAPAS DE RIESGOS INHER Y RESID'!$I$4='MATRIZ DE RIESGOS DE SST'!Q166,Q166&lt;'MAPAS DE RIESGOS INHER Y RESID'!$J$4+1),'MAPAS DE RIESGOS INHER Y RESID'!$M$4,'MAPAS DE RIESGOS INHER Y RESID'!$M$3)))</f>
        <v>MODERADO</v>
      </c>
      <c r="S166" s="84" t="s">
        <v>339</v>
      </c>
      <c r="T166" s="84" t="s">
        <v>340</v>
      </c>
      <c r="U166" s="84" t="s">
        <v>341</v>
      </c>
      <c r="V166" s="84" t="s">
        <v>342</v>
      </c>
      <c r="W166" s="74" t="s">
        <v>246</v>
      </c>
      <c r="X166" s="98">
        <f>VLOOKUP(W166,'MAPAS DE RIESGOS INHER Y RESID'!$E$16:$F$18,2,FALSE)</f>
        <v>0.9</v>
      </c>
      <c r="Y166" s="99">
        <f t="shared" si="26"/>
        <v>4.7999999999999972</v>
      </c>
      <c r="Z166" s="74" t="str">
        <f>IF(OR('MAPAS DE RIESGOS INHER Y RESID'!$G$18='MATRIZ DE RIESGOS DE SST'!Y166,Y166&lt;'MAPAS DE RIESGOS INHER Y RESID'!$G$16+1),'MAPAS DE RIESGOS INHER Y RESID'!$M$19,IF(OR('MAPAS DE RIESGOS INHER Y RESID'!$H$17='MATRIZ DE RIESGOS DE SST'!Y166,Y166&lt;'MAPAS DE RIESGOS INHER Y RESID'!$I$18+1),'MAPAS DE RIESGOS INHER Y RESID'!$M$18,IF(OR('MAPAS DE RIESGOS INHER Y RESID'!$I$17='MATRIZ DE RIESGOS DE SST'!Y166,Y166&lt;'MAPAS DE RIESGOS INHER Y RESID'!$J$17+1),'MAPAS DE RIESGOS INHER Y RESID'!$M$17,'MAPAS DE RIESGOS INHER Y RESID'!$M$16)))</f>
        <v>BAJO</v>
      </c>
      <c r="AA166" s="100" t="str">
        <f>VLOOKUP('MATRIZ DE RIESGOS DE SST'!Z166,'TABLA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67" spans="1:27" ht="135.75" customHeight="1">
      <c r="A167" s="132"/>
      <c r="B167" s="143"/>
      <c r="C167" s="129"/>
      <c r="D167" s="129"/>
      <c r="E167" s="129"/>
      <c r="F167" s="129"/>
      <c r="G167" s="129"/>
      <c r="H167" s="129"/>
      <c r="I167" s="129"/>
      <c r="J167" s="90" t="s">
        <v>147</v>
      </c>
      <c r="K167" s="90" t="s">
        <v>148</v>
      </c>
      <c r="L167" s="90" t="s">
        <v>149</v>
      </c>
      <c r="M167" s="74" t="s">
        <v>238</v>
      </c>
      <c r="N167" s="75">
        <f>VLOOKUP('MATRIZ DE RIESGOS DE SST'!M167,'MAPAS DE RIESGOS INHER Y RESID'!$E$3:$F$7,2,FALSE)</f>
        <v>3</v>
      </c>
      <c r="O167" s="74" t="s">
        <v>239</v>
      </c>
      <c r="P167" s="75">
        <f>VLOOKUP('MATRIZ DE RIESGOS DE SST'!O167,'MAPAS DE RIESGOS INHER Y RESID'!$O$3:$P$7,2,FALSE)</f>
        <v>16</v>
      </c>
      <c r="Q167" s="75">
        <f>N167*P167</f>
        <v>48</v>
      </c>
      <c r="R167" s="74" t="str">
        <f>IF(OR('MAPAS DE RIESGOS INHER Y RESID'!$G$7='MATRIZ DE RIESGOS DE SST'!Q167,Q167&lt;'MAPAS DE RIESGOS INHER Y RESID'!$G$3+1),'MAPAS DE RIESGOS INHER Y RESID'!$M$6,IF(OR('MAPAS DE RIESGOS INHER Y RESID'!$H$5='MATRIZ DE RIESGOS DE SST'!Q167,Q167&lt;'MAPAS DE RIESGOS INHER Y RESID'!$I$5+1),'MAPAS DE RIESGOS INHER Y RESID'!$M$5,IF(OR('MAPAS DE RIESGOS INHER Y RESID'!$I$4='MATRIZ DE RIESGOS DE SST'!Q167,Q167&lt;'MAPAS DE RIESGOS INHER Y RESID'!$J$4+1),'MAPAS DE RIESGOS INHER Y RESID'!$M$4,'MAPAS DE RIESGOS INHER Y RESID'!$M$3)))</f>
        <v>MODERADO</v>
      </c>
      <c r="S167" s="84"/>
      <c r="T167" s="84" t="s">
        <v>328</v>
      </c>
      <c r="U167" s="84" t="s">
        <v>251</v>
      </c>
      <c r="V167" s="84" t="s">
        <v>252</v>
      </c>
      <c r="W167" s="74" t="s">
        <v>246</v>
      </c>
      <c r="X167" s="98">
        <f>VLOOKUP(W167,'MAPAS DE RIESGOS INHER Y RESID'!$E$16:$F$18,2,FALSE)</f>
        <v>0.9</v>
      </c>
      <c r="Y167" s="99">
        <f t="shared" si="26"/>
        <v>4.7999999999999972</v>
      </c>
      <c r="Z167" s="74" t="str">
        <f>IF(OR('MAPAS DE RIESGOS INHER Y RESID'!$G$18='MATRIZ DE RIESGOS DE SST'!Y167,Y167&lt;'MAPAS DE RIESGOS INHER Y RESID'!$G$16+1),'MAPAS DE RIESGOS INHER Y RESID'!$M$19,IF(OR('MAPAS DE RIESGOS INHER Y RESID'!$H$17='MATRIZ DE RIESGOS DE SST'!Y167,Y167&lt;'MAPAS DE RIESGOS INHER Y RESID'!$I$18+1),'MAPAS DE RIESGOS INHER Y RESID'!$M$18,IF(OR('MAPAS DE RIESGOS INHER Y RESID'!$I$17='MATRIZ DE RIESGOS DE SST'!Y167,Y167&lt;'MAPAS DE RIESGOS INHER Y RESID'!$J$17+1),'MAPAS DE RIESGOS INHER Y RESID'!$M$17,'MAPAS DE RIESGOS INHER Y RESID'!$M$16)))</f>
        <v>BAJO</v>
      </c>
      <c r="AA167" s="100" t="str">
        <f>VLOOKUP('MATRIZ DE RIESGOS DE SST'!Z167,'TABLA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68" spans="1:27" s="29" customFormat="1" ht="135.75" customHeight="1">
      <c r="A168" s="132"/>
      <c r="B168" s="143"/>
      <c r="C168" s="129"/>
      <c r="D168" s="129"/>
      <c r="E168" s="129"/>
      <c r="F168" s="129"/>
      <c r="G168" s="129"/>
      <c r="H168" s="129"/>
      <c r="I168" s="129"/>
      <c r="J168" s="90" t="s">
        <v>139</v>
      </c>
      <c r="K168" s="90" t="s">
        <v>303</v>
      </c>
      <c r="L168" s="90" t="s">
        <v>140</v>
      </c>
      <c r="M168" s="74" t="s">
        <v>238</v>
      </c>
      <c r="N168" s="75">
        <f>VLOOKUP('MATRIZ DE RIESGOS DE SST'!M168,'MAPAS DE RIESGOS INHER Y RESID'!$E$3:$F$7,2,FALSE)</f>
        <v>3</v>
      </c>
      <c r="O168" s="74" t="s">
        <v>239</v>
      </c>
      <c r="P168" s="75">
        <f>VLOOKUP('MATRIZ DE RIESGOS DE SST'!O168,'MAPAS DE RIESGOS INHER Y RESID'!$O$3:$P$7,2,FALSE)</f>
        <v>16</v>
      </c>
      <c r="Q168" s="75">
        <f>N168*P168</f>
        <v>48</v>
      </c>
      <c r="R168" s="74" t="str">
        <f>IF(OR('MAPAS DE RIESGOS INHER Y RESID'!$G$7='MATRIZ DE RIESGOS DE SST'!Q168,Q168&lt;'MAPAS DE RIESGOS INHER Y RESID'!$G$3+1),'MAPAS DE RIESGOS INHER Y RESID'!$M$6,IF(OR('MAPAS DE RIESGOS INHER Y RESID'!$H$5='MATRIZ DE RIESGOS DE SST'!Q168,Q168&lt;'MAPAS DE RIESGOS INHER Y RESID'!$I$5+1),'MAPAS DE RIESGOS INHER Y RESID'!$M$5,IF(OR('MAPAS DE RIESGOS INHER Y RESID'!$I$4='MATRIZ DE RIESGOS DE SST'!Q168,Q168&lt;'MAPAS DE RIESGOS INHER Y RESID'!$J$4+1),'MAPAS DE RIESGOS INHER Y RESID'!$M$4,'MAPAS DE RIESGOS INHER Y RESID'!$M$3)))</f>
        <v>MODERADO</v>
      </c>
      <c r="S168" s="84"/>
      <c r="T168" s="84" t="s">
        <v>336</v>
      </c>
      <c r="U168" s="84" t="s">
        <v>337</v>
      </c>
      <c r="V168" s="84" t="s">
        <v>252</v>
      </c>
      <c r="W168" s="74" t="s">
        <v>246</v>
      </c>
      <c r="X168" s="98">
        <f>VLOOKUP(W168,'MAPAS DE RIESGOS INHER Y RESID'!$E$16:$F$18,2,FALSE)</f>
        <v>0.9</v>
      </c>
      <c r="Y168" s="99">
        <f t="shared" ref="Y168:Y169" si="33">Q168-(X168*Q168)</f>
        <v>4.7999999999999972</v>
      </c>
      <c r="Z168" s="74" t="str">
        <f>IF(OR('MAPAS DE RIESGOS INHER Y RESID'!$G$18='MATRIZ DE RIESGOS DE SST'!Y168,Y168&lt;'MAPAS DE RIESGOS INHER Y RESID'!$G$16+1),'MAPAS DE RIESGOS INHER Y RESID'!$M$19,IF(OR('MAPAS DE RIESGOS INHER Y RESID'!$H$17='MATRIZ DE RIESGOS DE SST'!Y168,Y168&lt;'MAPAS DE RIESGOS INHER Y RESID'!$I$18+1),'MAPAS DE RIESGOS INHER Y RESID'!$M$18,IF(OR('MAPAS DE RIESGOS INHER Y RESID'!$I$17='MATRIZ DE RIESGOS DE SST'!Y168,Y168&lt;'MAPAS DE RIESGOS INHER Y RESID'!$J$17+1),'MAPAS DE RIESGOS INHER Y RESID'!$M$17,'MAPAS DE RIESGOS INHER Y RESID'!$M$16)))</f>
        <v>BAJO</v>
      </c>
      <c r="AA168" s="100" t="str">
        <f>VLOOKUP('MATRIZ DE RIESGOS DE SST'!Z168,'TABLA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69" spans="1:27" ht="153.75" customHeight="1">
      <c r="A169" s="132"/>
      <c r="B169" s="143"/>
      <c r="C169" s="129"/>
      <c r="D169" s="129"/>
      <c r="E169" s="129"/>
      <c r="F169" s="129"/>
      <c r="G169" s="129"/>
      <c r="H169" s="129"/>
      <c r="I169" s="129"/>
      <c r="J169" s="90" t="s">
        <v>160</v>
      </c>
      <c r="K169" s="90" t="s">
        <v>285</v>
      </c>
      <c r="L169" s="90" t="s">
        <v>159</v>
      </c>
      <c r="M169" s="74" t="s">
        <v>236</v>
      </c>
      <c r="N169" s="75">
        <f>VLOOKUP('MATRIZ DE RIESGOS DE SST'!M169,'MAPAS DE RIESGOS INHER Y RESID'!$E$3:$F$7,2,FALSE)</f>
        <v>4</v>
      </c>
      <c r="O169" s="74" t="s">
        <v>239</v>
      </c>
      <c r="P169" s="75">
        <f>VLOOKUP('MATRIZ DE RIESGOS DE SST'!O169,'MAPAS DE RIESGOS INHER Y RESID'!$O$3:$P$7,2,FALSE)</f>
        <v>16</v>
      </c>
      <c r="Q169" s="75">
        <f t="shared" ref="Q169" si="34">+N169*P169</f>
        <v>64</v>
      </c>
      <c r="R169" s="74" t="str">
        <f>IF(OR('MAPAS DE RIESGOS INHER Y RESID'!$G$7='MATRIZ DE RIESGOS DE SST'!Q169,Q169&lt;'MAPAS DE RIESGOS INHER Y RESID'!$G$3+1),'MAPAS DE RIESGOS INHER Y RESID'!$M$6,IF(OR('MAPAS DE RIESGOS INHER Y RESID'!$H$5='MATRIZ DE RIESGOS DE SST'!Q169,Q169&lt;'MAPAS DE RIESGOS INHER Y RESID'!$I$5+1),'MAPAS DE RIESGOS INHER Y RESID'!$M$5,IF(OR('MAPAS DE RIESGOS INHER Y RESID'!$I$4='MATRIZ DE RIESGOS DE SST'!Q169,Q169&lt;'MAPAS DE RIESGOS INHER Y RESID'!$J$4+1),'MAPAS DE RIESGOS INHER Y RESID'!$M$4,'MAPAS DE RIESGOS INHER Y RESID'!$M$3)))</f>
        <v>ALTO</v>
      </c>
      <c r="S169" s="84"/>
      <c r="T169" s="84"/>
      <c r="U169" s="84" t="s">
        <v>346</v>
      </c>
      <c r="V169" s="84" t="s">
        <v>347</v>
      </c>
      <c r="W169" s="74" t="s">
        <v>238</v>
      </c>
      <c r="X169" s="98">
        <f>VLOOKUP(W169,'MAPAS DE RIESGOS INHER Y RESID'!$E$16:$F$18,2,FALSE)</f>
        <v>0.4</v>
      </c>
      <c r="Y169" s="99">
        <f t="shared" si="33"/>
        <v>38.4</v>
      </c>
      <c r="Z169" s="74" t="str">
        <f>IF(OR('MAPAS DE RIESGOS INHER Y RESID'!$G$18='MATRIZ DE RIESGOS DE SST'!Y169,Y169&lt;'MAPAS DE RIESGOS INHER Y RESID'!$G$16+1),'MAPAS DE RIESGOS INHER Y RESID'!$M$19,IF(OR('MAPAS DE RIESGOS INHER Y RESID'!$H$17='MATRIZ DE RIESGOS DE SST'!Y169,Y169&lt;'MAPAS DE RIESGOS INHER Y RESID'!$I$18+1),'MAPAS DE RIESGOS INHER Y RESID'!$M$18,IF(OR('MAPAS DE RIESGOS INHER Y RESID'!$I$17='MATRIZ DE RIESGOS DE SST'!Y169,Y169&lt;'MAPAS DE RIESGOS INHER Y RESID'!$J$17+1),'MAPAS DE RIESGOS INHER Y RESID'!$M$17,'MAPAS DE RIESGOS INHER Y RESID'!$M$16)))</f>
        <v>MODERADO</v>
      </c>
      <c r="AA169" s="100" t="str">
        <f>VLOOKUP('MATRIZ DE RIESGOS DE SST'!Z169,'TABLA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70" spans="1:27" ht="150.75" customHeight="1">
      <c r="A170" s="132"/>
      <c r="B170" s="143"/>
      <c r="C170" s="129"/>
      <c r="D170" s="129"/>
      <c r="E170" s="129" t="s">
        <v>281</v>
      </c>
      <c r="F170" s="129"/>
      <c r="G170" s="129" t="s">
        <v>281</v>
      </c>
      <c r="H170" s="129"/>
      <c r="I170" s="129" t="s">
        <v>294</v>
      </c>
      <c r="J170" s="90" t="s">
        <v>166</v>
      </c>
      <c r="K170" s="90" t="s">
        <v>352</v>
      </c>
      <c r="L170" s="90" t="s">
        <v>165</v>
      </c>
      <c r="M170" s="74" t="s">
        <v>240</v>
      </c>
      <c r="N170" s="75">
        <f>VLOOKUP('MATRIZ DE RIESGOS DE SST'!M170,'MAPAS DE RIESGOS INHER Y RESID'!$E$3:$F$7,2,FALSE)</f>
        <v>2</v>
      </c>
      <c r="O170" s="74" t="s">
        <v>239</v>
      </c>
      <c r="P170" s="75">
        <f>VLOOKUP('MATRIZ DE RIESGOS DE SST'!O170,'MAPAS DE RIESGOS INHER Y RESID'!$O$3:$P$7,2,FALSE)</f>
        <v>16</v>
      </c>
      <c r="Q170" s="75">
        <f t="shared" ref="Q170:Q183" si="35">N170*P170</f>
        <v>32</v>
      </c>
      <c r="R170" s="74" t="str">
        <f>IF(OR('MAPAS DE RIESGOS INHER Y RESID'!$G$7='MATRIZ DE RIESGOS DE SST'!Q170,Q170&lt;'MAPAS DE RIESGOS INHER Y RESID'!$G$3+1),'MAPAS DE RIESGOS INHER Y RESID'!$M$6,IF(OR('MAPAS DE RIESGOS INHER Y RESID'!$H$5='MATRIZ DE RIESGOS DE SST'!Q170,Q170&lt;'MAPAS DE RIESGOS INHER Y RESID'!$I$5+1),'MAPAS DE RIESGOS INHER Y RESID'!$M$5,IF(OR('MAPAS DE RIESGOS INHER Y RESID'!$I$4='MATRIZ DE RIESGOS DE SST'!Q170,Q170&lt;'MAPAS DE RIESGOS INHER Y RESID'!$J$4+1),'MAPAS DE RIESGOS INHER Y RESID'!$M$4,'MAPAS DE RIESGOS INHER Y RESID'!$M$3)))</f>
        <v>MODERADO</v>
      </c>
      <c r="S170" s="84"/>
      <c r="T170" s="84" t="s">
        <v>355</v>
      </c>
      <c r="U170" s="84" t="s">
        <v>356</v>
      </c>
      <c r="V170" s="84" t="s">
        <v>333</v>
      </c>
      <c r="W170" s="74" t="s">
        <v>246</v>
      </c>
      <c r="X170" s="98">
        <f>VLOOKUP(W170,'MAPAS DE RIESGOS INHER Y RESID'!$E$16:$F$18,2,FALSE)</f>
        <v>0.9</v>
      </c>
      <c r="Y170" s="99">
        <f t="shared" si="26"/>
        <v>3.1999999999999993</v>
      </c>
      <c r="Z170" s="74" t="str">
        <f>IF(OR('MAPAS DE RIESGOS INHER Y RESID'!$G$18='MATRIZ DE RIESGOS DE SST'!Y170,Y170&lt;'MAPAS DE RIESGOS INHER Y RESID'!$G$16+1),'MAPAS DE RIESGOS INHER Y RESID'!$M$19,IF(OR('MAPAS DE RIESGOS INHER Y RESID'!$H$17='MATRIZ DE RIESGOS DE SST'!Y170,Y170&lt;'MAPAS DE RIESGOS INHER Y RESID'!$I$18+1),'MAPAS DE RIESGOS INHER Y RESID'!$M$18,IF(OR('MAPAS DE RIESGOS INHER Y RESID'!$I$17='MATRIZ DE RIESGOS DE SST'!Y170,Y170&lt;'MAPAS DE RIESGOS INHER Y RESID'!$J$17+1),'MAPAS DE RIESGOS INHER Y RESID'!$M$17,'MAPAS DE RIESGOS INHER Y RESID'!$M$16)))</f>
        <v>BAJO</v>
      </c>
      <c r="AA170" s="100" t="str">
        <f>VLOOKUP('MATRIZ DE RIESGOS DE SST'!Z170,'TABLA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71" spans="1:27" ht="93" customHeight="1">
      <c r="A171" s="132"/>
      <c r="B171" s="143"/>
      <c r="C171" s="129"/>
      <c r="D171" s="129"/>
      <c r="E171" s="129"/>
      <c r="F171" s="129"/>
      <c r="G171" s="129"/>
      <c r="H171" s="129"/>
      <c r="I171" s="129"/>
      <c r="J171" s="90" t="s">
        <v>186</v>
      </c>
      <c r="K171" s="90" t="s">
        <v>187</v>
      </c>
      <c r="L171" s="90" t="s">
        <v>188</v>
      </c>
      <c r="M171" s="74" t="s">
        <v>240</v>
      </c>
      <c r="N171" s="75">
        <f>VLOOKUP('MATRIZ DE RIESGOS DE SST'!M171,'MAPAS DE RIESGOS INHER Y RESID'!$E$3:$F$7,2,FALSE)</f>
        <v>2</v>
      </c>
      <c r="O171" s="74" t="s">
        <v>239</v>
      </c>
      <c r="P171" s="75">
        <f>VLOOKUP('MATRIZ DE RIESGOS DE SST'!O171,'MAPAS DE RIESGOS INHER Y RESID'!$O$3:$P$7,2,FALSE)</f>
        <v>16</v>
      </c>
      <c r="Q171" s="75">
        <f t="shared" si="35"/>
        <v>32</v>
      </c>
      <c r="R171" s="74" t="str">
        <f>IF(OR('MAPAS DE RIESGOS INHER Y RESID'!$G$7='MATRIZ DE RIESGOS DE SST'!Q171,Q171&lt;'MAPAS DE RIESGOS INHER Y RESID'!$G$3+1),'MAPAS DE RIESGOS INHER Y RESID'!$M$6,IF(OR('MAPAS DE RIESGOS INHER Y RESID'!$H$5='MATRIZ DE RIESGOS DE SST'!Q171,Q171&lt;'MAPAS DE RIESGOS INHER Y RESID'!$I$5+1),'MAPAS DE RIESGOS INHER Y RESID'!$M$5,IF(OR('MAPAS DE RIESGOS INHER Y RESID'!$I$4='MATRIZ DE RIESGOS DE SST'!Q171,Q171&lt;'MAPAS DE RIESGOS INHER Y RESID'!$J$4+1),'MAPAS DE RIESGOS INHER Y RESID'!$M$4,'MAPAS DE RIESGOS INHER Y RESID'!$M$3)))</f>
        <v>MODERADO</v>
      </c>
      <c r="S171" s="84"/>
      <c r="T171" s="84" t="s">
        <v>376</v>
      </c>
      <c r="U171" s="84" t="s">
        <v>377</v>
      </c>
      <c r="V171" s="84" t="s">
        <v>378</v>
      </c>
      <c r="W171" s="74" t="s">
        <v>246</v>
      </c>
      <c r="X171" s="98">
        <f>VLOOKUP(W171,'MAPAS DE RIESGOS INHER Y RESID'!$E$16:$F$18,2,FALSE)</f>
        <v>0.9</v>
      </c>
      <c r="Y171" s="99">
        <f t="shared" si="26"/>
        <v>3.1999999999999993</v>
      </c>
      <c r="Z171" s="74" t="str">
        <f>IF(OR('MAPAS DE RIESGOS INHER Y RESID'!$G$18='MATRIZ DE RIESGOS DE SST'!Y171,Y171&lt;'MAPAS DE RIESGOS INHER Y RESID'!$G$16+1),'MAPAS DE RIESGOS INHER Y RESID'!$M$19,IF(OR('MAPAS DE RIESGOS INHER Y RESID'!$H$17='MATRIZ DE RIESGOS DE SST'!Y171,Y171&lt;'MAPAS DE RIESGOS INHER Y RESID'!$I$18+1),'MAPAS DE RIESGOS INHER Y RESID'!$M$18,IF(OR('MAPAS DE RIESGOS INHER Y RESID'!$I$17='MATRIZ DE RIESGOS DE SST'!Y171,Y171&lt;'MAPAS DE RIESGOS INHER Y RESID'!$J$17+1),'MAPAS DE RIESGOS INHER Y RESID'!$M$17,'MAPAS DE RIESGOS INHER Y RESID'!$M$16)))</f>
        <v>BAJO</v>
      </c>
      <c r="AA171" s="100" t="str">
        <f>VLOOKUP('MATRIZ DE RIESGOS DE SST'!Z171,'TABLA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72" spans="1:27" ht="93" customHeight="1">
      <c r="A172" s="132"/>
      <c r="B172" s="143"/>
      <c r="C172" s="129"/>
      <c r="D172" s="129"/>
      <c r="E172" s="129"/>
      <c r="F172" s="129"/>
      <c r="G172" s="129"/>
      <c r="H172" s="129"/>
      <c r="I172" s="129"/>
      <c r="J172" s="90" t="s">
        <v>189</v>
      </c>
      <c r="K172" s="90" t="s">
        <v>190</v>
      </c>
      <c r="L172" s="90" t="s">
        <v>188</v>
      </c>
      <c r="M172" s="74" t="s">
        <v>240</v>
      </c>
      <c r="N172" s="75">
        <f>VLOOKUP('MATRIZ DE RIESGOS DE SST'!M172,'MAPAS DE RIESGOS INHER Y RESID'!$E$3:$F$7,2,FALSE)</f>
        <v>2</v>
      </c>
      <c r="O172" s="74" t="s">
        <v>239</v>
      </c>
      <c r="P172" s="75">
        <f>VLOOKUP('MATRIZ DE RIESGOS DE SST'!O172,'MAPAS DE RIESGOS INHER Y RESID'!$O$3:$P$7,2,FALSE)</f>
        <v>16</v>
      </c>
      <c r="Q172" s="75">
        <f t="shared" si="35"/>
        <v>32</v>
      </c>
      <c r="R172" s="74" t="str">
        <f>IF(OR('MAPAS DE RIESGOS INHER Y RESID'!$G$7='MATRIZ DE RIESGOS DE SST'!Q172,Q172&lt;'MAPAS DE RIESGOS INHER Y RESID'!$G$3+1),'MAPAS DE RIESGOS INHER Y RESID'!$M$6,IF(OR('MAPAS DE RIESGOS INHER Y RESID'!$H$5='MATRIZ DE RIESGOS DE SST'!Q172,Q172&lt;'MAPAS DE RIESGOS INHER Y RESID'!$I$5+1),'MAPAS DE RIESGOS INHER Y RESID'!$M$5,IF(OR('MAPAS DE RIESGOS INHER Y RESID'!$I$4='MATRIZ DE RIESGOS DE SST'!Q172,Q172&lt;'MAPAS DE RIESGOS INHER Y RESID'!$J$4+1),'MAPAS DE RIESGOS INHER Y RESID'!$M$4,'MAPAS DE RIESGOS INHER Y RESID'!$M$3)))</f>
        <v>MODERADO</v>
      </c>
      <c r="S172" s="84"/>
      <c r="T172" s="84" t="s">
        <v>376</v>
      </c>
      <c r="U172" s="84" t="s">
        <v>377</v>
      </c>
      <c r="V172" s="84" t="s">
        <v>378</v>
      </c>
      <c r="W172" s="74" t="s">
        <v>246</v>
      </c>
      <c r="X172" s="98">
        <f>VLOOKUP(W172,'MAPAS DE RIESGOS INHER Y RESID'!$E$16:$F$18,2,FALSE)</f>
        <v>0.9</v>
      </c>
      <c r="Y172" s="99">
        <f t="shared" si="26"/>
        <v>3.1999999999999993</v>
      </c>
      <c r="Z172" s="74" t="str">
        <f>IF(OR('MAPAS DE RIESGOS INHER Y RESID'!$G$18='MATRIZ DE RIESGOS DE SST'!Y172,Y172&lt;'MAPAS DE RIESGOS INHER Y RESID'!$G$16+1),'MAPAS DE RIESGOS INHER Y RESID'!$M$19,IF(OR('MAPAS DE RIESGOS INHER Y RESID'!$H$17='MATRIZ DE RIESGOS DE SST'!Y172,Y172&lt;'MAPAS DE RIESGOS INHER Y RESID'!$I$18+1),'MAPAS DE RIESGOS INHER Y RESID'!$M$18,IF(OR('MAPAS DE RIESGOS INHER Y RESID'!$I$17='MATRIZ DE RIESGOS DE SST'!Y172,Y172&lt;'MAPAS DE RIESGOS INHER Y RESID'!$J$17+1),'MAPAS DE RIESGOS INHER Y RESID'!$M$17,'MAPAS DE RIESGOS INHER Y RESID'!$M$16)))</f>
        <v>BAJO</v>
      </c>
      <c r="AA172" s="100" t="str">
        <f>VLOOKUP('MATRIZ DE RIESGOS DE SST'!Z172,'TABLA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73" spans="1:27" ht="93" customHeight="1">
      <c r="A173" s="132"/>
      <c r="B173" s="143"/>
      <c r="C173" s="129"/>
      <c r="D173" s="129"/>
      <c r="E173" s="129"/>
      <c r="F173" s="129"/>
      <c r="G173" s="129"/>
      <c r="H173" s="129"/>
      <c r="I173" s="129"/>
      <c r="J173" s="90" t="s">
        <v>191</v>
      </c>
      <c r="K173" s="90" t="s">
        <v>192</v>
      </c>
      <c r="L173" s="90" t="s">
        <v>93</v>
      </c>
      <c r="M173" s="74" t="s">
        <v>240</v>
      </c>
      <c r="N173" s="75">
        <f>VLOOKUP('MATRIZ DE RIESGOS DE SST'!M173,'MAPAS DE RIESGOS INHER Y RESID'!$E$3:$F$7,2,FALSE)</f>
        <v>2</v>
      </c>
      <c r="O173" s="74" t="s">
        <v>239</v>
      </c>
      <c r="P173" s="75">
        <f>VLOOKUP('MATRIZ DE RIESGOS DE SST'!O173,'MAPAS DE RIESGOS INHER Y RESID'!$O$3:$P$7,2,FALSE)</f>
        <v>16</v>
      </c>
      <c r="Q173" s="75">
        <f t="shared" si="35"/>
        <v>32</v>
      </c>
      <c r="R173" s="74" t="str">
        <f>IF(OR('MAPAS DE RIESGOS INHER Y RESID'!$G$7='MATRIZ DE RIESGOS DE SST'!Q173,Q173&lt;'MAPAS DE RIESGOS INHER Y RESID'!$G$3+1),'MAPAS DE RIESGOS INHER Y RESID'!$M$6,IF(OR('MAPAS DE RIESGOS INHER Y RESID'!$H$5='MATRIZ DE RIESGOS DE SST'!Q173,Q173&lt;'MAPAS DE RIESGOS INHER Y RESID'!$I$5+1),'MAPAS DE RIESGOS INHER Y RESID'!$M$5,IF(OR('MAPAS DE RIESGOS INHER Y RESID'!$I$4='MATRIZ DE RIESGOS DE SST'!Q173,Q173&lt;'MAPAS DE RIESGOS INHER Y RESID'!$J$4+1),'MAPAS DE RIESGOS INHER Y RESID'!$M$4,'MAPAS DE RIESGOS INHER Y RESID'!$M$3)))</f>
        <v>MODERADO</v>
      </c>
      <c r="S173" s="84"/>
      <c r="T173" s="84" t="s">
        <v>314</v>
      </c>
      <c r="U173" s="84" t="s">
        <v>315</v>
      </c>
      <c r="V173" s="84" t="s">
        <v>316</v>
      </c>
      <c r="W173" s="74" t="s">
        <v>246</v>
      </c>
      <c r="X173" s="98">
        <f>VLOOKUP(W173,'MAPAS DE RIESGOS INHER Y RESID'!$E$16:$F$18,2,FALSE)</f>
        <v>0.9</v>
      </c>
      <c r="Y173" s="99">
        <f t="shared" si="26"/>
        <v>3.1999999999999993</v>
      </c>
      <c r="Z173" s="74" t="str">
        <f>IF(OR('MAPAS DE RIESGOS INHER Y RESID'!$G$18='MATRIZ DE RIESGOS DE SST'!Y173,Y173&lt;'MAPAS DE RIESGOS INHER Y RESID'!$G$16+1),'MAPAS DE RIESGOS INHER Y RESID'!$M$19,IF(OR('MAPAS DE RIESGOS INHER Y RESID'!$H$17='MATRIZ DE RIESGOS DE SST'!Y173,Y173&lt;'MAPAS DE RIESGOS INHER Y RESID'!$I$18+1),'MAPAS DE RIESGOS INHER Y RESID'!$M$18,IF(OR('MAPAS DE RIESGOS INHER Y RESID'!$I$17='MATRIZ DE RIESGOS DE SST'!Y173,Y173&lt;'MAPAS DE RIESGOS INHER Y RESID'!$J$17+1),'MAPAS DE RIESGOS INHER Y RESID'!$M$17,'MAPAS DE RIESGOS INHER Y RESID'!$M$16)))</f>
        <v>BAJO</v>
      </c>
      <c r="AA173" s="100" t="str">
        <f>VLOOKUP('MATRIZ DE RIESGOS DE SST'!Z173,'TABLA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74" spans="1:27" ht="135.75" customHeight="1">
      <c r="A174" s="132"/>
      <c r="B174" s="143"/>
      <c r="C174" s="129"/>
      <c r="D174" s="129"/>
      <c r="E174" s="129"/>
      <c r="F174" s="129"/>
      <c r="G174" s="129"/>
      <c r="H174" s="129"/>
      <c r="I174" s="129"/>
      <c r="J174" s="90" t="s">
        <v>196</v>
      </c>
      <c r="K174" s="90" t="s">
        <v>197</v>
      </c>
      <c r="L174" s="90" t="s">
        <v>198</v>
      </c>
      <c r="M174" s="74" t="s">
        <v>240</v>
      </c>
      <c r="N174" s="75">
        <f>VLOOKUP('MATRIZ DE RIESGOS DE SST'!M174,'MAPAS DE RIESGOS INHER Y RESID'!$E$3:$F$7,2,FALSE)</f>
        <v>2</v>
      </c>
      <c r="O174" s="74" t="s">
        <v>239</v>
      </c>
      <c r="P174" s="75">
        <f>VLOOKUP('MATRIZ DE RIESGOS DE SST'!O174,'MAPAS DE RIESGOS INHER Y RESID'!$O$3:$P$7,2,FALSE)</f>
        <v>16</v>
      </c>
      <c r="Q174" s="75">
        <f t="shared" si="35"/>
        <v>32</v>
      </c>
      <c r="R174" s="74" t="str">
        <f>IF(OR('MAPAS DE RIESGOS INHER Y RESID'!$G$7='MATRIZ DE RIESGOS DE SST'!Q174,Q174&lt;'MAPAS DE RIESGOS INHER Y RESID'!$G$3+1),'MAPAS DE RIESGOS INHER Y RESID'!$M$6,IF(OR('MAPAS DE RIESGOS INHER Y RESID'!$H$5='MATRIZ DE RIESGOS DE SST'!Q174,Q174&lt;'MAPAS DE RIESGOS INHER Y RESID'!$I$5+1),'MAPAS DE RIESGOS INHER Y RESID'!$M$5,IF(OR('MAPAS DE RIESGOS INHER Y RESID'!$I$4='MATRIZ DE RIESGOS DE SST'!Q174,Q174&lt;'MAPAS DE RIESGOS INHER Y RESID'!$J$4+1),'MAPAS DE RIESGOS INHER Y RESID'!$M$4,'MAPAS DE RIESGOS INHER Y RESID'!$M$3)))</f>
        <v>MODERADO</v>
      </c>
      <c r="S174" s="84"/>
      <c r="T174" s="84" t="s">
        <v>376</v>
      </c>
      <c r="U174" s="84" t="s">
        <v>377</v>
      </c>
      <c r="V174" s="84" t="s">
        <v>378</v>
      </c>
      <c r="W174" s="74" t="s">
        <v>246</v>
      </c>
      <c r="X174" s="98">
        <f>VLOOKUP(W174,'MAPAS DE RIESGOS INHER Y RESID'!$E$16:$F$18,2,FALSE)</f>
        <v>0.9</v>
      </c>
      <c r="Y174" s="99">
        <f t="shared" si="26"/>
        <v>3.1999999999999993</v>
      </c>
      <c r="Z174" s="74" t="str">
        <f>IF(OR('MAPAS DE RIESGOS INHER Y RESID'!$G$18='MATRIZ DE RIESGOS DE SST'!Y174,Y174&lt;'MAPAS DE RIESGOS INHER Y RESID'!$G$16+1),'MAPAS DE RIESGOS INHER Y RESID'!$M$19,IF(OR('MAPAS DE RIESGOS INHER Y RESID'!$H$17='MATRIZ DE RIESGOS DE SST'!Y174,Y174&lt;'MAPAS DE RIESGOS INHER Y RESID'!$I$18+1),'MAPAS DE RIESGOS INHER Y RESID'!$M$18,IF(OR('MAPAS DE RIESGOS INHER Y RESID'!$I$17='MATRIZ DE RIESGOS DE SST'!Y174,Y174&lt;'MAPAS DE RIESGOS INHER Y RESID'!$J$17+1),'MAPAS DE RIESGOS INHER Y RESID'!$M$17,'MAPAS DE RIESGOS INHER Y RESID'!$M$16)))</f>
        <v>BAJO</v>
      </c>
      <c r="AA174" s="100" t="str">
        <f>VLOOKUP('MATRIZ DE RIESGOS DE SST'!Z174,'TABLA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75" spans="1:27" ht="115.5" customHeight="1">
      <c r="A175" s="132"/>
      <c r="B175" s="143"/>
      <c r="C175" s="129"/>
      <c r="D175" s="129"/>
      <c r="E175" s="129"/>
      <c r="F175" s="129"/>
      <c r="G175" s="129"/>
      <c r="H175" s="129"/>
      <c r="I175" s="129"/>
      <c r="J175" s="90" t="s">
        <v>199</v>
      </c>
      <c r="K175" s="90" t="s">
        <v>408</v>
      </c>
      <c r="L175" s="90" t="s">
        <v>201</v>
      </c>
      <c r="M175" s="74" t="s">
        <v>240</v>
      </c>
      <c r="N175" s="75">
        <f>VLOOKUP('MATRIZ DE RIESGOS DE SST'!M175,'MAPAS DE RIESGOS INHER Y RESID'!$E$3:$F$7,2,FALSE)</f>
        <v>2</v>
      </c>
      <c r="O175" s="74" t="s">
        <v>241</v>
      </c>
      <c r="P175" s="75">
        <f>VLOOKUP('MATRIZ DE RIESGOS DE SST'!O175,'MAPAS DE RIESGOS INHER Y RESID'!$O$3:$P$7,2,FALSE)</f>
        <v>256</v>
      </c>
      <c r="Q175" s="75">
        <f t="shared" si="35"/>
        <v>512</v>
      </c>
      <c r="R175" s="74" t="str">
        <f>IF(OR('MAPAS DE RIESGOS INHER Y RESID'!$G$7='MATRIZ DE RIESGOS DE SST'!Q175,Q175&lt;'MAPAS DE RIESGOS INHER Y RESID'!$G$3+1),'MAPAS DE RIESGOS INHER Y RESID'!$M$6,IF(OR('MAPAS DE RIESGOS INHER Y RESID'!$H$5='MATRIZ DE RIESGOS DE SST'!Q175,Q175&lt;'MAPAS DE RIESGOS INHER Y RESID'!$I$5+1),'MAPAS DE RIESGOS INHER Y RESID'!$M$5,IF(OR('MAPAS DE RIESGOS INHER Y RESID'!$I$4='MATRIZ DE RIESGOS DE SST'!Q175,Q175&lt;'MAPAS DE RIESGOS INHER Y RESID'!$J$4+1),'MAPAS DE RIESGOS INHER Y RESID'!$M$4,'MAPAS DE RIESGOS INHER Y RESID'!$M$3)))</f>
        <v>ALTO</v>
      </c>
      <c r="S175" s="84" t="s">
        <v>368</v>
      </c>
      <c r="T175" s="84" t="s">
        <v>369</v>
      </c>
      <c r="U175" s="84" t="s">
        <v>370</v>
      </c>
      <c r="V175" s="84" t="s">
        <v>371</v>
      </c>
      <c r="W175" s="74" t="s">
        <v>238</v>
      </c>
      <c r="X175" s="98">
        <f>VLOOKUP(W175,'MAPAS DE RIESGOS INHER Y RESID'!$E$16:$F$18,2,FALSE)</f>
        <v>0.4</v>
      </c>
      <c r="Y175" s="99">
        <f t="shared" si="26"/>
        <v>307.2</v>
      </c>
      <c r="Z175" s="74" t="str">
        <f>IF(OR('MAPAS DE RIESGOS INHER Y RESID'!$G$18='MATRIZ DE RIESGOS DE SST'!Y175,Y175&lt;'MAPAS DE RIESGOS INHER Y RESID'!$G$16+1),'MAPAS DE RIESGOS INHER Y RESID'!$M$19,IF(OR('MAPAS DE RIESGOS INHER Y RESID'!$H$17='MATRIZ DE RIESGOS DE SST'!Y175,Y175&lt;'MAPAS DE RIESGOS INHER Y RESID'!$I$18+1),'MAPAS DE RIESGOS INHER Y RESID'!$M$18,IF(OR('MAPAS DE RIESGOS INHER Y RESID'!$I$17='MATRIZ DE RIESGOS DE SST'!Y175,Y175&lt;'MAPAS DE RIESGOS INHER Y RESID'!$J$17+1),'MAPAS DE RIESGOS INHER Y RESID'!$M$17,'MAPAS DE RIESGOS INHER Y RESID'!$M$16)))</f>
        <v>ALTO</v>
      </c>
      <c r="AA175" s="100" t="str">
        <f>VLOOKUP('MATRIZ DE RIESGOS DE SST'!Z175,'TABLA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176" spans="1:27" ht="180.75" customHeight="1">
      <c r="A176" s="132"/>
      <c r="B176" s="143"/>
      <c r="C176" s="129"/>
      <c r="D176" s="129"/>
      <c r="E176" s="129"/>
      <c r="F176" s="129"/>
      <c r="G176" s="129"/>
      <c r="H176" s="129"/>
      <c r="I176" s="129"/>
      <c r="J176" s="90" t="s">
        <v>202</v>
      </c>
      <c r="K176" s="91" t="s">
        <v>417</v>
      </c>
      <c r="L176" s="90" t="s">
        <v>204</v>
      </c>
      <c r="M176" s="74" t="s">
        <v>240</v>
      </c>
      <c r="N176" s="75">
        <f>VLOOKUP('MATRIZ DE RIESGOS DE SST'!M176,'MAPAS DE RIESGOS INHER Y RESID'!$E$3:$F$7,2,FALSE)</f>
        <v>2</v>
      </c>
      <c r="O176" s="74" t="s">
        <v>239</v>
      </c>
      <c r="P176" s="75">
        <f>VLOOKUP('MATRIZ DE RIESGOS DE SST'!O176,'MAPAS DE RIESGOS INHER Y RESID'!$O$3:$P$7,2,FALSE)</f>
        <v>16</v>
      </c>
      <c r="Q176" s="75">
        <f t="shared" si="35"/>
        <v>32</v>
      </c>
      <c r="R176" s="74" t="str">
        <f>IF(OR('MAPAS DE RIESGOS INHER Y RESID'!$G$7='MATRIZ DE RIESGOS DE SST'!Q176,Q176&lt;'MAPAS DE RIESGOS INHER Y RESID'!$G$3+1),'MAPAS DE RIESGOS INHER Y RESID'!$M$6,IF(OR('MAPAS DE RIESGOS INHER Y RESID'!$H$5='MATRIZ DE RIESGOS DE SST'!Q176,Q176&lt;'MAPAS DE RIESGOS INHER Y RESID'!$I$5+1),'MAPAS DE RIESGOS INHER Y RESID'!$M$5,IF(OR('MAPAS DE RIESGOS INHER Y RESID'!$I$4='MATRIZ DE RIESGOS DE SST'!Q176,Q176&lt;'MAPAS DE RIESGOS INHER Y RESID'!$J$4+1),'MAPAS DE RIESGOS INHER Y RESID'!$M$4,'MAPAS DE RIESGOS INHER Y RESID'!$M$3)))</f>
        <v>MODERADO</v>
      </c>
      <c r="S176" s="84" t="s">
        <v>332</v>
      </c>
      <c r="T176" s="84" t="s">
        <v>384</v>
      </c>
      <c r="U176" s="84" t="s">
        <v>385</v>
      </c>
      <c r="V176" s="84" t="s">
        <v>333</v>
      </c>
      <c r="W176" s="74" t="s">
        <v>238</v>
      </c>
      <c r="X176" s="98">
        <f>VLOOKUP(W176,'MAPAS DE RIESGOS INHER Y RESID'!$E$16:$F$18,2,FALSE)</f>
        <v>0.4</v>
      </c>
      <c r="Y176" s="99">
        <f t="shared" si="26"/>
        <v>19.2</v>
      </c>
      <c r="Z176" s="74" t="str">
        <f>IF(OR('MAPAS DE RIESGOS INHER Y RESID'!$G$18='MATRIZ DE RIESGOS DE SST'!Y176,Y176&lt;'MAPAS DE RIESGOS INHER Y RESID'!$G$16+1),'MAPAS DE RIESGOS INHER Y RESID'!$M$19,IF(OR('MAPAS DE RIESGOS INHER Y RESID'!$H$17='MATRIZ DE RIESGOS DE SST'!Y176,Y176&lt;'MAPAS DE RIESGOS INHER Y RESID'!$I$18+1),'MAPAS DE RIESGOS INHER Y RESID'!$M$18,IF(OR('MAPAS DE RIESGOS INHER Y RESID'!$I$17='MATRIZ DE RIESGOS DE SST'!Y176,Y176&lt;'MAPAS DE RIESGOS INHER Y RESID'!$J$17+1),'MAPAS DE RIESGOS INHER Y RESID'!$M$17,'MAPAS DE RIESGOS INHER Y RESID'!$M$16)))</f>
        <v>MODERADO</v>
      </c>
      <c r="AA176" s="100" t="str">
        <f>VLOOKUP('MATRIZ DE RIESGOS DE SST'!Z176,'TABLA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77" spans="1:27" ht="120.75" customHeight="1">
      <c r="A177" s="132"/>
      <c r="B177" s="143"/>
      <c r="C177" s="129"/>
      <c r="D177" s="129"/>
      <c r="E177" s="129"/>
      <c r="F177" s="129"/>
      <c r="G177" s="129"/>
      <c r="H177" s="129"/>
      <c r="I177" s="129"/>
      <c r="J177" s="90" t="s">
        <v>205</v>
      </c>
      <c r="K177" s="90" t="s">
        <v>206</v>
      </c>
      <c r="L177" s="90" t="s">
        <v>207</v>
      </c>
      <c r="M177" s="74" t="s">
        <v>240</v>
      </c>
      <c r="N177" s="75">
        <f>VLOOKUP('MATRIZ DE RIESGOS DE SST'!M177,'MAPAS DE RIESGOS INHER Y RESID'!$E$3:$F$7,2,FALSE)</f>
        <v>2</v>
      </c>
      <c r="O177" s="74" t="s">
        <v>239</v>
      </c>
      <c r="P177" s="75">
        <f>VLOOKUP('MATRIZ DE RIESGOS DE SST'!O177,'MAPAS DE RIESGOS INHER Y RESID'!$O$3:$P$7,2,FALSE)</f>
        <v>16</v>
      </c>
      <c r="Q177" s="75">
        <f t="shared" si="35"/>
        <v>32</v>
      </c>
      <c r="R177" s="74" t="str">
        <f>IF(OR('MAPAS DE RIESGOS INHER Y RESID'!$G$7='MATRIZ DE RIESGOS DE SST'!Q177,Q177&lt;'MAPAS DE RIESGOS INHER Y RESID'!$G$3+1),'MAPAS DE RIESGOS INHER Y RESID'!$M$6,IF(OR('MAPAS DE RIESGOS INHER Y RESID'!$H$5='MATRIZ DE RIESGOS DE SST'!Q177,Q177&lt;'MAPAS DE RIESGOS INHER Y RESID'!$I$5+1),'MAPAS DE RIESGOS INHER Y RESID'!$M$5,IF(OR('MAPAS DE RIESGOS INHER Y RESID'!$I$4='MATRIZ DE RIESGOS DE SST'!Q177,Q177&lt;'MAPAS DE RIESGOS INHER Y RESID'!$J$4+1),'MAPAS DE RIESGOS INHER Y RESID'!$M$4,'MAPAS DE RIESGOS INHER Y RESID'!$M$3)))</f>
        <v>MODERADO</v>
      </c>
      <c r="S177" s="84"/>
      <c r="T177" s="84"/>
      <c r="U177" s="84" t="s">
        <v>386</v>
      </c>
      <c r="V177" s="84" t="s">
        <v>387</v>
      </c>
      <c r="W177" s="74" t="s">
        <v>246</v>
      </c>
      <c r="X177" s="98">
        <f>VLOOKUP(W177,'MAPAS DE RIESGOS INHER Y RESID'!$E$16:$F$18,2,FALSE)</f>
        <v>0.9</v>
      </c>
      <c r="Y177" s="99">
        <f t="shared" si="26"/>
        <v>3.1999999999999993</v>
      </c>
      <c r="Z177" s="74" t="str">
        <f>IF(OR('MAPAS DE RIESGOS INHER Y RESID'!$G$18='MATRIZ DE RIESGOS DE SST'!Y177,Y177&lt;'MAPAS DE RIESGOS INHER Y RESID'!$G$16+1),'MAPAS DE RIESGOS INHER Y RESID'!$M$19,IF(OR('MAPAS DE RIESGOS INHER Y RESID'!$H$17='MATRIZ DE RIESGOS DE SST'!Y177,Y177&lt;'MAPAS DE RIESGOS INHER Y RESID'!$I$18+1),'MAPAS DE RIESGOS INHER Y RESID'!$M$18,IF(OR('MAPAS DE RIESGOS INHER Y RESID'!$I$17='MATRIZ DE RIESGOS DE SST'!Y177,Y177&lt;'MAPAS DE RIESGOS INHER Y RESID'!$J$17+1),'MAPAS DE RIESGOS INHER Y RESID'!$M$17,'MAPAS DE RIESGOS INHER Y RESID'!$M$16)))</f>
        <v>BAJO</v>
      </c>
      <c r="AA177" s="100" t="str">
        <f>VLOOKUP('MATRIZ DE RIESGOS DE SST'!Z177,'TABLA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78" spans="1:27" ht="120.75" customHeight="1">
      <c r="A178" s="132"/>
      <c r="B178" s="143"/>
      <c r="C178" s="129"/>
      <c r="D178" s="129"/>
      <c r="E178" s="129"/>
      <c r="F178" s="129"/>
      <c r="G178" s="129"/>
      <c r="H178" s="129"/>
      <c r="I178" s="129"/>
      <c r="J178" s="90" t="s">
        <v>208</v>
      </c>
      <c r="K178" s="90" t="s">
        <v>209</v>
      </c>
      <c r="L178" s="90" t="s">
        <v>210</v>
      </c>
      <c r="M178" s="74" t="s">
        <v>240</v>
      </c>
      <c r="N178" s="75">
        <f>VLOOKUP('MATRIZ DE RIESGOS DE SST'!M178,'MAPAS DE RIESGOS INHER Y RESID'!$E$3:$F$7,2,FALSE)</f>
        <v>2</v>
      </c>
      <c r="O178" s="74" t="s">
        <v>239</v>
      </c>
      <c r="P178" s="75">
        <f>VLOOKUP('MATRIZ DE RIESGOS DE SST'!O178,'MAPAS DE RIESGOS INHER Y RESID'!$O$3:$P$7,2,FALSE)</f>
        <v>16</v>
      </c>
      <c r="Q178" s="75">
        <f t="shared" si="35"/>
        <v>32</v>
      </c>
      <c r="R178" s="74" t="str">
        <f>IF(OR('MAPAS DE RIESGOS INHER Y RESID'!$G$7='MATRIZ DE RIESGOS DE SST'!Q178,Q178&lt;'MAPAS DE RIESGOS INHER Y RESID'!$G$3+1),'MAPAS DE RIESGOS INHER Y RESID'!$M$6,IF(OR('MAPAS DE RIESGOS INHER Y RESID'!$H$5='MATRIZ DE RIESGOS DE SST'!Q178,Q178&lt;'MAPAS DE RIESGOS INHER Y RESID'!$I$5+1),'MAPAS DE RIESGOS INHER Y RESID'!$M$5,IF(OR('MAPAS DE RIESGOS INHER Y RESID'!$I$4='MATRIZ DE RIESGOS DE SST'!Q178,Q178&lt;'MAPAS DE RIESGOS INHER Y RESID'!$J$4+1),'MAPAS DE RIESGOS INHER Y RESID'!$M$4,'MAPAS DE RIESGOS INHER Y RESID'!$M$3)))</f>
        <v>MODERADO</v>
      </c>
      <c r="S178" s="84"/>
      <c r="T178" s="84" t="s">
        <v>388</v>
      </c>
      <c r="U178" s="84" t="s">
        <v>389</v>
      </c>
      <c r="V178" s="84" t="s">
        <v>390</v>
      </c>
      <c r="W178" s="74" t="s">
        <v>246</v>
      </c>
      <c r="X178" s="98">
        <f>VLOOKUP(W178,'MAPAS DE RIESGOS INHER Y RESID'!$E$16:$F$18,2,FALSE)</f>
        <v>0.9</v>
      </c>
      <c r="Y178" s="99">
        <f t="shared" si="26"/>
        <v>3.1999999999999993</v>
      </c>
      <c r="Z178" s="74" t="str">
        <f>IF(OR('MAPAS DE RIESGOS INHER Y RESID'!$G$18='MATRIZ DE RIESGOS DE SST'!Y178,Y178&lt;'MAPAS DE RIESGOS INHER Y RESID'!$G$16+1),'MAPAS DE RIESGOS INHER Y RESID'!$M$19,IF(OR('MAPAS DE RIESGOS INHER Y RESID'!$H$17='MATRIZ DE RIESGOS DE SST'!Y178,Y178&lt;'MAPAS DE RIESGOS INHER Y RESID'!$I$18+1),'MAPAS DE RIESGOS INHER Y RESID'!$M$18,IF(OR('MAPAS DE RIESGOS INHER Y RESID'!$I$17='MATRIZ DE RIESGOS DE SST'!Y178,Y178&lt;'MAPAS DE RIESGOS INHER Y RESID'!$J$17+1),'MAPAS DE RIESGOS INHER Y RESID'!$M$17,'MAPAS DE RIESGOS INHER Y RESID'!$M$16)))</f>
        <v>BAJO</v>
      </c>
      <c r="AA178" s="100" t="str">
        <f>VLOOKUP('MATRIZ DE RIESGOS DE SST'!Z178,'TABLA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79" spans="1:27" ht="93" customHeight="1">
      <c r="A179" s="132"/>
      <c r="B179" s="143"/>
      <c r="C179" s="129"/>
      <c r="D179" s="129"/>
      <c r="E179" s="129"/>
      <c r="F179" s="129"/>
      <c r="G179" s="129"/>
      <c r="H179" s="129"/>
      <c r="I179" s="129"/>
      <c r="J179" s="90" t="s">
        <v>211</v>
      </c>
      <c r="K179" s="90" t="s">
        <v>212</v>
      </c>
      <c r="L179" s="90" t="s">
        <v>213</v>
      </c>
      <c r="M179" s="74" t="s">
        <v>240</v>
      </c>
      <c r="N179" s="75">
        <f>VLOOKUP('MATRIZ DE RIESGOS DE SST'!M179,'MAPAS DE RIESGOS INHER Y RESID'!$E$3:$F$7,2,FALSE)</f>
        <v>2</v>
      </c>
      <c r="O179" s="74" t="s">
        <v>239</v>
      </c>
      <c r="P179" s="75">
        <f>VLOOKUP('MATRIZ DE RIESGOS DE SST'!O179,'MAPAS DE RIESGOS INHER Y RESID'!$O$3:$P$7,2,FALSE)</f>
        <v>16</v>
      </c>
      <c r="Q179" s="75">
        <f t="shared" si="35"/>
        <v>32</v>
      </c>
      <c r="R179" s="74" t="str">
        <f>IF(OR('MAPAS DE RIESGOS INHER Y RESID'!$G$7='MATRIZ DE RIESGOS DE SST'!Q179,Q179&lt;'MAPAS DE RIESGOS INHER Y RESID'!$G$3+1),'MAPAS DE RIESGOS INHER Y RESID'!$M$6,IF(OR('MAPAS DE RIESGOS INHER Y RESID'!$H$5='MATRIZ DE RIESGOS DE SST'!Q179,Q179&lt;'MAPAS DE RIESGOS INHER Y RESID'!$I$5+1),'MAPAS DE RIESGOS INHER Y RESID'!$M$5,IF(OR('MAPAS DE RIESGOS INHER Y RESID'!$I$4='MATRIZ DE RIESGOS DE SST'!Q179,Q179&lt;'MAPAS DE RIESGOS INHER Y RESID'!$J$4+1),'MAPAS DE RIESGOS INHER Y RESID'!$M$4,'MAPAS DE RIESGOS INHER Y RESID'!$M$3)))</f>
        <v>MODERADO</v>
      </c>
      <c r="S179" s="84"/>
      <c r="T179" s="84" t="s">
        <v>388</v>
      </c>
      <c r="U179" s="84" t="s">
        <v>389</v>
      </c>
      <c r="V179" s="84" t="s">
        <v>390</v>
      </c>
      <c r="W179" s="74" t="s">
        <v>246</v>
      </c>
      <c r="X179" s="98">
        <f>VLOOKUP(W179,'MAPAS DE RIESGOS INHER Y RESID'!$E$16:$F$18,2,FALSE)</f>
        <v>0.9</v>
      </c>
      <c r="Y179" s="99">
        <f t="shared" si="26"/>
        <v>3.1999999999999993</v>
      </c>
      <c r="Z179" s="74" t="str">
        <f>IF(OR('MAPAS DE RIESGOS INHER Y RESID'!$G$18='MATRIZ DE RIESGOS DE SST'!Y179,Y179&lt;'MAPAS DE RIESGOS INHER Y RESID'!$G$16+1),'MAPAS DE RIESGOS INHER Y RESID'!$M$19,IF(OR('MAPAS DE RIESGOS INHER Y RESID'!$H$17='MATRIZ DE RIESGOS DE SST'!Y179,Y179&lt;'MAPAS DE RIESGOS INHER Y RESID'!$I$18+1),'MAPAS DE RIESGOS INHER Y RESID'!$M$18,IF(OR('MAPAS DE RIESGOS INHER Y RESID'!$I$17='MATRIZ DE RIESGOS DE SST'!Y179,Y179&lt;'MAPAS DE RIESGOS INHER Y RESID'!$J$17+1),'MAPAS DE RIESGOS INHER Y RESID'!$M$17,'MAPAS DE RIESGOS INHER Y RESID'!$M$16)))</f>
        <v>BAJO</v>
      </c>
      <c r="AA179" s="100" t="str">
        <f>VLOOKUP('MATRIZ DE RIESGOS DE SST'!Z179,'TABLA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80" spans="1:27" ht="93" customHeight="1">
      <c r="A180" s="132"/>
      <c r="B180" s="143"/>
      <c r="C180" s="129"/>
      <c r="D180" s="129"/>
      <c r="E180" s="129"/>
      <c r="F180" s="129"/>
      <c r="G180" s="129"/>
      <c r="H180" s="129"/>
      <c r="I180" s="129"/>
      <c r="J180" s="90" t="s">
        <v>214</v>
      </c>
      <c r="K180" s="90" t="s">
        <v>215</v>
      </c>
      <c r="L180" s="90" t="s">
        <v>213</v>
      </c>
      <c r="M180" s="74" t="s">
        <v>240</v>
      </c>
      <c r="N180" s="75">
        <f>VLOOKUP('MATRIZ DE RIESGOS DE SST'!M180,'MAPAS DE RIESGOS INHER Y RESID'!$E$3:$F$7,2,FALSE)</f>
        <v>2</v>
      </c>
      <c r="O180" s="74" t="s">
        <v>239</v>
      </c>
      <c r="P180" s="75">
        <f>VLOOKUP('MATRIZ DE RIESGOS DE SST'!O180,'MAPAS DE RIESGOS INHER Y RESID'!$O$3:$P$7,2,FALSE)</f>
        <v>16</v>
      </c>
      <c r="Q180" s="75">
        <f t="shared" si="35"/>
        <v>32</v>
      </c>
      <c r="R180" s="74" t="str">
        <f>IF(OR('MAPAS DE RIESGOS INHER Y RESID'!$G$7='MATRIZ DE RIESGOS DE SST'!Q180,Q180&lt;'MAPAS DE RIESGOS INHER Y RESID'!$G$3+1),'MAPAS DE RIESGOS INHER Y RESID'!$M$6,IF(OR('MAPAS DE RIESGOS INHER Y RESID'!$H$5='MATRIZ DE RIESGOS DE SST'!Q180,Q180&lt;'MAPAS DE RIESGOS INHER Y RESID'!$I$5+1),'MAPAS DE RIESGOS INHER Y RESID'!$M$5,IF(OR('MAPAS DE RIESGOS INHER Y RESID'!$I$4='MATRIZ DE RIESGOS DE SST'!Q180,Q180&lt;'MAPAS DE RIESGOS INHER Y RESID'!$J$4+1),'MAPAS DE RIESGOS INHER Y RESID'!$M$4,'MAPAS DE RIESGOS INHER Y RESID'!$M$3)))</f>
        <v>MODERADO</v>
      </c>
      <c r="S180" s="84"/>
      <c r="T180" s="84" t="s">
        <v>388</v>
      </c>
      <c r="U180" s="84" t="s">
        <v>389</v>
      </c>
      <c r="V180" s="84" t="s">
        <v>390</v>
      </c>
      <c r="W180" s="74" t="s">
        <v>246</v>
      </c>
      <c r="X180" s="98">
        <f>VLOOKUP(W180,'MAPAS DE RIESGOS INHER Y RESID'!$E$16:$F$18,2,FALSE)</f>
        <v>0.9</v>
      </c>
      <c r="Y180" s="99">
        <f t="shared" si="26"/>
        <v>3.1999999999999993</v>
      </c>
      <c r="Z180" s="74" t="str">
        <f>IF(OR('MAPAS DE RIESGOS INHER Y RESID'!$G$18='MATRIZ DE RIESGOS DE SST'!Y180,Y180&lt;'MAPAS DE RIESGOS INHER Y RESID'!$G$16+1),'MAPAS DE RIESGOS INHER Y RESID'!$M$19,IF(OR('MAPAS DE RIESGOS INHER Y RESID'!$H$17='MATRIZ DE RIESGOS DE SST'!Y180,Y180&lt;'MAPAS DE RIESGOS INHER Y RESID'!$I$18+1),'MAPAS DE RIESGOS INHER Y RESID'!$M$18,IF(OR('MAPAS DE RIESGOS INHER Y RESID'!$I$17='MATRIZ DE RIESGOS DE SST'!Y180,Y180&lt;'MAPAS DE RIESGOS INHER Y RESID'!$J$17+1),'MAPAS DE RIESGOS INHER Y RESID'!$M$17,'MAPAS DE RIESGOS INHER Y RESID'!$M$16)))</f>
        <v>BAJO</v>
      </c>
      <c r="AA180" s="100" t="str">
        <f>VLOOKUP('MATRIZ DE RIESGOS DE SST'!Z180,'TABLA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81" spans="1:27" ht="93" customHeight="1">
      <c r="A181" s="132"/>
      <c r="B181" s="143"/>
      <c r="C181" s="129"/>
      <c r="D181" s="129"/>
      <c r="E181" s="129"/>
      <c r="F181" s="129"/>
      <c r="G181" s="129"/>
      <c r="H181" s="129"/>
      <c r="I181" s="129"/>
      <c r="J181" s="90" t="s">
        <v>216</v>
      </c>
      <c r="K181" s="90" t="s">
        <v>217</v>
      </c>
      <c r="L181" s="90" t="s">
        <v>218</v>
      </c>
      <c r="M181" s="74" t="s">
        <v>240</v>
      </c>
      <c r="N181" s="75">
        <f>VLOOKUP('MATRIZ DE RIESGOS DE SST'!M181,'MAPAS DE RIESGOS INHER Y RESID'!$E$3:$F$7,2,FALSE)</f>
        <v>2</v>
      </c>
      <c r="O181" s="74" t="s">
        <v>239</v>
      </c>
      <c r="P181" s="75">
        <f>VLOOKUP('MATRIZ DE RIESGOS DE SST'!O181,'MAPAS DE RIESGOS INHER Y RESID'!$O$3:$P$7,2,FALSE)</f>
        <v>16</v>
      </c>
      <c r="Q181" s="75">
        <f t="shared" si="35"/>
        <v>32</v>
      </c>
      <c r="R181" s="74" t="str">
        <f>IF(OR('MAPAS DE RIESGOS INHER Y RESID'!$G$7='MATRIZ DE RIESGOS DE SST'!Q181,Q181&lt;'MAPAS DE RIESGOS INHER Y RESID'!$G$3+1),'MAPAS DE RIESGOS INHER Y RESID'!$M$6,IF(OR('MAPAS DE RIESGOS INHER Y RESID'!$H$5='MATRIZ DE RIESGOS DE SST'!Q181,Q181&lt;'MAPAS DE RIESGOS INHER Y RESID'!$I$5+1),'MAPAS DE RIESGOS INHER Y RESID'!$M$5,IF(OR('MAPAS DE RIESGOS INHER Y RESID'!$I$4='MATRIZ DE RIESGOS DE SST'!Q181,Q181&lt;'MAPAS DE RIESGOS INHER Y RESID'!$J$4+1),'MAPAS DE RIESGOS INHER Y RESID'!$M$4,'MAPAS DE RIESGOS INHER Y RESID'!$M$3)))</f>
        <v>MODERADO</v>
      </c>
      <c r="S181" s="84" t="s">
        <v>391</v>
      </c>
      <c r="T181" s="84" t="s">
        <v>392</v>
      </c>
      <c r="U181" s="84" t="s">
        <v>393</v>
      </c>
      <c r="V181" s="84" t="s">
        <v>394</v>
      </c>
      <c r="W181" s="74" t="s">
        <v>246</v>
      </c>
      <c r="X181" s="98">
        <f>VLOOKUP(W181,'MAPAS DE RIESGOS INHER Y RESID'!$E$16:$F$18,2,FALSE)</f>
        <v>0.9</v>
      </c>
      <c r="Y181" s="99">
        <f t="shared" si="26"/>
        <v>3.1999999999999993</v>
      </c>
      <c r="Z181" s="74" t="str">
        <f>IF(OR('MAPAS DE RIESGOS INHER Y RESID'!$G$18='MATRIZ DE RIESGOS DE SST'!Y181,Y181&lt;'MAPAS DE RIESGOS INHER Y RESID'!$G$16+1),'MAPAS DE RIESGOS INHER Y RESID'!$M$19,IF(OR('MAPAS DE RIESGOS INHER Y RESID'!$H$17='MATRIZ DE RIESGOS DE SST'!Y181,Y181&lt;'MAPAS DE RIESGOS INHER Y RESID'!$I$18+1),'MAPAS DE RIESGOS INHER Y RESID'!$M$18,IF(OR('MAPAS DE RIESGOS INHER Y RESID'!$I$17='MATRIZ DE RIESGOS DE SST'!Y181,Y181&lt;'MAPAS DE RIESGOS INHER Y RESID'!$J$17+1),'MAPAS DE RIESGOS INHER Y RESID'!$M$17,'MAPAS DE RIESGOS INHER Y RESID'!$M$16)))</f>
        <v>BAJO</v>
      </c>
      <c r="AA181" s="100" t="str">
        <f>VLOOKUP('MATRIZ DE RIESGOS DE SST'!Z181,'TABLA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82" spans="1:27" ht="93" customHeight="1">
      <c r="A182" s="132"/>
      <c r="B182" s="143"/>
      <c r="C182" s="129"/>
      <c r="D182" s="129"/>
      <c r="E182" s="129"/>
      <c r="F182" s="129"/>
      <c r="G182" s="129"/>
      <c r="H182" s="129"/>
      <c r="I182" s="129"/>
      <c r="J182" s="90" t="s">
        <v>219</v>
      </c>
      <c r="K182" s="90" t="s">
        <v>220</v>
      </c>
      <c r="L182" s="90" t="s">
        <v>221</v>
      </c>
      <c r="M182" s="74" t="s">
        <v>240</v>
      </c>
      <c r="N182" s="75">
        <f>VLOOKUP('MATRIZ DE RIESGOS DE SST'!M182,'MAPAS DE RIESGOS INHER Y RESID'!$E$3:$F$7,2,FALSE)</f>
        <v>2</v>
      </c>
      <c r="O182" s="74" t="s">
        <v>239</v>
      </c>
      <c r="P182" s="75">
        <f>VLOOKUP('MATRIZ DE RIESGOS DE SST'!O182,'MAPAS DE RIESGOS INHER Y RESID'!$O$3:$P$7,2,FALSE)</f>
        <v>16</v>
      </c>
      <c r="Q182" s="75">
        <f t="shared" si="35"/>
        <v>32</v>
      </c>
      <c r="R182" s="74" t="str">
        <f>IF(OR('MAPAS DE RIESGOS INHER Y RESID'!$G$7='MATRIZ DE RIESGOS DE SST'!Q182,Q182&lt;'MAPAS DE RIESGOS INHER Y RESID'!$G$3+1),'MAPAS DE RIESGOS INHER Y RESID'!$M$6,IF(OR('MAPAS DE RIESGOS INHER Y RESID'!$H$5='MATRIZ DE RIESGOS DE SST'!Q182,Q182&lt;'MAPAS DE RIESGOS INHER Y RESID'!$I$5+1),'MAPAS DE RIESGOS INHER Y RESID'!$M$5,IF(OR('MAPAS DE RIESGOS INHER Y RESID'!$I$4='MATRIZ DE RIESGOS DE SST'!Q182,Q182&lt;'MAPAS DE RIESGOS INHER Y RESID'!$J$4+1),'MAPAS DE RIESGOS INHER Y RESID'!$M$4,'MAPAS DE RIESGOS INHER Y RESID'!$M$3)))</f>
        <v>MODERADO</v>
      </c>
      <c r="S182" s="84"/>
      <c r="T182" s="84" t="s">
        <v>388</v>
      </c>
      <c r="U182" s="84" t="s">
        <v>389</v>
      </c>
      <c r="V182" s="84" t="s">
        <v>390</v>
      </c>
      <c r="W182" s="74" t="s">
        <v>246</v>
      </c>
      <c r="X182" s="98">
        <f>VLOOKUP(W182,'MAPAS DE RIESGOS INHER Y RESID'!$E$16:$F$18,2,FALSE)</f>
        <v>0.9</v>
      </c>
      <c r="Y182" s="99">
        <f t="shared" si="26"/>
        <v>3.1999999999999993</v>
      </c>
      <c r="Z182" s="74" t="str">
        <f>IF(OR('MAPAS DE RIESGOS INHER Y RESID'!$G$18='MATRIZ DE RIESGOS DE SST'!Y182,Y182&lt;'MAPAS DE RIESGOS INHER Y RESID'!$G$16+1),'MAPAS DE RIESGOS INHER Y RESID'!$M$19,IF(OR('MAPAS DE RIESGOS INHER Y RESID'!$H$17='MATRIZ DE RIESGOS DE SST'!Y182,Y182&lt;'MAPAS DE RIESGOS INHER Y RESID'!$I$18+1),'MAPAS DE RIESGOS INHER Y RESID'!$M$18,IF(OR('MAPAS DE RIESGOS INHER Y RESID'!$I$17='MATRIZ DE RIESGOS DE SST'!Y182,Y182&lt;'MAPAS DE RIESGOS INHER Y RESID'!$J$17+1),'MAPAS DE RIESGOS INHER Y RESID'!$M$17,'MAPAS DE RIESGOS INHER Y RESID'!$M$16)))</f>
        <v>BAJO</v>
      </c>
      <c r="AA182" s="100" t="str">
        <f>VLOOKUP('MATRIZ DE RIESGOS DE SST'!Z182,'TABLA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83" spans="1:27" ht="225.75" customHeight="1">
      <c r="A183" s="132"/>
      <c r="B183" s="143"/>
      <c r="C183" s="129"/>
      <c r="D183" s="129"/>
      <c r="E183" s="129"/>
      <c r="F183" s="129"/>
      <c r="G183" s="129"/>
      <c r="H183" s="129"/>
      <c r="I183" s="129"/>
      <c r="J183" s="90" t="s">
        <v>222</v>
      </c>
      <c r="K183" s="90" t="s">
        <v>223</v>
      </c>
      <c r="L183" s="90" t="s">
        <v>224</v>
      </c>
      <c r="M183" s="74" t="s">
        <v>240</v>
      </c>
      <c r="N183" s="75">
        <f>VLOOKUP('MATRIZ DE RIESGOS DE SST'!M183,'MAPAS DE RIESGOS INHER Y RESID'!$E$3:$F$7,2,FALSE)</f>
        <v>2</v>
      </c>
      <c r="O183" s="74" t="s">
        <v>239</v>
      </c>
      <c r="P183" s="75">
        <f>VLOOKUP('MATRIZ DE RIESGOS DE SST'!O183,'MAPAS DE RIESGOS INHER Y RESID'!$O$3:$P$7,2,FALSE)</f>
        <v>16</v>
      </c>
      <c r="Q183" s="75">
        <f t="shared" si="35"/>
        <v>32</v>
      </c>
      <c r="R183" s="74" t="str">
        <f>IF(OR('MAPAS DE RIESGOS INHER Y RESID'!$G$7='MATRIZ DE RIESGOS DE SST'!Q183,Q183&lt;'MAPAS DE RIESGOS INHER Y RESID'!$G$3+1),'MAPAS DE RIESGOS INHER Y RESID'!$M$6,IF(OR('MAPAS DE RIESGOS INHER Y RESID'!$H$5='MATRIZ DE RIESGOS DE SST'!Q183,Q183&lt;'MAPAS DE RIESGOS INHER Y RESID'!$I$5+1),'MAPAS DE RIESGOS INHER Y RESID'!$M$5,IF(OR('MAPAS DE RIESGOS INHER Y RESID'!$I$4='MATRIZ DE RIESGOS DE SST'!Q183,Q183&lt;'MAPAS DE RIESGOS INHER Y RESID'!$J$4+1),'MAPAS DE RIESGOS INHER Y RESID'!$M$4,'MAPAS DE RIESGOS INHER Y RESID'!$M$3)))</f>
        <v>MODERADO</v>
      </c>
      <c r="S183" s="84" t="s">
        <v>395</v>
      </c>
      <c r="T183" s="84" t="s">
        <v>396</v>
      </c>
      <c r="U183" s="84" t="s">
        <v>397</v>
      </c>
      <c r="V183" s="84" t="s">
        <v>398</v>
      </c>
      <c r="W183" s="74" t="s">
        <v>246</v>
      </c>
      <c r="X183" s="98">
        <f>VLOOKUP(W183,'MAPAS DE RIESGOS INHER Y RESID'!$E$16:$F$18,2,FALSE)</f>
        <v>0.9</v>
      </c>
      <c r="Y183" s="99">
        <f t="shared" si="26"/>
        <v>3.1999999999999993</v>
      </c>
      <c r="Z183" s="74" t="str">
        <f>IF(OR('MAPAS DE RIESGOS INHER Y RESID'!$G$18='MATRIZ DE RIESGOS DE SST'!Y183,Y183&lt;'MAPAS DE RIESGOS INHER Y RESID'!$G$16+1),'MAPAS DE RIESGOS INHER Y RESID'!$M$19,IF(OR('MAPAS DE RIESGOS INHER Y RESID'!$H$17='MATRIZ DE RIESGOS DE SST'!Y183,Y183&lt;'MAPAS DE RIESGOS INHER Y RESID'!$I$18+1),'MAPAS DE RIESGOS INHER Y RESID'!$M$18,IF(OR('MAPAS DE RIESGOS INHER Y RESID'!$I$17='MATRIZ DE RIESGOS DE SST'!Y183,Y183&lt;'MAPAS DE RIESGOS INHER Y RESID'!$J$17+1),'MAPAS DE RIESGOS INHER Y RESID'!$M$17,'MAPAS DE RIESGOS INHER Y RESID'!$M$16)))</f>
        <v>BAJO</v>
      </c>
      <c r="AA183" s="100" t="str">
        <f>VLOOKUP('MATRIZ DE RIESGOS DE SST'!Z183,'TABLA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84" spans="1:27" ht="135.75" customHeight="1">
      <c r="A184" s="132"/>
      <c r="B184" s="143"/>
      <c r="C184" s="129"/>
      <c r="D184" s="129"/>
      <c r="E184" s="129"/>
      <c r="F184" s="129"/>
      <c r="G184" s="129"/>
      <c r="H184" s="129"/>
      <c r="I184" s="129"/>
      <c r="J184" s="90" t="s">
        <v>139</v>
      </c>
      <c r="K184" s="90" t="s">
        <v>303</v>
      </c>
      <c r="L184" s="90" t="s">
        <v>140</v>
      </c>
      <c r="M184" s="74" t="s">
        <v>238</v>
      </c>
      <c r="N184" s="75">
        <f>VLOOKUP('MATRIZ DE RIESGOS DE SST'!M184,'MAPAS DE RIESGOS INHER Y RESID'!$E$3:$F$7,2,FALSE)</f>
        <v>3</v>
      </c>
      <c r="O184" s="74" t="s">
        <v>239</v>
      </c>
      <c r="P184" s="75">
        <f>VLOOKUP('MATRIZ DE RIESGOS DE SST'!O184,'MAPAS DE RIESGOS INHER Y RESID'!$O$3:$P$7,2,FALSE)</f>
        <v>16</v>
      </c>
      <c r="Q184" s="75">
        <f>N184*P184</f>
        <v>48</v>
      </c>
      <c r="R184" s="74" t="str">
        <f>IF(OR('MAPAS DE RIESGOS INHER Y RESID'!$G$7='MATRIZ DE RIESGOS DE SST'!Q184,Q184&lt;'MAPAS DE RIESGOS INHER Y RESID'!$G$3+1),'MAPAS DE RIESGOS INHER Y RESID'!$M$6,IF(OR('MAPAS DE RIESGOS INHER Y RESID'!$H$5='MATRIZ DE RIESGOS DE SST'!Q184,Q184&lt;'MAPAS DE RIESGOS INHER Y RESID'!$I$5+1),'MAPAS DE RIESGOS INHER Y RESID'!$M$5,IF(OR('MAPAS DE RIESGOS INHER Y RESID'!$I$4='MATRIZ DE RIESGOS DE SST'!Q184,Q184&lt;'MAPAS DE RIESGOS INHER Y RESID'!$J$4+1),'MAPAS DE RIESGOS INHER Y RESID'!$M$4,'MAPAS DE RIESGOS INHER Y RESID'!$M$3)))</f>
        <v>MODERADO</v>
      </c>
      <c r="S184" s="84"/>
      <c r="T184" s="84" t="s">
        <v>336</v>
      </c>
      <c r="U184" s="84" t="s">
        <v>337</v>
      </c>
      <c r="V184" s="84" t="s">
        <v>252</v>
      </c>
      <c r="W184" s="74" t="s">
        <v>246</v>
      </c>
      <c r="X184" s="98">
        <f>VLOOKUP(W184,'MAPAS DE RIESGOS INHER Y RESID'!$E$16:$F$18,2,FALSE)</f>
        <v>0.9</v>
      </c>
      <c r="Y184" s="99">
        <f t="shared" si="26"/>
        <v>4.7999999999999972</v>
      </c>
      <c r="Z184" s="74" t="str">
        <f>IF(OR('MAPAS DE RIESGOS INHER Y RESID'!$G$18='MATRIZ DE RIESGOS DE SST'!Y184,Y184&lt;'MAPAS DE RIESGOS INHER Y RESID'!$G$16+1),'MAPAS DE RIESGOS INHER Y RESID'!$M$19,IF(OR('MAPAS DE RIESGOS INHER Y RESID'!$H$17='MATRIZ DE RIESGOS DE SST'!Y184,Y184&lt;'MAPAS DE RIESGOS INHER Y RESID'!$I$18+1),'MAPAS DE RIESGOS INHER Y RESID'!$M$18,IF(OR('MAPAS DE RIESGOS INHER Y RESID'!$I$17='MATRIZ DE RIESGOS DE SST'!Y184,Y184&lt;'MAPAS DE RIESGOS INHER Y RESID'!$J$17+1),'MAPAS DE RIESGOS INHER Y RESID'!$M$17,'MAPAS DE RIESGOS INHER Y RESID'!$M$16)))</f>
        <v>BAJO</v>
      </c>
      <c r="AA184" s="100" t="str">
        <f>VLOOKUP('MATRIZ DE RIESGOS DE SST'!Z184,'TABLA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85" spans="1:27" ht="150.75" customHeight="1">
      <c r="A185" s="132"/>
      <c r="B185" s="143"/>
      <c r="C185" s="129"/>
      <c r="D185" s="129"/>
      <c r="E185" s="129"/>
      <c r="F185" s="129"/>
      <c r="G185" s="129"/>
      <c r="H185" s="129"/>
      <c r="I185" s="129"/>
      <c r="J185" s="90" t="s">
        <v>168</v>
      </c>
      <c r="K185" s="90" t="s">
        <v>304</v>
      </c>
      <c r="L185" s="90" t="s">
        <v>165</v>
      </c>
      <c r="M185" s="74" t="s">
        <v>240</v>
      </c>
      <c r="N185" s="75">
        <f>VLOOKUP('MATRIZ DE RIESGOS DE SST'!M185,'MAPAS DE RIESGOS INHER Y RESID'!$E$3:$F$7,2,FALSE)</f>
        <v>2</v>
      </c>
      <c r="O185" s="74" t="s">
        <v>237</v>
      </c>
      <c r="P185" s="75">
        <f>VLOOKUP('MATRIZ DE RIESGOS DE SST'!O185,'MAPAS DE RIESGOS INHER Y RESID'!$O$3:$P$7,2,FALSE)</f>
        <v>4</v>
      </c>
      <c r="Q185" s="75">
        <f t="shared" ref="Q185" si="36">N185*P185</f>
        <v>8</v>
      </c>
      <c r="R185" s="74" t="str">
        <f>IF(OR('MAPAS DE RIESGOS INHER Y RESID'!$G$7='MATRIZ DE RIESGOS DE SST'!Q185,Q185&lt;'MAPAS DE RIESGOS INHER Y RESID'!$G$3+1),'MAPAS DE RIESGOS INHER Y RESID'!$M$6,IF(OR('MAPAS DE RIESGOS INHER Y RESID'!$H$5='MATRIZ DE RIESGOS DE SST'!Q185,Q185&lt;'MAPAS DE RIESGOS INHER Y RESID'!$I$5+1),'MAPAS DE RIESGOS INHER Y RESID'!$M$5,IF(OR('MAPAS DE RIESGOS INHER Y RESID'!$I$4='MATRIZ DE RIESGOS DE SST'!Q185,Q185&lt;'MAPAS DE RIESGOS INHER Y RESID'!$J$4+1),'MAPAS DE RIESGOS INHER Y RESID'!$M$4,'MAPAS DE RIESGOS INHER Y RESID'!$M$3)))</f>
        <v>BAJO</v>
      </c>
      <c r="S185" s="84"/>
      <c r="T185" s="84" t="s">
        <v>362</v>
      </c>
      <c r="U185" s="84" t="s">
        <v>363</v>
      </c>
      <c r="V185" s="84"/>
      <c r="W185" s="74" t="s">
        <v>246</v>
      </c>
      <c r="X185" s="98">
        <f>VLOOKUP(W185,'MAPAS DE RIESGOS INHER Y RESID'!$E$16:$F$18,2,FALSE)</f>
        <v>0.9</v>
      </c>
      <c r="Y185" s="99">
        <f t="shared" si="26"/>
        <v>0.79999999999999982</v>
      </c>
      <c r="Z185" s="74" t="str">
        <f>IF(OR('MAPAS DE RIESGOS INHER Y RESID'!$G$18='MATRIZ DE RIESGOS DE SST'!Y185,Y185&lt;'MAPAS DE RIESGOS INHER Y RESID'!$G$16+1),'MAPAS DE RIESGOS INHER Y RESID'!$M$19,IF(OR('MAPAS DE RIESGOS INHER Y RESID'!$H$17='MATRIZ DE RIESGOS DE SST'!Y185,Y185&lt;'MAPAS DE RIESGOS INHER Y RESID'!$I$18+1),'MAPAS DE RIESGOS INHER Y RESID'!$M$18,IF(OR('MAPAS DE RIESGOS INHER Y RESID'!$I$17='MATRIZ DE RIESGOS DE SST'!Y185,Y185&lt;'MAPAS DE RIESGOS INHER Y RESID'!$J$17+1),'MAPAS DE RIESGOS INHER Y RESID'!$M$17,'MAPAS DE RIESGOS INHER Y RESID'!$M$16)))</f>
        <v>BAJO</v>
      </c>
      <c r="AA185" s="100" t="str">
        <f>VLOOKUP('MATRIZ DE RIESGOS DE SST'!Z185,'TABLA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86" spans="1:27" ht="156.75" customHeight="1">
      <c r="A186" s="132"/>
      <c r="B186" s="143" t="s">
        <v>77</v>
      </c>
      <c r="C186" s="129" t="s">
        <v>281</v>
      </c>
      <c r="D186" s="129"/>
      <c r="E186" s="129" t="s">
        <v>281</v>
      </c>
      <c r="F186" s="129" t="s">
        <v>281</v>
      </c>
      <c r="G186" s="129" t="s">
        <v>281</v>
      </c>
      <c r="H186" s="129"/>
      <c r="I186" s="129" t="s">
        <v>295</v>
      </c>
      <c r="J186" s="91" t="s">
        <v>73</v>
      </c>
      <c r="K186" s="90" t="s">
        <v>74</v>
      </c>
      <c r="L186" s="90" t="s">
        <v>75</v>
      </c>
      <c r="M186" s="74" t="s">
        <v>240</v>
      </c>
      <c r="N186" s="75">
        <f>VLOOKUP('MATRIZ DE RIESGOS DE SST'!M186,'MAPAS DE RIESGOS INHER Y RESID'!$E$3:$F$7,2,FALSE)</f>
        <v>2</v>
      </c>
      <c r="O186" s="74" t="s">
        <v>239</v>
      </c>
      <c r="P186" s="75">
        <f>VLOOKUP('MATRIZ DE RIESGOS DE SST'!O186,'MAPAS DE RIESGOS INHER Y RESID'!$O$3:$P$7,2,FALSE)</f>
        <v>16</v>
      </c>
      <c r="Q186" s="75">
        <f>N186*P186</f>
        <v>32</v>
      </c>
      <c r="R186" s="74" t="str">
        <f>IF(OR('MAPAS DE RIESGOS INHER Y RESID'!$G$7='MATRIZ DE RIESGOS DE SST'!Q186,Q186&lt;'MAPAS DE RIESGOS INHER Y RESID'!$G$3+1),'MAPAS DE RIESGOS INHER Y RESID'!$M$6,IF(OR('MAPAS DE RIESGOS INHER Y RESID'!$H$5='MATRIZ DE RIESGOS DE SST'!Q186,Q186&lt;'MAPAS DE RIESGOS INHER Y RESID'!$I$5+1),'MAPAS DE RIESGOS INHER Y RESID'!$M$5,IF(OR('MAPAS DE RIESGOS INHER Y RESID'!$I$4='MATRIZ DE RIESGOS DE SST'!Q186,Q186&lt;'MAPAS DE RIESGOS INHER Y RESID'!$J$4+1),'MAPAS DE RIESGOS INHER Y RESID'!$M$4,'MAPAS DE RIESGOS INHER Y RESID'!$M$3)))</f>
        <v>MODERADO</v>
      </c>
      <c r="S186" s="84"/>
      <c r="T186" s="84"/>
      <c r="U186" s="84" t="s">
        <v>252</v>
      </c>
      <c r="V186" s="84" t="s">
        <v>308</v>
      </c>
      <c r="W186" s="74" t="s">
        <v>246</v>
      </c>
      <c r="X186" s="98">
        <f>VLOOKUP(W186,'MAPAS DE RIESGOS INHER Y RESID'!$E$16:$F$18,2,FALSE)</f>
        <v>0.9</v>
      </c>
      <c r="Y186" s="99">
        <f t="shared" si="26"/>
        <v>3.1999999999999993</v>
      </c>
      <c r="Z186" s="74" t="str">
        <f>IF(OR('MAPAS DE RIESGOS INHER Y RESID'!$G$18='MATRIZ DE RIESGOS DE SST'!Y186,Y186&lt;'MAPAS DE RIESGOS INHER Y RESID'!$G$16+1),'MAPAS DE RIESGOS INHER Y RESID'!$M$19,IF(OR('MAPAS DE RIESGOS INHER Y RESID'!$H$17='MATRIZ DE RIESGOS DE SST'!Y186,Y186&lt;'MAPAS DE RIESGOS INHER Y RESID'!$I$18+1),'MAPAS DE RIESGOS INHER Y RESID'!$M$18,IF(OR('MAPAS DE RIESGOS INHER Y RESID'!$I$17='MATRIZ DE RIESGOS DE SST'!Y186,Y186&lt;'MAPAS DE RIESGOS INHER Y RESID'!$J$17+1),'MAPAS DE RIESGOS INHER Y RESID'!$M$17,'MAPAS DE RIESGOS INHER Y RESID'!$M$16)))</f>
        <v>BAJO</v>
      </c>
      <c r="AA186" s="100" t="str">
        <f>VLOOKUP('MATRIZ DE RIESGOS DE SST'!Z186,'TABLA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87" spans="1:27" ht="215.25" customHeight="1">
      <c r="A187" s="132"/>
      <c r="B187" s="143"/>
      <c r="C187" s="129"/>
      <c r="D187" s="129"/>
      <c r="E187" s="129"/>
      <c r="F187" s="129"/>
      <c r="G187" s="129"/>
      <c r="H187" s="129"/>
      <c r="I187" s="129"/>
      <c r="J187" s="91" t="s">
        <v>91</v>
      </c>
      <c r="K187" s="90" t="s">
        <v>309</v>
      </c>
      <c r="L187" s="90" t="s">
        <v>93</v>
      </c>
      <c r="M187" s="74" t="s">
        <v>236</v>
      </c>
      <c r="N187" s="75">
        <f>VLOOKUP('MATRIZ DE RIESGOS DE SST'!M187,'MAPAS DE RIESGOS INHER Y RESID'!$E$3:$F$7,2,FALSE)</f>
        <v>4</v>
      </c>
      <c r="O187" s="74" t="s">
        <v>239</v>
      </c>
      <c r="P187" s="75">
        <f>VLOOKUP('MATRIZ DE RIESGOS DE SST'!O187,'MAPAS DE RIESGOS INHER Y RESID'!$O$3:$P$7,2,FALSE)</f>
        <v>16</v>
      </c>
      <c r="Q187" s="75">
        <f>N187*P187</f>
        <v>64</v>
      </c>
      <c r="R187" s="74" t="str">
        <f>IF(OR('MAPAS DE RIESGOS INHER Y RESID'!$G$7='MATRIZ DE RIESGOS DE SST'!Q187,Q187&lt;'MAPAS DE RIESGOS INHER Y RESID'!$G$3+1),'MAPAS DE RIESGOS INHER Y RESID'!$M$6,IF(OR('MAPAS DE RIESGOS INHER Y RESID'!$H$5='MATRIZ DE RIESGOS DE SST'!Q187,Q187&lt;'MAPAS DE RIESGOS INHER Y RESID'!$I$5+1),'MAPAS DE RIESGOS INHER Y RESID'!$M$5,IF(OR('MAPAS DE RIESGOS INHER Y RESID'!$I$4='MATRIZ DE RIESGOS DE SST'!Q187,Q187&lt;'MAPAS DE RIESGOS INHER Y RESID'!$J$4+1),'MAPAS DE RIESGOS INHER Y RESID'!$M$4,'MAPAS DE RIESGOS INHER Y RESID'!$M$3)))</f>
        <v>ALTO</v>
      </c>
      <c r="S187" s="84"/>
      <c r="T187" s="84"/>
      <c r="U187" s="84" t="s">
        <v>310</v>
      </c>
      <c r="V187" s="84" t="s">
        <v>311</v>
      </c>
      <c r="W187" s="74" t="s">
        <v>246</v>
      </c>
      <c r="X187" s="98">
        <f>VLOOKUP(W187,'MAPAS DE RIESGOS INHER Y RESID'!$E$16:$F$18,2,FALSE)</f>
        <v>0.9</v>
      </c>
      <c r="Y187" s="99">
        <f t="shared" si="26"/>
        <v>6.3999999999999986</v>
      </c>
      <c r="Z187" s="74" t="str">
        <f>IF(OR('MAPAS DE RIESGOS INHER Y RESID'!$G$18='MATRIZ DE RIESGOS DE SST'!Y187,Y187&lt;'MAPAS DE RIESGOS INHER Y RESID'!$G$16+1),'MAPAS DE RIESGOS INHER Y RESID'!$M$19,IF(OR('MAPAS DE RIESGOS INHER Y RESID'!$H$17='MATRIZ DE RIESGOS DE SST'!Y187,Y187&lt;'MAPAS DE RIESGOS INHER Y RESID'!$I$18+1),'MAPAS DE RIESGOS INHER Y RESID'!$M$18,IF(OR('MAPAS DE RIESGOS INHER Y RESID'!$I$17='MATRIZ DE RIESGOS DE SST'!Y187,Y187&lt;'MAPAS DE RIESGOS INHER Y RESID'!$J$17+1),'MAPAS DE RIESGOS INHER Y RESID'!$M$17,'MAPAS DE RIESGOS INHER Y RESID'!$M$16)))</f>
        <v>BAJO</v>
      </c>
      <c r="AA187" s="100" t="str">
        <f>VLOOKUP('MATRIZ DE RIESGOS DE SST'!Z187,'TABLA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88" spans="1:27" ht="105.75" customHeight="1">
      <c r="A188" s="132"/>
      <c r="B188" s="143"/>
      <c r="C188" s="129"/>
      <c r="D188" s="129"/>
      <c r="E188" s="129"/>
      <c r="F188" s="129"/>
      <c r="G188" s="129"/>
      <c r="H188" s="129"/>
      <c r="I188" s="129"/>
      <c r="J188" s="91" t="s">
        <v>94</v>
      </c>
      <c r="K188" s="90" t="s">
        <v>95</v>
      </c>
      <c r="L188" s="90" t="s">
        <v>96</v>
      </c>
      <c r="M188" s="74" t="s">
        <v>240</v>
      </c>
      <c r="N188" s="75">
        <f>VLOOKUP('MATRIZ DE RIESGOS DE SST'!M188,'MAPAS DE RIESGOS INHER Y RESID'!$E$3:$F$7,2,FALSE)</f>
        <v>2</v>
      </c>
      <c r="O188" s="74" t="s">
        <v>239</v>
      </c>
      <c r="P188" s="75">
        <f>VLOOKUP('MATRIZ DE RIESGOS DE SST'!O188,'MAPAS DE RIESGOS INHER Y RESID'!$O$3:$P$7,2,FALSE)</f>
        <v>16</v>
      </c>
      <c r="Q188" s="75">
        <f>N188*P188</f>
        <v>32</v>
      </c>
      <c r="R188" s="74" t="str">
        <f>IF(OR('MAPAS DE RIESGOS INHER Y RESID'!$G$7='MATRIZ DE RIESGOS DE SST'!Q188,Q188&lt;'MAPAS DE RIESGOS INHER Y RESID'!$G$3+1),'MAPAS DE RIESGOS INHER Y RESID'!$M$6,IF(OR('MAPAS DE RIESGOS INHER Y RESID'!$H$5='MATRIZ DE RIESGOS DE SST'!Q188,Q188&lt;'MAPAS DE RIESGOS INHER Y RESID'!$I$5+1),'MAPAS DE RIESGOS INHER Y RESID'!$M$5,IF(OR('MAPAS DE RIESGOS INHER Y RESID'!$I$4='MATRIZ DE RIESGOS DE SST'!Q188,Q188&lt;'MAPAS DE RIESGOS INHER Y RESID'!$J$4+1),'MAPAS DE RIESGOS INHER Y RESID'!$M$4,'MAPAS DE RIESGOS INHER Y RESID'!$M$3)))</f>
        <v>MODERADO</v>
      </c>
      <c r="S188" s="84" t="s">
        <v>256</v>
      </c>
      <c r="T188" s="84" t="s">
        <v>312</v>
      </c>
      <c r="U188" s="84" t="s">
        <v>313</v>
      </c>
      <c r="V188" s="84"/>
      <c r="W188" s="74" t="s">
        <v>246</v>
      </c>
      <c r="X188" s="98">
        <f>VLOOKUP(W188,'MAPAS DE RIESGOS INHER Y RESID'!$E$16:$F$18,2,FALSE)</f>
        <v>0.9</v>
      </c>
      <c r="Y188" s="99">
        <f t="shared" si="26"/>
        <v>3.1999999999999993</v>
      </c>
      <c r="Z188" s="74" t="str">
        <f>IF(OR('MAPAS DE RIESGOS INHER Y RESID'!$G$18='MATRIZ DE RIESGOS DE SST'!Y188,Y188&lt;'MAPAS DE RIESGOS INHER Y RESID'!$G$16+1),'MAPAS DE RIESGOS INHER Y RESID'!$M$19,IF(OR('MAPAS DE RIESGOS INHER Y RESID'!$H$17='MATRIZ DE RIESGOS DE SST'!Y188,Y188&lt;'MAPAS DE RIESGOS INHER Y RESID'!$I$18+1),'MAPAS DE RIESGOS INHER Y RESID'!$M$18,IF(OR('MAPAS DE RIESGOS INHER Y RESID'!$I$17='MATRIZ DE RIESGOS DE SST'!Y188,Y188&lt;'MAPAS DE RIESGOS INHER Y RESID'!$J$17+1),'MAPAS DE RIESGOS INHER Y RESID'!$M$17,'MAPAS DE RIESGOS INHER Y RESID'!$M$16)))</f>
        <v>BAJO</v>
      </c>
      <c r="AA188" s="100" t="str">
        <f>VLOOKUP('MATRIZ DE RIESGOS DE SST'!Z188,'TABLA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89" spans="1:27" ht="93" customHeight="1">
      <c r="A189" s="132"/>
      <c r="B189" s="143"/>
      <c r="C189" s="129"/>
      <c r="D189" s="129"/>
      <c r="E189" s="129"/>
      <c r="F189" s="129"/>
      <c r="G189" s="129"/>
      <c r="H189" s="129"/>
      <c r="I189" s="129"/>
      <c r="J189" s="91" t="s">
        <v>97</v>
      </c>
      <c r="K189" s="90" t="s">
        <v>98</v>
      </c>
      <c r="L189" s="90" t="s">
        <v>93</v>
      </c>
      <c r="M189" s="74" t="s">
        <v>240</v>
      </c>
      <c r="N189" s="75">
        <f>VLOOKUP('MATRIZ DE RIESGOS DE SST'!M189,'MAPAS DE RIESGOS INHER Y RESID'!$E$3:$F$7,2,FALSE)</f>
        <v>2</v>
      </c>
      <c r="O189" s="74" t="s">
        <v>239</v>
      </c>
      <c r="P189" s="75">
        <f>VLOOKUP('MATRIZ DE RIESGOS DE SST'!O189,'MAPAS DE RIESGOS INHER Y RESID'!$O$3:$P$7,2,FALSE)</f>
        <v>16</v>
      </c>
      <c r="Q189" s="75">
        <f>+N189*P189</f>
        <v>32</v>
      </c>
      <c r="R189" s="74" t="str">
        <f>IF(OR('MAPAS DE RIESGOS INHER Y RESID'!$G$7='MATRIZ DE RIESGOS DE SST'!Q189,Q189&lt;'MAPAS DE RIESGOS INHER Y RESID'!$G$3+1),'MAPAS DE RIESGOS INHER Y RESID'!$M$6,IF(OR('MAPAS DE RIESGOS INHER Y RESID'!$H$5='MATRIZ DE RIESGOS DE SST'!Q189,Q189&lt;'MAPAS DE RIESGOS INHER Y RESID'!$I$5+1),'MAPAS DE RIESGOS INHER Y RESID'!$M$5,IF(OR('MAPAS DE RIESGOS INHER Y RESID'!$I$4='MATRIZ DE RIESGOS DE SST'!Q189,Q189&lt;'MAPAS DE RIESGOS INHER Y RESID'!$J$4+1),'MAPAS DE RIESGOS INHER Y RESID'!$M$4,'MAPAS DE RIESGOS INHER Y RESID'!$M$3)))</f>
        <v>MODERADO</v>
      </c>
      <c r="S189" s="84"/>
      <c r="T189" s="84" t="s">
        <v>314</v>
      </c>
      <c r="U189" s="84" t="s">
        <v>315</v>
      </c>
      <c r="V189" s="84" t="s">
        <v>316</v>
      </c>
      <c r="W189" s="74" t="s">
        <v>246</v>
      </c>
      <c r="X189" s="98">
        <f>VLOOKUP(W189,'MAPAS DE RIESGOS INHER Y RESID'!$E$16:$F$18,2,FALSE)</f>
        <v>0.9</v>
      </c>
      <c r="Y189" s="99">
        <f t="shared" si="26"/>
        <v>3.1999999999999993</v>
      </c>
      <c r="Z189" s="74" t="str">
        <f>IF(OR('MAPAS DE RIESGOS INHER Y RESID'!$G$18='MATRIZ DE RIESGOS DE SST'!Y189,Y189&lt;'MAPAS DE RIESGOS INHER Y RESID'!$G$16+1),'MAPAS DE RIESGOS INHER Y RESID'!$M$19,IF(OR('MAPAS DE RIESGOS INHER Y RESID'!$H$17='MATRIZ DE RIESGOS DE SST'!Y189,Y189&lt;'MAPAS DE RIESGOS INHER Y RESID'!$I$18+1),'MAPAS DE RIESGOS INHER Y RESID'!$M$18,IF(OR('MAPAS DE RIESGOS INHER Y RESID'!$I$17='MATRIZ DE RIESGOS DE SST'!Y189,Y189&lt;'MAPAS DE RIESGOS INHER Y RESID'!$J$17+1),'MAPAS DE RIESGOS INHER Y RESID'!$M$17,'MAPAS DE RIESGOS INHER Y RESID'!$M$16)))</f>
        <v>BAJO</v>
      </c>
      <c r="AA189" s="100" t="str">
        <f>VLOOKUP('MATRIZ DE RIESGOS DE SST'!Z189,'TABLA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90" spans="1:27" ht="120.75" customHeight="1">
      <c r="A190" s="132"/>
      <c r="B190" s="143"/>
      <c r="C190" s="129"/>
      <c r="D190" s="129"/>
      <c r="E190" s="129"/>
      <c r="F190" s="129"/>
      <c r="G190" s="129"/>
      <c r="H190" s="129"/>
      <c r="I190" s="129"/>
      <c r="J190" s="91" t="s">
        <v>104</v>
      </c>
      <c r="K190" s="90" t="s">
        <v>102</v>
      </c>
      <c r="L190" s="90" t="s">
        <v>103</v>
      </c>
      <c r="M190" s="74" t="s">
        <v>238</v>
      </c>
      <c r="N190" s="75">
        <f>VLOOKUP('MATRIZ DE RIESGOS DE SST'!M190,'MAPAS DE RIESGOS INHER Y RESID'!$E$3:$F$7,2,FALSE)</f>
        <v>3</v>
      </c>
      <c r="O190" s="74" t="s">
        <v>237</v>
      </c>
      <c r="P190" s="75">
        <f>VLOOKUP('MATRIZ DE RIESGOS DE SST'!O190,'MAPAS DE RIESGOS INHER Y RESID'!$O$3:$P$7,2,FALSE)</f>
        <v>4</v>
      </c>
      <c r="Q190" s="75">
        <f>N190*P190</f>
        <v>12</v>
      </c>
      <c r="R190" s="74" t="str">
        <f>IF(OR('MAPAS DE RIESGOS INHER Y RESID'!$G$7='MATRIZ DE RIESGOS DE SST'!Q190,Q190&lt;'MAPAS DE RIESGOS INHER Y RESID'!$G$3+1),'MAPAS DE RIESGOS INHER Y RESID'!$M$6,IF(OR('MAPAS DE RIESGOS INHER Y RESID'!$H$5='MATRIZ DE RIESGOS DE SST'!Q190,Q190&lt;'MAPAS DE RIESGOS INHER Y RESID'!$I$5+1),'MAPAS DE RIESGOS INHER Y RESID'!$M$5,IF(OR('MAPAS DE RIESGOS INHER Y RESID'!$I$4='MATRIZ DE RIESGOS DE SST'!Q190,Q190&lt;'MAPAS DE RIESGOS INHER Y RESID'!$J$4+1),'MAPAS DE RIESGOS INHER Y RESID'!$M$4,'MAPAS DE RIESGOS INHER Y RESID'!$M$3)))</f>
        <v>MODERADO</v>
      </c>
      <c r="S190" s="84" t="s">
        <v>318</v>
      </c>
      <c r="T190" s="84" t="s">
        <v>317</v>
      </c>
      <c r="U190" s="84" t="s">
        <v>254</v>
      </c>
      <c r="V190" s="84" t="s">
        <v>255</v>
      </c>
      <c r="W190" s="74" t="s">
        <v>246</v>
      </c>
      <c r="X190" s="98">
        <f>VLOOKUP(W190,'MAPAS DE RIESGOS INHER Y RESID'!$E$16:$F$18,2,FALSE)</f>
        <v>0.9</v>
      </c>
      <c r="Y190" s="99">
        <f t="shared" si="26"/>
        <v>1.1999999999999993</v>
      </c>
      <c r="Z190" s="74" t="str">
        <f>IF(OR('MAPAS DE RIESGOS INHER Y RESID'!$G$18='MATRIZ DE RIESGOS DE SST'!Y190,Y190&lt;'MAPAS DE RIESGOS INHER Y RESID'!$G$16+1),'MAPAS DE RIESGOS INHER Y RESID'!$M$19,IF(OR('MAPAS DE RIESGOS INHER Y RESID'!$H$17='MATRIZ DE RIESGOS DE SST'!Y190,Y190&lt;'MAPAS DE RIESGOS INHER Y RESID'!$I$18+1),'MAPAS DE RIESGOS INHER Y RESID'!$M$18,IF(OR('MAPAS DE RIESGOS INHER Y RESID'!$I$17='MATRIZ DE RIESGOS DE SST'!Y190,Y190&lt;'MAPAS DE RIESGOS INHER Y RESID'!$J$17+1),'MAPAS DE RIESGOS INHER Y RESID'!$M$17,'MAPAS DE RIESGOS INHER Y RESID'!$M$16)))</f>
        <v>BAJO</v>
      </c>
      <c r="AA190" s="100" t="str">
        <f>VLOOKUP('MATRIZ DE RIESGOS DE SST'!Z190,'TABLA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91" spans="1:27" ht="120.75" customHeight="1">
      <c r="A191" s="132"/>
      <c r="B191" s="143"/>
      <c r="C191" s="129"/>
      <c r="D191" s="129"/>
      <c r="E191" s="129"/>
      <c r="F191" s="129"/>
      <c r="G191" s="129"/>
      <c r="H191" s="129"/>
      <c r="I191" s="129"/>
      <c r="J191" s="91" t="s">
        <v>110</v>
      </c>
      <c r="K191" s="90" t="s">
        <v>253</v>
      </c>
      <c r="L191" s="90" t="s">
        <v>103</v>
      </c>
      <c r="M191" s="74" t="s">
        <v>236</v>
      </c>
      <c r="N191" s="75">
        <f>VLOOKUP('MATRIZ DE RIESGOS DE SST'!M191,'MAPAS DE RIESGOS INHER Y RESID'!$E$3:$F$7,2,FALSE)</f>
        <v>4</v>
      </c>
      <c r="O191" s="74" t="s">
        <v>239</v>
      </c>
      <c r="P191" s="75">
        <f>VLOOKUP('MATRIZ DE RIESGOS DE SST'!O191,'MAPAS DE RIESGOS INHER Y RESID'!$O$3:$P$7,2,FALSE)</f>
        <v>16</v>
      </c>
      <c r="Q191" s="75">
        <f t="shared" ref="Q191" si="37">N191*P191</f>
        <v>64</v>
      </c>
      <c r="R191" s="74" t="str">
        <f>IF(OR('MAPAS DE RIESGOS INHER Y RESID'!$G$7='MATRIZ DE RIESGOS DE SST'!Q191,Q191&lt;'MAPAS DE RIESGOS INHER Y RESID'!$G$3+1),'MAPAS DE RIESGOS INHER Y RESID'!$M$6,IF(OR('MAPAS DE RIESGOS INHER Y RESID'!$H$5='MATRIZ DE RIESGOS DE SST'!Q191,Q191&lt;'MAPAS DE RIESGOS INHER Y RESID'!$I$5+1),'MAPAS DE RIESGOS INHER Y RESID'!$M$5,IF(OR('MAPAS DE RIESGOS INHER Y RESID'!$I$4='MATRIZ DE RIESGOS DE SST'!Q191,Q191&lt;'MAPAS DE RIESGOS INHER Y RESID'!$J$4+1),'MAPAS DE RIESGOS INHER Y RESID'!$M$4,'MAPAS DE RIESGOS INHER Y RESID'!$M$3)))</f>
        <v>ALTO</v>
      </c>
      <c r="S191" s="84"/>
      <c r="T191" s="84"/>
      <c r="U191" s="84" t="s">
        <v>323</v>
      </c>
      <c r="V191" s="84" t="s">
        <v>321</v>
      </c>
      <c r="W191" s="74" t="s">
        <v>246</v>
      </c>
      <c r="X191" s="98">
        <f>VLOOKUP(W191,'MAPAS DE RIESGOS INHER Y RESID'!$E$16:$F$18,2,FALSE)</f>
        <v>0.9</v>
      </c>
      <c r="Y191" s="99">
        <f t="shared" si="26"/>
        <v>6.3999999999999986</v>
      </c>
      <c r="Z191" s="74" t="str">
        <f>IF(OR('MAPAS DE RIESGOS INHER Y RESID'!$G$18='MATRIZ DE RIESGOS DE SST'!Y191,Y191&lt;'MAPAS DE RIESGOS INHER Y RESID'!$G$16+1),'MAPAS DE RIESGOS INHER Y RESID'!$M$19,IF(OR('MAPAS DE RIESGOS INHER Y RESID'!$H$17='MATRIZ DE RIESGOS DE SST'!Y191,Y191&lt;'MAPAS DE RIESGOS INHER Y RESID'!$I$18+1),'MAPAS DE RIESGOS INHER Y RESID'!$M$18,IF(OR('MAPAS DE RIESGOS INHER Y RESID'!$I$17='MATRIZ DE RIESGOS DE SST'!Y191,Y191&lt;'MAPAS DE RIESGOS INHER Y RESID'!$J$17+1),'MAPAS DE RIESGOS INHER Y RESID'!$M$17,'MAPAS DE RIESGOS INHER Y RESID'!$M$16)))</f>
        <v>BAJO</v>
      </c>
      <c r="AA191" s="100" t="str">
        <f>VLOOKUP('MATRIZ DE RIESGOS DE SST'!Z191,'TABLA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92" spans="1:27" ht="120.75" customHeight="1">
      <c r="A192" s="132"/>
      <c r="B192" s="143"/>
      <c r="C192" s="129"/>
      <c r="D192" s="129"/>
      <c r="E192" s="129"/>
      <c r="F192" s="129"/>
      <c r="G192" s="129"/>
      <c r="H192" s="129"/>
      <c r="I192" s="129"/>
      <c r="J192" s="91" t="s">
        <v>112</v>
      </c>
      <c r="K192" s="90" t="s">
        <v>324</v>
      </c>
      <c r="L192" s="90" t="s">
        <v>103</v>
      </c>
      <c r="M192" s="74" t="s">
        <v>238</v>
      </c>
      <c r="N192" s="75">
        <f>VLOOKUP('MATRIZ DE RIESGOS DE SST'!M192,'MAPAS DE RIESGOS INHER Y RESID'!$E$3:$F$7,2,FALSE)</f>
        <v>3</v>
      </c>
      <c r="O192" s="74" t="s">
        <v>237</v>
      </c>
      <c r="P192" s="75">
        <f>VLOOKUP('MATRIZ DE RIESGOS DE SST'!O192,'MAPAS DE RIESGOS INHER Y RESID'!$O$3:$P$7,2,FALSE)</f>
        <v>4</v>
      </c>
      <c r="Q192" s="75">
        <f>N192*P192</f>
        <v>12</v>
      </c>
      <c r="R192" s="74" t="str">
        <f>IF(OR('MAPAS DE RIESGOS INHER Y RESID'!$G$7='MATRIZ DE RIESGOS DE SST'!Q192,Q192&lt;'MAPAS DE RIESGOS INHER Y RESID'!$G$3+1),'MAPAS DE RIESGOS INHER Y RESID'!$M$6,IF(OR('MAPAS DE RIESGOS INHER Y RESID'!$H$5='MATRIZ DE RIESGOS DE SST'!Q192,Q192&lt;'MAPAS DE RIESGOS INHER Y RESID'!$I$5+1),'MAPAS DE RIESGOS INHER Y RESID'!$M$5,IF(OR('MAPAS DE RIESGOS INHER Y RESID'!$I$4='MATRIZ DE RIESGOS DE SST'!Q192,Q192&lt;'MAPAS DE RIESGOS INHER Y RESID'!$J$4+1),'MAPAS DE RIESGOS INHER Y RESID'!$M$4,'MAPAS DE RIESGOS INHER Y RESID'!$M$3)))</f>
        <v>MODERADO</v>
      </c>
      <c r="S192" s="84"/>
      <c r="T192" s="84"/>
      <c r="U192" s="84" t="s">
        <v>323</v>
      </c>
      <c r="V192" s="84" t="s">
        <v>322</v>
      </c>
      <c r="W192" s="74" t="s">
        <v>246</v>
      </c>
      <c r="X192" s="98">
        <f>VLOOKUP(W192,'MAPAS DE RIESGOS INHER Y RESID'!$E$16:$F$18,2,FALSE)</f>
        <v>0.9</v>
      </c>
      <c r="Y192" s="99">
        <f t="shared" si="26"/>
        <v>1.1999999999999993</v>
      </c>
      <c r="Z192" s="74" t="str">
        <f>IF(OR('MAPAS DE RIESGOS INHER Y RESID'!$G$18='MATRIZ DE RIESGOS DE SST'!Y192,Y192&lt;'MAPAS DE RIESGOS INHER Y RESID'!$G$16+1),'MAPAS DE RIESGOS INHER Y RESID'!$M$19,IF(OR('MAPAS DE RIESGOS INHER Y RESID'!$H$17='MATRIZ DE RIESGOS DE SST'!Y192,Y192&lt;'MAPAS DE RIESGOS INHER Y RESID'!$I$18+1),'MAPAS DE RIESGOS INHER Y RESID'!$M$18,IF(OR('MAPAS DE RIESGOS INHER Y RESID'!$I$17='MATRIZ DE RIESGOS DE SST'!Y192,Y192&lt;'MAPAS DE RIESGOS INHER Y RESID'!$J$17+1),'MAPAS DE RIESGOS INHER Y RESID'!$M$17,'MAPAS DE RIESGOS INHER Y RESID'!$M$16)))</f>
        <v>BAJO</v>
      </c>
      <c r="AA192" s="100" t="str">
        <f>VLOOKUP('MATRIZ DE RIESGOS DE SST'!Z192,'TABLA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93" spans="1:27" ht="123" customHeight="1">
      <c r="A193" s="132"/>
      <c r="B193" s="143"/>
      <c r="C193" s="129"/>
      <c r="D193" s="129"/>
      <c r="E193" s="129"/>
      <c r="F193" s="129"/>
      <c r="G193" s="129"/>
      <c r="H193" s="129"/>
      <c r="I193" s="129"/>
      <c r="J193" s="90" t="s">
        <v>136</v>
      </c>
      <c r="K193" s="90" t="s">
        <v>331</v>
      </c>
      <c r="L193" s="90" t="s">
        <v>138</v>
      </c>
      <c r="M193" s="74" t="s">
        <v>240</v>
      </c>
      <c r="N193" s="75">
        <f>VLOOKUP('MATRIZ DE RIESGOS DE SST'!M193,'MAPAS DE RIESGOS INHER Y RESID'!$E$3:$F$7,2,FALSE)</f>
        <v>2</v>
      </c>
      <c r="O193" s="74" t="s">
        <v>239</v>
      </c>
      <c r="P193" s="75">
        <f>VLOOKUP('MATRIZ DE RIESGOS DE SST'!O193,'MAPAS DE RIESGOS INHER Y RESID'!$O$3:$P$7,2,FALSE)</f>
        <v>16</v>
      </c>
      <c r="Q193" s="75">
        <f>N193*P193</f>
        <v>32</v>
      </c>
      <c r="R193" s="74" t="str">
        <f>IF(OR('MAPAS DE RIESGOS INHER Y RESID'!$G$7='MATRIZ DE RIESGOS DE SST'!Q193,Q193&lt;'MAPAS DE RIESGOS INHER Y RESID'!$G$3+1),'MAPAS DE RIESGOS INHER Y RESID'!$M$6,IF(OR('MAPAS DE RIESGOS INHER Y RESID'!$H$5='MATRIZ DE RIESGOS DE SST'!Q193,Q193&lt;'MAPAS DE RIESGOS INHER Y RESID'!$I$5+1),'MAPAS DE RIESGOS INHER Y RESID'!$M$5,IF(OR('MAPAS DE RIESGOS INHER Y RESID'!$I$4='MATRIZ DE RIESGOS DE SST'!Q193,Q193&lt;'MAPAS DE RIESGOS INHER Y RESID'!$J$4+1),'MAPAS DE RIESGOS INHER Y RESID'!$M$4,'MAPAS DE RIESGOS INHER Y RESID'!$M$3)))</f>
        <v>MODERADO</v>
      </c>
      <c r="S193" s="84" t="s">
        <v>332</v>
      </c>
      <c r="T193" s="84" t="s">
        <v>334</v>
      </c>
      <c r="U193" s="84" t="s">
        <v>335</v>
      </c>
      <c r="V193" s="84" t="s">
        <v>333</v>
      </c>
      <c r="W193" s="74" t="s">
        <v>238</v>
      </c>
      <c r="X193" s="98">
        <f>VLOOKUP(W193,'MAPAS DE RIESGOS INHER Y RESID'!$E$16:$F$18,2,FALSE)</f>
        <v>0.4</v>
      </c>
      <c r="Y193" s="99">
        <f t="shared" si="26"/>
        <v>19.2</v>
      </c>
      <c r="Z193" s="74" t="str">
        <f>IF(OR('MAPAS DE RIESGOS INHER Y RESID'!$G$18='MATRIZ DE RIESGOS DE SST'!Y193,Y193&lt;'MAPAS DE RIESGOS INHER Y RESID'!$G$16+1),'MAPAS DE RIESGOS INHER Y RESID'!$M$19,IF(OR('MAPAS DE RIESGOS INHER Y RESID'!$H$17='MATRIZ DE RIESGOS DE SST'!Y193,Y193&lt;'MAPAS DE RIESGOS INHER Y RESID'!$I$18+1),'MAPAS DE RIESGOS INHER Y RESID'!$M$18,IF(OR('MAPAS DE RIESGOS INHER Y RESID'!$I$17='MATRIZ DE RIESGOS DE SST'!Y193,Y193&lt;'MAPAS DE RIESGOS INHER Y RESID'!$J$17+1),'MAPAS DE RIESGOS INHER Y RESID'!$M$17,'MAPAS DE RIESGOS INHER Y RESID'!$M$16)))</f>
        <v>MODERADO</v>
      </c>
      <c r="AA193" s="100" t="str">
        <f>VLOOKUP('MATRIZ DE RIESGOS DE SST'!Z193,'TABLA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94" spans="1:27" ht="153.75" customHeight="1">
      <c r="A194" s="132"/>
      <c r="B194" s="143"/>
      <c r="C194" s="129"/>
      <c r="D194" s="129"/>
      <c r="E194" s="129"/>
      <c r="F194" s="129"/>
      <c r="G194" s="129"/>
      <c r="H194" s="129"/>
      <c r="I194" s="129"/>
      <c r="J194" s="91" t="s">
        <v>144</v>
      </c>
      <c r="K194" s="90" t="s">
        <v>338</v>
      </c>
      <c r="L194" s="90" t="s">
        <v>146</v>
      </c>
      <c r="M194" s="74" t="s">
        <v>238</v>
      </c>
      <c r="N194" s="75">
        <f>VLOOKUP('MATRIZ DE RIESGOS DE SST'!M194,'MAPAS DE RIESGOS INHER Y RESID'!$E$3:$F$7,2,FALSE)</f>
        <v>3</v>
      </c>
      <c r="O194" s="74" t="s">
        <v>239</v>
      </c>
      <c r="P194" s="75">
        <f>VLOOKUP('MATRIZ DE RIESGOS DE SST'!O194,'MAPAS DE RIESGOS INHER Y RESID'!$O$3:$P$7,2,FALSE)</f>
        <v>16</v>
      </c>
      <c r="Q194" s="75">
        <f t="shared" ref="Q194" si="38">N194*P194</f>
        <v>48</v>
      </c>
      <c r="R194" s="74" t="str">
        <f>IF(OR('MAPAS DE RIESGOS INHER Y RESID'!$G$7='MATRIZ DE RIESGOS DE SST'!Q194,Q194&lt;'MAPAS DE RIESGOS INHER Y RESID'!$G$3+1),'MAPAS DE RIESGOS INHER Y RESID'!$M$6,IF(OR('MAPAS DE RIESGOS INHER Y RESID'!$H$5='MATRIZ DE RIESGOS DE SST'!Q194,Q194&lt;'MAPAS DE RIESGOS INHER Y RESID'!$I$5+1),'MAPAS DE RIESGOS INHER Y RESID'!$M$5,IF(OR('MAPAS DE RIESGOS INHER Y RESID'!$I$4='MATRIZ DE RIESGOS DE SST'!Q194,Q194&lt;'MAPAS DE RIESGOS INHER Y RESID'!$J$4+1),'MAPAS DE RIESGOS INHER Y RESID'!$M$4,'MAPAS DE RIESGOS INHER Y RESID'!$M$3)))</f>
        <v>MODERADO</v>
      </c>
      <c r="S194" s="84" t="s">
        <v>339</v>
      </c>
      <c r="T194" s="84" t="s">
        <v>340</v>
      </c>
      <c r="U194" s="84" t="s">
        <v>341</v>
      </c>
      <c r="V194" s="84" t="s">
        <v>342</v>
      </c>
      <c r="W194" s="74" t="s">
        <v>246</v>
      </c>
      <c r="X194" s="98">
        <f>VLOOKUP(W194,'MAPAS DE RIESGOS INHER Y RESID'!$E$16:$F$18,2,FALSE)</f>
        <v>0.9</v>
      </c>
      <c r="Y194" s="99">
        <f t="shared" si="26"/>
        <v>4.7999999999999972</v>
      </c>
      <c r="Z194" s="74" t="str">
        <f>IF(OR('MAPAS DE RIESGOS INHER Y RESID'!$G$18='MATRIZ DE RIESGOS DE SST'!Y194,Y194&lt;'MAPAS DE RIESGOS INHER Y RESID'!$G$16+1),'MAPAS DE RIESGOS INHER Y RESID'!$M$19,IF(OR('MAPAS DE RIESGOS INHER Y RESID'!$H$17='MATRIZ DE RIESGOS DE SST'!Y194,Y194&lt;'MAPAS DE RIESGOS INHER Y RESID'!$I$18+1),'MAPAS DE RIESGOS INHER Y RESID'!$M$18,IF(OR('MAPAS DE RIESGOS INHER Y RESID'!$I$17='MATRIZ DE RIESGOS DE SST'!Y194,Y194&lt;'MAPAS DE RIESGOS INHER Y RESID'!$J$17+1),'MAPAS DE RIESGOS INHER Y RESID'!$M$17,'MAPAS DE RIESGOS INHER Y RESID'!$M$16)))</f>
        <v>BAJO</v>
      </c>
      <c r="AA194" s="100" t="str">
        <f>VLOOKUP('MATRIZ DE RIESGOS DE SST'!Z194,'TABLA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95" spans="1:27" ht="135.75" customHeight="1">
      <c r="A195" s="132"/>
      <c r="B195" s="143"/>
      <c r="C195" s="129"/>
      <c r="D195" s="129"/>
      <c r="E195" s="129"/>
      <c r="F195" s="129"/>
      <c r="G195" s="129"/>
      <c r="H195" s="129"/>
      <c r="I195" s="129"/>
      <c r="J195" s="91" t="s">
        <v>147</v>
      </c>
      <c r="K195" s="90" t="s">
        <v>148</v>
      </c>
      <c r="L195" s="90" t="s">
        <v>149</v>
      </c>
      <c r="M195" s="74" t="s">
        <v>238</v>
      </c>
      <c r="N195" s="75">
        <f>VLOOKUP('MATRIZ DE RIESGOS DE SST'!M195,'MAPAS DE RIESGOS INHER Y RESID'!$E$3:$F$7,2,FALSE)</f>
        <v>3</v>
      </c>
      <c r="O195" s="74" t="s">
        <v>239</v>
      </c>
      <c r="P195" s="75">
        <f>VLOOKUP('MATRIZ DE RIESGOS DE SST'!O195,'MAPAS DE RIESGOS INHER Y RESID'!$O$3:$P$7,2,FALSE)</f>
        <v>16</v>
      </c>
      <c r="Q195" s="75">
        <f>N195*P195</f>
        <v>48</v>
      </c>
      <c r="R195" s="74" t="str">
        <f>IF(OR('MAPAS DE RIESGOS INHER Y RESID'!$G$7='MATRIZ DE RIESGOS DE SST'!Q195,Q195&lt;'MAPAS DE RIESGOS INHER Y RESID'!$G$3+1),'MAPAS DE RIESGOS INHER Y RESID'!$M$6,IF(OR('MAPAS DE RIESGOS INHER Y RESID'!$H$5='MATRIZ DE RIESGOS DE SST'!Q195,Q195&lt;'MAPAS DE RIESGOS INHER Y RESID'!$I$5+1),'MAPAS DE RIESGOS INHER Y RESID'!$M$5,IF(OR('MAPAS DE RIESGOS INHER Y RESID'!$I$4='MATRIZ DE RIESGOS DE SST'!Q195,Q195&lt;'MAPAS DE RIESGOS INHER Y RESID'!$J$4+1),'MAPAS DE RIESGOS INHER Y RESID'!$M$4,'MAPAS DE RIESGOS INHER Y RESID'!$M$3)))</f>
        <v>MODERADO</v>
      </c>
      <c r="S195" s="84"/>
      <c r="T195" s="84" t="s">
        <v>328</v>
      </c>
      <c r="U195" s="84" t="s">
        <v>251</v>
      </c>
      <c r="V195" s="84" t="s">
        <v>252</v>
      </c>
      <c r="W195" s="74" t="s">
        <v>246</v>
      </c>
      <c r="X195" s="98">
        <f>VLOOKUP(W195,'MAPAS DE RIESGOS INHER Y RESID'!$E$16:$F$18,2,FALSE)</f>
        <v>0.9</v>
      </c>
      <c r="Y195" s="99">
        <f t="shared" si="26"/>
        <v>4.7999999999999972</v>
      </c>
      <c r="Z195" s="74" t="str">
        <f>IF(OR('MAPAS DE RIESGOS INHER Y RESID'!$G$18='MATRIZ DE RIESGOS DE SST'!Y195,Y195&lt;'MAPAS DE RIESGOS INHER Y RESID'!$G$16+1),'MAPAS DE RIESGOS INHER Y RESID'!$M$19,IF(OR('MAPAS DE RIESGOS INHER Y RESID'!$H$17='MATRIZ DE RIESGOS DE SST'!Y195,Y195&lt;'MAPAS DE RIESGOS INHER Y RESID'!$I$18+1),'MAPAS DE RIESGOS INHER Y RESID'!$M$18,IF(OR('MAPAS DE RIESGOS INHER Y RESID'!$I$17='MATRIZ DE RIESGOS DE SST'!Y195,Y195&lt;'MAPAS DE RIESGOS INHER Y RESID'!$J$17+1),'MAPAS DE RIESGOS INHER Y RESID'!$M$17,'MAPAS DE RIESGOS INHER Y RESID'!$M$16)))</f>
        <v>BAJO</v>
      </c>
      <c r="AA195" s="100" t="str">
        <f>VLOOKUP('MATRIZ DE RIESGOS DE SST'!Z195,'TABLA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96" spans="1:27" ht="153.75" customHeight="1">
      <c r="A196" s="132"/>
      <c r="B196" s="143"/>
      <c r="C196" s="129"/>
      <c r="D196" s="129"/>
      <c r="E196" s="129"/>
      <c r="F196" s="129"/>
      <c r="G196" s="129"/>
      <c r="H196" s="129"/>
      <c r="I196" s="129"/>
      <c r="J196" s="90" t="s">
        <v>160</v>
      </c>
      <c r="K196" s="90" t="s">
        <v>285</v>
      </c>
      <c r="L196" s="90" t="s">
        <v>159</v>
      </c>
      <c r="M196" s="74" t="s">
        <v>236</v>
      </c>
      <c r="N196" s="75">
        <f>VLOOKUP('MATRIZ DE RIESGOS DE SST'!M196,'MAPAS DE RIESGOS INHER Y RESID'!$E$3:$F$7,2,FALSE)</f>
        <v>4</v>
      </c>
      <c r="O196" s="74" t="s">
        <v>239</v>
      </c>
      <c r="P196" s="75">
        <f>VLOOKUP('MATRIZ DE RIESGOS DE SST'!O196,'MAPAS DE RIESGOS INHER Y RESID'!$O$3:$P$7,2,FALSE)</f>
        <v>16</v>
      </c>
      <c r="Q196" s="75">
        <f t="shared" ref="Q196" si="39">+N196*P196</f>
        <v>64</v>
      </c>
      <c r="R196" s="74" t="str">
        <f>IF(OR('MAPAS DE RIESGOS INHER Y RESID'!$G$7='MATRIZ DE RIESGOS DE SST'!Q196,Q196&lt;'MAPAS DE RIESGOS INHER Y RESID'!$G$3+1),'MAPAS DE RIESGOS INHER Y RESID'!$M$6,IF(OR('MAPAS DE RIESGOS INHER Y RESID'!$H$5='MATRIZ DE RIESGOS DE SST'!Q196,Q196&lt;'MAPAS DE RIESGOS INHER Y RESID'!$I$5+1),'MAPAS DE RIESGOS INHER Y RESID'!$M$5,IF(OR('MAPAS DE RIESGOS INHER Y RESID'!$I$4='MATRIZ DE RIESGOS DE SST'!Q196,Q196&lt;'MAPAS DE RIESGOS INHER Y RESID'!$J$4+1),'MAPAS DE RIESGOS INHER Y RESID'!$M$4,'MAPAS DE RIESGOS INHER Y RESID'!$M$3)))</f>
        <v>ALTO</v>
      </c>
      <c r="S196" s="84"/>
      <c r="T196" s="84"/>
      <c r="U196" s="84" t="s">
        <v>346</v>
      </c>
      <c r="V196" s="84" t="s">
        <v>347</v>
      </c>
      <c r="W196" s="74" t="s">
        <v>238</v>
      </c>
      <c r="X196" s="98">
        <f>VLOOKUP(W196,'MAPAS DE RIESGOS INHER Y RESID'!$E$16:$F$18,2,FALSE)</f>
        <v>0.4</v>
      </c>
      <c r="Y196" s="99">
        <f t="shared" si="26"/>
        <v>38.4</v>
      </c>
      <c r="Z196" s="74" t="str">
        <f>IF(OR('MAPAS DE RIESGOS INHER Y RESID'!$G$18='MATRIZ DE RIESGOS DE SST'!Y196,Y196&lt;'MAPAS DE RIESGOS INHER Y RESID'!$G$16+1),'MAPAS DE RIESGOS INHER Y RESID'!$M$19,IF(OR('MAPAS DE RIESGOS INHER Y RESID'!$H$17='MATRIZ DE RIESGOS DE SST'!Y196,Y196&lt;'MAPAS DE RIESGOS INHER Y RESID'!$I$18+1),'MAPAS DE RIESGOS INHER Y RESID'!$M$18,IF(OR('MAPAS DE RIESGOS INHER Y RESID'!$I$17='MATRIZ DE RIESGOS DE SST'!Y196,Y196&lt;'MAPAS DE RIESGOS INHER Y RESID'!$J$17+1),'MAPAS DE RIESGOS INHER Y RESID'!$M$17,'MAPAS DE RIESGOS INHER Y RESID'!$M$16)))</f>
        <v>MODERADO</v>
      </c>
      <c r="AA196" s="100" t="str">
        <f>VLOOKUP('MATRIZ DE RIESGOS DE SST'!Z196,'TABLA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97" spans="1:27" ht="150.75" customHeight="1">
      <c r="A197" s="132"/>
      <c r="B197" s="143"/>
      <c r="C197" s="129"/>
      <c r="D197" s="129"/>
      <c r="E197" s="129" t="s">
        <v>250</v>
      </c>
      <c r="F197" s="129"/>
      <c r="G197" s="129" t="s">
        <v>250</v>
      </c>
      <c r="H197" s="129"/>
      <c r="I197" s="129" t="s">
        <v>295</v>
      </c>
      <c r="J197" s="90" t="s">
        <v>166</v>
      </c>
      <c r="K197" s="90" t="s">
        <v>352</v>
      </c>
      <c r="L197" s="90" t="s">
        <v>165</v>
      </c>
      <c r="M197" s="74" t="s">
        <v>240</v>
      </c>
      <c r="N197" s="75">
        <f>VLOOKUP('MATRIZ DE RIESGOS DE SST'!M197,'MAPAS DE RIESGOS INHER Y RESID'!$E$3:$F$7,2,FALSE)</f>
        <v>2</v>
      </c>
      <c r="O197" s="74" t="s">
        <v>239</v>
      </c>
      <c r="P197" s="75">
        <f>VLOOKUP('MATRIZ DE RIESGOS DE SST'!O197,'MAPAS DE RIESGOS INHER Y RESID'!$O$3:$P$7,2,FALSE)</f>
        <v>16</v>
      </c>
      <c r="Q197" s="75">
        <f t="shared" ref="Q197:Q211" si="40">N197*P197</f>
        <v>32</v>
      </c>
      <c r="R197" s="74" t="str">
        <f>IF(OR('MAPAS DE RIESGOS INHER Y RESID'!$G$7='MATRIZ DE RIESGOS DE SST'!Q197,Q197&lt;'MAPAS DE RIESGOS INHER Y RESID'!$G$3+1),'MAPAS DE RIESGOS INHER Y RESID'!$M$6,IF(OR('MAPAS DE RIESGOS INHER Y RESID'!$H$5='MATRIZ DE RIESGOS DE SST'!Q197,Q197&lt;'MAPAS DE RIESGOS INHER Y RESID'!$I$5+1),'MAPAS DE RIESGOS INHER Y RESID'!$M$5,IF(OR('MAPAS DE RIESGOS INHER Y RESID'!$I$4='MATRIZ DE RIESGOS DE SST'!Q197,Q197&lt;'MAPAS DE RIESGOS INHER Y RESID'!$J$4+1),'MAPAS DE RIESGOS INHER Y RESID'!$M$4,'MAPAS DE RIESGOS INHER Y RESID'!$M$3)))</f>
        <v>MODERADO</v>
      </c>
      <c r="S197" s="84"/>
      <c r="T197" s="84" t="s">
        <v>355</v>
      </c>
      <c r="U197" s="84" t="s">
        <v>356</v>
      </c>
      <c r="V197" s="84" t="s">
        <v>333</v>
      </c>
      <c r="W197" s="74" t="s">
        <v>246</v>
      </c>
      <c r="X197" s="98">
        <f>VLOOKUP(W197,'MAPAS DE RIESGOS INHER Y RESID'!$E$16:$F$18,2,FALSE)</f>
        <v>0.9</v>
      </c>
      <c r="Y197" s="99">
        <f t="shared" si="26"/>
        <v>3.1999999999999993</v>
      </c>
      <c r="Z197" s="74" t="str">
        <f>IF(OR('MAPAS DE RIESGOS INHER Y RESID'!$G$18='MATRIZ DE RIESGOS DE SST'!Y197,Y197&lt;'MAPAS DE RIESGOS INHER Y RESID'!$G$16+1),'MAPAS DE RIESGOS INHER Y RESID'!$M$19,IF(OR('MAPAS DE RIESGOS INHER Y RESID'!$H$17='MATRIZ DE RIESGOS DE SST'!Y197,Y197&lt;'MAPAS DE RIESGOS INHER Y RESID'!$I$18+1),'MAPAS DE RIESGOS INHER Y RESID'!$M$18,IF(OR('MAPAS DE RIESGOS INHER Y RESID'!$I$17='MATRIZ DE RIESGOS DE SST'!Y197,Y197&lt;'MAPAS DE RIESGOS INHER Y RESID'!$J$17+1),'MAPAS DE RIESGOS INHER Y RESID'!$M$17,'MAPAS DE RIESGOS INHER Y RESID'!$M$16)))</f>
        <v>BAJO</v>
      </c>
      <c r="AA197" s="100" t="str">
        <f>VLOOKUP('MATRIZ DE RIESGOS DE SST'!Z197,'TABLA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98" spans="1:27" ht="150.75" customHeight="1">
      <c r="A198" s="132"/>
      <c r="B198" s="143"/>
      <c r="C198" s="129"/>
      <c r="D198" s="129"/>
      <c r="E198" s="129"/>
      <c r="F198" s="129"/>
      <c r="G198" s="129"/>
      <c r="H198" s="129"/>
      <c r="I198" s="129"/>
      <c r="J198" s="90" t="s">
        <v>360</v>
      </c>
      <c r="K198" s="90" t="s">
        <v>361</v>
      </c>
      <c r="L198" s="90" t="s">
        <v>165</v>
      </c>
      <c r="M198" s="74" t="s">
        <v>240</v>
      </c>
      <c r="N198" s="75">
        <f>VLOOKUP('MATRIZ DE RIESGOS DE SST'!M198,'MAPAS DE RIESGOS INHER Y RESID'!$E$3:$F$7,2,FALSE)</f>
        <v>2</v>
      </c>
      <c r="O198" s="74" t="s">
        <v>237</v>
      </c>
      <c r="P198" s="75">
        <f>VLOOKUP('MATRIZ DE RIESGOS DE SST'!O198,'MAPAS DE RIESGOS INHER Y RESID'!$O$3:$P$7,2,FALSE)</f>
        <v>4</v>
      </c>
      <c r="Q198" s="75">
        <f t="shared" si="40"/>
        <v>8</v>
      </c>
      <c r="R198" s="74" t="str">
        <f>IF(OR('MAPAS DE RIESGOS INHER Y RESID'!$G$7='MATRIZ DE RIESGOS DE SST'!Q198,Q198&lt;'MAPAS DE RIESGOS INHER Y RESID'!$G$3+1),'MAPAS DE RIESGOS INHER Y RESID'!$M$6,IF(OR('MAPAS DE RIESGOS INHER Y RESID'!$H$5='MATRIZ DE RIESGOS DE SST'!Q198,Q198&lt;'MAPAS DE RIESGOS INHER Y RESID'!$I$5+1),'MAPAS DE RIESGOS INHER Y RESID'!$M$5,IF(OR('MAPAS DE RIESGOS INHER Y RESID'!$I$4='MATRIZ DE RIESGOS DE SST'!Q198,Q198&lt;'MAPAS DE RIESGOS INHER Y RESID'!$J$4+1),'MAPAS DE RIESGOS INHER Y RESID'!$M$4,'MAPAS DE RIESGOS INHER Y RESID'!$M$3)))</f>
        <v>BAJO</v>
      </c>
      <c r="S198" s="84"/>
      <c r="T198" s="84" t="s">
        <v>362</v>
      </c>
      <c r="U198" s="84" t="s">
        <v>363</v>
      </c>
      <c r="V198" s="84"/>
      <c r="W198" s="74" t="s">
        <v>246</v>
      </c>
      <c r="X198" s="98">
        <f>VLOOKUP(W198,'MAPAS DE RIESGOS INHER Y RESID'!$E$16:$F$18,2,FALSE)</f>
        <v>0.9</v>
      </c>
      <c r="Y198" s="99">
        <f t="shared" si="26"/>
        <v>0.79999999999999982</v>
      </c>
      <c r="Z198" s="74" t="str">
        <f>IF(OR('MAPAS DE RIESGOS INHER Y RESID'!$G$18='MATRIZ DE RIESGOS DE SST'!Y198,Y198&lt;'MAPAS DE RIESGOS INHER Y RESID'!$G$16+1),'MAPAS DE RIESGOS INHER Y RESID'!$M$19,IF(OR('MAPAS DE RIESGOS INHER Y RESID'!$H$17='MATRIZ DE RIESGOS DE SST'!Y198,Y198&lt;'MAPAS DE RIESGOS INHER Y RESID'!$I$18+1),'MAPAS DE RIESGOS INHER Y RESID'!$M$18,IF(OR('MAPAS DE RIESGOS INHER Y RESID'!$I$17='MATRIZ DE RIESGOS DE SST'!Y198,Y198&lt;'MAPAS DE RIESGOS INHER Y RESID'!$J$17+1),'MAPAS DE RIESGOS INHER Y RESID'!$M$17,'MAPAS DE RIESGOS INHER Y RESID'!$M$16)))</f>
        <v>BAJO</v>
      </c>
      <c r="AA198" s="100" t="str">
        <f>VLOOKUP('MATRIZ DE RIESGOS DE SST'!Z198,'TABLA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99" spans="1:27" ht="93" customHeight="1">
      <c r="A199" s="132"/>
      <c r="B199" s="143"/>
      <c r="C199" s="129"/>
      <c r="D199" s="129"/>
      <c r="E199" s="129"/>
      <c r="F199" s="129"/>
      <c r="G199" s="129"/>
      <c r="H199" s="129"/>
      <c r="I199" s="129"/>
      <c r="J199" s="91" t="s">
        <v>186</v>
      </c>
      <c r="K199" s="90" t="s">
        <v>187</v>
      </c>
      <c r="L199" s="90" t="s">
        <v>188</v>
      </c>
      <c r="M199" s="74" t="s">
        <v>240</v>
      </c>
      <c r="N199" s="75">
        <f>VLOOKUP('MATRIZ DE RIESGOS DE SST'!M199,'MAPAS DE RIESGOS INHER Y RESID'!$E$3:$F$7,2,FALSE)</f>
        <v>2</v>
      </c>
      <c r="O199" s="74" t="s">
        <v>239</v>
      </c>
      <c r="P199" s="75">
        <f>VLOOKUP('MATRIZ DE RIESGOS DE SST'!O199,'MAPAS DE RIESGOS INHER Y RESID'!$O$3:$P$7,2,FALSE)</f>
        <v>16</v>
      </c>
      <c r="Q199" s="75">
        <f t="shared" si="40"/>
        <v>32</v>
      </c>
      <c r="R199" s="74" t="str">
        <f>IF(OR('MAPAS DE RIESGOS INHER Y RESID'!$G$7='MATRIZ DE RIESGOS DE SST'!Q199,Q199&lt;'MAPAS DE RIESGOS INHER Y RESID'!$G$3+1),'MAPAS DE RIESGOS INHER Y RESID'!$M$6,IF(OR('MAPAS DE RIESGOS INHER Y RESID'!$H$5='MATRIZ DE RIESGOS DE SST'!Q199,Q199&lt;'MAPAS DE RIESGOS INHER Y RESID'!$I$5+1),'MAPAS DE RIESGOS INHER Y RESID'!$M$5,IF(OR('MAPAS DE RIESGOS INHER Y RESID'!$I$4='MATRIZ DE RIESGOS DE SST'!Q199,Q199&lt;'MAPAS DE RIESGOS INHER Y RESID'!$J$4+1),'MAPAS DE RIESGOS INHER Y RESID'!$M$4,'MAPAS DE RIESGOS INHER Y RESID'!$M$3)))</f>
        <v>MODERADO</v>
      </c>
      <c r="S199" s="84"/>
      <c r="T199" s="84" t="s">
        <v>376</v>
      </c>
      <c r="U199" s="84" t="s">
        <v>377</v>
      </c>
      <c r="V199" s="84" t="s">
        <v>378</v>
      </c>
      <c r="W199" s="74" t="s">
        <v>246</v>
      </c>
      <c r="X199" s="98">
        <f>VLOOKUP(W199,'MAPAS DE RIESGOS INHER Y RESID'!$E$16:$F$18,2,FALSE)</f>
        <v>0.9</v>
      </c>
      <c r="Y199" s="99">
        <f t="shared" si="26"/>
        <v>3.1999999999999993</v>
      </c>
      <c r="Z199" s="74" t="str">
        <f>IF(OR('MAPAS DE RIESGOS INHER Y RESID'!$G$18='MATRIZ DE RIESGOS DE SST'!Y199,Y199&lt;'MAPAS DE RIESGOS INHER Y RESID'!$G$16+1),'MAPAS DE RIESGOS INHER Y RESID'!$M$19,IF(OR('MAPAS DE RIESGOS INHER Y RESID'!$H$17='MATRIZ DE RIESGOS DE SST'!Y199,Y199&lt;'MAPAS DE RIESGOS INHER Y RESID'!$I$18+1),'MAPAS DE RIESGOS INHER Y RESID'!$M$18,IF(OR('MAPAS DE RIESGOS INHER Y RESID'!$I$17='MATRIZ DE RIESGOS DE SST'!Y199,Y199&lt;'MAPAS DE RIESGOS INHER Y RESID'!$J$17+1),'MAPAS DE RIESGOS INHER Y RESID'!$M$17,'MAPAS DE RIESGOS INHER Y RESID'!$M$16)))</f>
        <v>BAJO</v>
      </c>
      <c r="AA199" s="100" t="str">
        <f>VLOOKUP('MATRIZ DE RIESGOS DE SST'!Z199,'TABLA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00" spans="1:27" ht="93" customHeight="1">
      <c r="A200" s="132"/>
      <c r="B200" s="143"/>
      <c r="C200" s="129"/>
      <c r="D200" s="129"/>
      <c r="E200" s="129"/>
      <c r="F200" s="129"/>
      <c r="G200" s="129"/>
      <c r="H200" s="129"/>
      <c r="I200" s="129"/>
      <c r="J200" s="91" t="s">
        <v>189</v>
      </c>
      <c r="K200" s="90" t="s">
        <v>190</v>
      </c>
      <c r="L200" s="90" t="s">
        <v>188</v>
      </c>
      <c r="M200" s="74" t="s">
        <v>240</v>
      </c>
      <c r="N200" s="75">
        <f>VLOOKUP('MATRIZ DE RIESGOS DE SST'!M200,'MAPAS DE RIESGOS INHER Y RESID'!$E$3:$F$7,2,FALSE)</f>
        <v>2</v>
      </c>
      <c r="O200" s="74" t="s">
        <v>239</v>
      </c>
      <c r="P200" s="75">
        <f>VLOOKUP('MATRIZ DE RIESGOS DE SST'!O200,'MAPAS DE RIESGOS INHER Y RESID'!$O$3:$P$7,2,FALSE)</f>
        <v>16</v>
      </c>
      <c r="Q200" s="75">
        <f t="shared" si="40"/>
        <v>32</v>
      </c>
      <c r="R200" s="74" t="str">
        <f>IF(OR('MAPAS DE RIESGOS INHER Y RESID'!$G$7='MATRIZ DE RIESGOS DE SST'!Q200,Q200&lt;'MAPAS DE RIESGOS INHER Y RESID'!$G$3+1),'MAPAS DE RIESGOS INHER Y RESID'!$M$6,IF(OR('MAPAS DE RIESGOS INHER Y RESID'!$H$5='MATRIZ DE RIESGOS DE SST'!Q200,Q200&lt;'MAPAS DE RIESGOS INHER Y RESID'!$I$5+1),'MAPAS DE RIESGOS INHER Y RESID'!$M$5,IF(OR('MAPAS DE RIESGOS INHER Y RESID'!$I$4='MATRIZ DE RIESGOS DE SST'!Q200,Q200&lt;'MAPAS DE RIESGOS INHER Y RESID'!$J$4+1),'MAPAS DE RIESGOS INHER Y RESID'!$M$4,'MAPAS DE RIESGOS INHER Y RESID'!$M$3)))</f>
        <v>MODERADO</v>
      </c>
      <c r="S200" s="84"/>
      <c r="T200" s="84" t="s">
        <v>376</v>
      </c>
      <c r="U200" s="84" t="s">
        <v>377</v>
      </c>
      <c r="V200" s="84" t="s">
        <v>378</v>
      </c>
      <c r="W200" s="74" t="s">
        <v>246</v>
      </c>
      <c r="X200" s="98">
        <f>VLOOKUP(W200,'MAPAS DE RIESGOS INHER Y RESID'!$E$16:$F$18,2,FALSE)</f>
        <v>0.9</v>
      </c>
      <c r="Y200" s="99">
        <f t="shared" si="26"/>
        <v>3.1999999999999993</v>
      </c>
      <c r="Z200" s="74" t="str">
        <f>IF(OR('MAPAS DE RIESGOS INHER Y RESID'!$G$18='MATRIZ DE RIESGOS DE SST'!Y200,Y200&lt;'MAPAS DE RIESGOS INHER Y RESID'!$G$16+1),'MAPAS DE RIESGOS INHER Y RESID'!$M$19,IF(OR('MAPAS DE RIESGOS INHER Y RESID'!$H$17='MATRIZ DE RIESGOS DE SST'!Y200,Y200&lt;'MAPAS DE RIESGOS INHER Y RESID'!$I$18+1),'MAPAS DE RIESGOS INHER Y RESID'!$M$18,IF(OR('MAPAS DE RIESGOS INHER Y RESID'!$I$17='MATRIZ DE RIESGOS DE SST'!Y200,Y200&lt;'MAPAS DE RIESGOS INHER Y RESID'!$J$17+1),'MAPAS DE RIESGOS INHER Y RESID'!$M$17,'MAPAS DE RIESGOS INHER Y RESID'!$M$16)))</f>
        <v>BAJO</v>
      </c>
      <c r="AA200" s="100" t="str">
        <f>VLOOKUP('MATRIZ DE RIESGOS DE SST'!Z200,'TABLA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01" spans="1:27" ht="93" customHeight="1">
      <c r="A201" s="132"/>
      <c r="B201" s="143"/>
      <c r="C201" s="129"/>
      <c r="D201" s="129"/>
      <c r="E201" s="129"/>
      <c r="F201" s="129"/>
      <c r="G201" s="129"/>
      <c r="H201" s="129"/>
      <c r="I201" s="129"/>
      <c r="J201" s="91" t="s">
        <v>191</v>
      </c>
      <c r="K201" s="90" t="s">
        <v>192</v>
      </c>
      <c r="L201" s="90" t="s">
        <v>93</v>
      </c>
      <c r="M201" s="74" t="s">
        <v>240</v>
      </c>
      <c r="N201" s="75">
        <f>VLOOKUP('MATRIZ DE RIESGOS DE SST'!M201,'MAPAS DE RIESGOS INHER Y RESID'!$E$3:$F$7,2,FALSE)</f>
        <v>2</v>
      </c>
      <c r="O201" s="74" t="s">
        <v>239</v>
      </c>
      <c r="P201" s="75">
        <f>VLOOKUP('MATRIZ DE RIESGOS DE SST'!O201,'MAPAS DE RIESGOS INHER Y RESID'!$O$3:$P$7,2,FALSE)</f>
        <v>16</v>
      </c>
      <c r="Q201" s="75">
        <f t="shared" si="40"/>
        <v>32</v>
      </c>
      <c r="R201" s="74" t="str">
        <f>IF(OR('MAPAS DE RIESGOS INHER Y RESID'!$G$7='MATRIZ DE RIESGOS DE SST'!Q201,Q201&lt;'MAPAS DE RIESGOS INHER Y RESID'!$G$3+1),'MAPAS DE RIESGOS INHER Y RESID'!$M$6,IF(OR('MAPAS DE RIESGOS INHER Y RESID'!$H$5='MATRIZ DE RIESGOS DE SST'!Q201,Q201&lt;'MAPAS DE RIESGOS INHER Y RESID'!$I$5+1),'MAPAS DE RIESGOS INHER Y RESID'!$M$5,IF(OR('MAPAS DE RIESGOS INHER Y RESID'!$I$4='MATRIZ DE RIESGOS DE SST'!Q201,Q201&lt;'MAPAS DE RIESGOS INHER Y RESID'!$J$4+1),'MAPAS DE RIESGOS INHER Y RESID'!$M$4,'MAPAS DE RIESGOS INHER Y RESID'!$M$3)))</f>
        <v>MODERADO</v>
      </c>
      <c r="S201" s="84"/>
      <c r="T201" s="84" t="s">
        <v>314</v>
      </c>
      <c r="U201" s="84" t="s">
        <v>315</v>
      </c>
      <c r="V201" s="84" t="s">
        <v>316</v>
      </c>
      <c r="W201" s="74" t="s">
        <v>246</v>
      </c>
      <c r="X201" s="98">
        <f>VLOOKUP(W201,'MAPAS DE RIESGOS INHER Y RESID'!$E$16:$F$18,2,FALSE)</f>
        <v>0.9</v>
      </c>
      <c r="Y201" s="99">
        <f t="shared" si="26"/>
        <v>3.1999999999999993</v>
      </c>
      <c r="Z201" s="74" t="str">
        <f>IF(OR('MAPAS DE RIESGOS INHER Y RESID'!$G$18='MATRIZ DE RIESGOS DE SST'!Y201,Y201&lt;'MAPAS DE RIESGOS INHER Y RESID'!$G$16+1),'MAPAS DE RIESGOS INHER Y RESID'!$M$19,IF(OR('MAPAS DE RIESGOS INHER Y RESID'!$H$17='MATRIZ DE RIESGOS DE SST'!Y201,Y201&lt;'MAPAS DE RIESGOS INHER Y RESID'!$I$18+1),'MAPAS DE RIESGOS INHER Y RESID'!$M$18,IF(OR('MAPAS DE RIESGOS INHER Y RESID'!$I$17='MATRIZ DE RIESGOS DE SST'!Y201,Y201&lt;'MAPAS DE RIESGOS INHER Y RESID'!$J$17+1),'MAPAS DE RIESGOS INHER Y RESID'!$M$17,'MAPAS DE RIESGOS INHER Y RESID'!$M$16)))</f>
        <v>BAJO</v>
      </c>
      <c r="AA201" s="100" t="str">
        <f>VLOOKUP('MATRIZ DE RIESGOS DE SST'!Z201,'TABLA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02" spans="1:27" ht="135.75" customHeight="1">
      <c r="A202" s="132"/>
      <c r="B202" s="143"/>
      <c r="C202" s="129"/>
      <c r="D202" s="129"/>
      <c r="E202" s="129"/>
      <c r="F202" s="129"/>
      <c r="G202" s="129"/>
      <c r="H202" s="129"/>
      <c r="I202" s="129"/>
      <c r="J202" s="91" t="s">
        <v>196</v>
      </c>
      <c r="K202" s="90" t="s">
        <v>197</v>
      </c>
      <c r="L202" s="90" t="s">
        <v>198</v>
      </c>
      <c r="M202" s="74" t="s">
        <v>240</v>
      </c>
      <c r="N202" s="75">
        <f>VLOOKUP('MATRIZ DE RIESGOS DE SST'!M202,'MAPAS DE RIESGOS INHER Y RESID'!$E$3:$F$7,2,FALSE)</f>
        <v>2</v>
      </c>
      <c r="O202" s="74" t="s">
        <v>239</v>
      </c>
      <c r="P202" s="75">
        <f>VLOOKUP('MATRIZ DE RIESGOS DE SST'!O202,'MAPAS DE RIESGOS INHER Y RESID'!$O$3:$P$7,2,FALSE)</f>
        <v>16</v>
      </c>
      <c r="Q202" s="75">
        <f t="shared" si="40"/>
        <v>32</v>
      </c>
      <c r="R202" s="74" t="str">
        <f>IF(OR('MAPAS DE RIESGOS INHER Y RESID'!$G$7='MATRIZ DE RIESGOS DE SST'!Q202,Q202&lt;'MAPAS DE RIESGOS INHER Y RESID'!$G$3+1),'MAPAS DE RIESGOS INHER Y RESID'!$M$6,IF(OR('MAPAS DE RIESGOS INHER Y RESID'!$H$5='MATRIZ DE RIESGOS DE SST'!Q202,Q202&lt;'MAPAS DE RIESGOS INHER Y RESID'!$I$5+1),'MAPAS DE RIESGOS INHER Y RESID'!$M$5,IF(OR('MAPAS DE RIESGOS INHER Y RESID'!$I$4='MATRIZ DE RIESGOS DE SST'!Q202,Q202&lt;'MAPAS DE RIESGOS INHER Y RESID'!$J$4+1),'MAPAS DE RIESGOS INHER Y RESID'!$M$4,'MAPAS DE RIESGOS INHER Y RESID'!$M$3)))</f>
        <v>MODERADO</v>
      </c>
      <c r="S202" s="84"/>
      <c r="T202" s="84" t="s">
        <v>376</v>
      </c>
      <c r="U202" s="84" t="s">
        <v>377</v>
      </c>
      <c r="V202" s="84" t="s">
        <v>378</v>
      </c>
      <c r="W202" s="74" t="s">
        <v>246</v>
      </c>
      <c r="X202" s="98">
        <f>VLOOKUP(W202,'MAPAS DE RIESGOS INHER Y RESID'!$E$16:$F$18,2,FALSE)</f>
        <v>0.9</v>
      </c>
      <c r="Y202" s="99">
        <f t="shared" ref="Y202:Y262" si="41">Q202-(X202*Q202)</f>
        <v>3.1999999999999993</v>
      </c>
      <c r="Z202" s="74" t="str">
        <f>IF(OR('MAPAS DE RIESGOS INHER Y RESID'!$G$18='MATRIZ DE RIESGOS DE SST'!Y202,Y202&lt;'MAPAS DE RIESGOS INHER Y RESID'!$G$16+1),'MAPAS DE RIESGOS INHER Y RESID'!$M$19,IF(OR('MAPAS DE RIESGOS INHER Y RESID'!$H$17='MATRIZ DE RIESGOS DE SST'!Y202,Y202&lt;'MAPAS DE RIESGOS INHER Y RESID'!$I$18+1),'MAPAS DE RIESGOS INHER Y RESID'!$M$18,IF(OR('MAPAS DE RIESGOS INHER Y RESID'!$I$17='MATRIZ DE RIESGOS DE SST'!Y202,Y202&lt;'MAPAS DE RIESGOS INHER Y RESID'!$J$17+1),'MAPAS DE RIESGOS INHER Y RESID'!$M$17,'MAPAS DE RIESGOS INHER Y RESID'!$M$16)))</f>
        <v>BAJO</v>
      </c>
      <c r="AA202" s="100" t="str">
        <f>VLOOKUP('MATRIZ DE RIESGOS DE SST'!Z202,'TABLA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03" spans="1:27" ht="115.5" customHeight="1">
      <c r="A203" s="132"/>
      <c r="B203" s="143"/>
      <c r="C203" s="129"/>
      <c r="D203" s="129"/>
      <c r="E203" s="129"/>
      <c r="F203" s="129"/>
      <c r="G203" s="129"/>
      <c r="H203" s="129"/>
      <c r="I203" s="129"/>
      <c r="J203" s="91" t="s">
        <v>199</v>
      </c>
      <c r="K203" s="90" t="s">
        <v>409</v>
      </c>
      <c r="L203" s="90" t="s">
        <v>201</v>
      </c>
      <c r="M203" s="74" t="s">
        <v>240</v>
      </c>
      <c r="N203" s="75">
        <f>VLOOKUP('MATRIZ DE RIESGOS DE SST'!M203,'MAPAS DE RIESGOS INHER Y RESID'!$E$3:$F$7,2,FALSE)</f>
        <v>2</v>
      </c>
      <c r="O203" s="74" t="s">
        <v>241</v>
      </c>
      <c r="P203" s="75">
        <f>VLOOKUP('MATRIZ DE RIESGOS DE SST'!O203,'MAPAS DE RIESGOS INHER Y RESID'!$O$3:$P$7,2,FALSE)</f>
        <v>256</v>
      </c>
      <c r="Q203" s="75">
        <f t="shared" si="40"/>
        <v>512</v>
      </c>
      <c r="R203" s="74" t="str">
        <f>IF(OR('MAPAS DE RIESGOS INHER Y RESID'!$G$7='MATRIZ DE RIESGOS DE SST'!Q203,Q203&lt;'MAPAS DE RIESGOS INHER Y RESID'!$G$3+1),'MAPAS DE RIESGOS INHER Y RESID'!$M$6,IF(OR('MAPAS DE RIESGOS INHER Y RESID'!$H$5='MATRIZ DE RIESGOS DE SST'!Q203,Q203&lt;'MAPAS DE RIESGOS INHER Y RESID'!$I$5+1),'MAPAS DE RIESGOS INHER Y RESID'!$M$5,IF(OR('MAPAS DE RIESGOS INHER Y RESID'!$I$4='MATRIZ DE RIESGOS DE SST'!Q203,Q203&lt;'MAPAS DE RIESGOS INHER Y RESID'!$J$4+1),'MAPAS DE RIESGOS INHER Y RESID'!$M$4,'MAPAS DE RIESGOS INHER Y RESID'!$M$3)))</f>
        <v>ALTO</v>
      </c>
      <c r="S203" s="84" t="s">
        <v>368</v>
      </c>
      <c r="T203" s="84" t="s">
        <v>369</v>
      </c>
      <c r="U203" s="84" t="s">
        <v>370</v>
      </c>
      <c r="V203" s="84" t="s">
        <v>371</v>
      </c>
      <c r="W203" s="74" t="s">
        <v>238</v>
      </c>
      <c r="X203" s="98">
        <f>VLOOKUP(W203,'MAPAS DE RIESGOS INHER Y RESID'!$E$16:$F$18,2,FALSE)</f>
        <v>0.4</v>
      </c>
      <c r="Y203" s="99">
        <f t="shared" si="41"/>
        <v>307.2</v>
      </c>
      <c r="Z203" s="74" t="str">
        <f>IF(OR('MAPAS DE RIESGOS INHER Y RESID'!$G$18='MATRIZ DE RIESGOS DE SST'!Y203,Y203&lt;'MAPAS DE RIESGOS INHER Y RESID'!$G$16+1),'MAPAS DE RIESGOS INHER Y RESID'!$M$19,IF(OR('MAPAS DE RIESGOS INHER Y RESID'!$H$17='MATRIZ DE RIESGOS DE SST'!Y203,Y203&lt;'MAPAS DE RIESGOS INHER Y RESID'!$I$18+1),'MAPAS DE RIESGOS INHER Y RESID'!$M$18,IF(OR('MAPAS DE RIESGOS INHER Y RESID'!$I$17='MATRIZ DE RIESGOS DE SST'!Y203,Y203&lt;'MAPAS DE RIESGOS INHER Y RESID'!$J$17+1),'MAPAS DE RIESGOS INHER Y RESID'!$M$17,'MAPAS DE RIESGOS INHER Y RESID'!$M$16)))</f>
        <v>ALTO</v>
      </c>
      <c r="AA203" s="100" t="str">
        <f>VLOOKUP('MATRIZ DE RIESGOS DE SST'!Z203,'TABLA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204" spans="1:27" ht="180.75" customHeight="1">
      <c r="A204" s="132"/>
      <c r="B204" s="143"/>
      <c r="C204" s="129"/>
      <c r="D204" s="129"/>
      <c r="E204" s="129"/>
      <c r="F204" s="129"/>
      <c r="G204" s="129"/>
      <c r="H204" s="129"/>
      <c r="I204" s="129"/>
      <c r="J204" s="91" t="s">
        <v>202</v>
      </c>
      <c r="K204" s="91" t="s">
        <v>414</v>
      </c>
      <c r="L204" s="90" t="s">
        <v>204</v>
      </c>
      <c r="M204" s="74" t="s">
        <v>240</v>
      </c>
      <c r="N204" s="75">
        <f>VLOOKUP('MATRIZ DE RIESGOS DE SST'!M204,'MAPAS DE RIESGOS INHER Y RESID'!$E$3:$F$7,2,FALSE)</f>
        <v>2</v>
      </c>
      <c r="O204" s="74" t="s">
        <v>239</v>
      </c>
      <c r="P204" s="75">
        <f>VLOOKUP('MATRIZ DE RIESGOS DE SST'!O204,'MAPAS DE RIESGOS INHER Y RESID'!$O$3:$P$7,2,FALSE)</f>
        <v>16</v>
      </c>
      <c r="Q204" s="75">
        <f t="shared" si="40"/>
        <v>32</v>
      </c>
      <c r="R204" s="74" t="str">
        <f>IF(OR('MAPAS DE RIESGOS INHER Y RESID'!$G$7='MATRIZ DE RIESGOS DE SST'!Q204,Q204&lt;'MAPAS DE RIESGOS INHER Y RESID'!$G$3+1),'MAPAS DE RIESGOS INHER Y RESID'!$M$6,IF(OR('MAPAS DE RIESGOS INHER Y RESID'!$H$5='MATRIZ DE RIESGOS DE SST'!Q204,Q204&lt;'MAPAS DE RIESGOS INHER Y RESID'!$I$5+1),'MAPAS DE RIESGOS INHER Y RESID'!$M$5,IF(OR('MAPAS DE RIESGOS INHER Y RESID'!$I$4='MATRIZ DE RIESGOS DE SST'!Q204,Q204&lt;'MAPAS DE RIESGOS INHER Y RESID'!$J$4+1),'MAPAS DE RIESGOS INHER Y RESID'!$M$4,'MAPAS DE RIESGOS INHER Y RESID'!$M$3)))</f>
        <v>MODERADO</v>
      </c>
      <c r="S204" s="84" t="s">
        <v>332</v>
      </c>
      <c r="T204" s="84" t="s">
        <v>384</v>
      </c>
      <c r="U204" s="84" t="s">
        <v>385</v>
      </c>
      <c r="V204" s="84" t="s">
        <v>333</v>
      </c>
      <c r="W204" s="74" t="s">
        <v>238</v>
      </c>
      <c r="X204" s="98">
        <f>VLOOKUP(W204,'MAPAS DE RIESGOS INHER Y RESID'!$E$16:$F$18,2,FALSE)</f>
        <v>0.4</v>
      </c>
      <c r="Y204" s="99">
        <f t="shared" si="41"/>
        <v>19.2</v>
      </c>
      <c r="Z204" s="74" t="str">
        <f>IF(OR('MAPAS DE RIESGOS INHER Y RESID'!$G$18='MATRIZ DE RIESGOS DE SST'!Y204,Y204&lt;'MAPAS DE RIESGOS INHER Y RESID'!$G$16+1),'MAPAS DE RIESGOS INHER Y RESID'!$M$19,IF(OR('MAPAS DE RIESGOS INHER Y RESID'!$H$17='MATRIZ DE RIESGOS DE SST'!Y204,Y204&lt;'MAPAS DE RIESGOS INHER Y RESID'!$I$18+1),'MAPAS DE RIESGOS INHER Y RESID'!$M$18,IF(OR('MAPAS DE RIESGOS INHER Y RESID'!$I$17='MATRIZ DE RIESGOS DE SST'!Y204,Y204&lt;'MAPAS DE RIESGOS INHER Y RESID'!$J$17+1),'MAPAS DE RIESGOS INHER Y RESID'!$M$17,'MAPAS DE RIESGOS INHER Y RESID'!$M$16)))</f>
        <v>MODERADO</v>
      </c>
      <c r="AA204" s="100" t="str">
        <f>VLOOKUP('MATRIZ DE RIESGOS DE SST'!Z204,'TABLA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205" spans="1:27" ht="120.75" customHeight="1">
      <c r="A205" s="132"/>
      <c r="B205" s="143"/>
      <c r="C205" s="129"/>
      <c r="D205" s="129"/>
      <c r="E205" s="129"/>
      <c r="F205" s="129"/>
      <c r="G205" s="129"/>
      <c r="H205" s="129"/>
      <c r="I205" s="129"/>
      <c r="J205" s="91" t="s">
        <v>205</v>
      </c>
      <c r="K205" s="90" t="s">
        <v>206</v>
      </c>
      <c r="L205" s="90" t="s">
        <v>207</v>
      </c>
      <c r="M205" s="74" t="s">
        <v>240</v>
      </c>
      <c r="N205" s="75">
        <f>VLOOKUP('MATRIZ DE RIESGOS DE SST'!M205,'MAPAS DE RIESGOS INHER Y RESID'!$E$3:$F$7,2,FALSE)</f>
        <v>2</v>
      </c>
      <c r="O205" s="74" t="s">
        <v>239</v>
      </c>
      <c r="P205" s="75">
        <f>VLOOKUP('MATRIZ DE RIESGOS DE SST'!O205,'MAPAS DE RIESGOS INHER Y RESID'!$O$3:$P$7,2,FALSE)</f>
        <v>16</v>
      </c>
      <c r="Q205" s="75">
        <f t="shared" si="40"/>
        <v>32</v>
      </c>
      <c r="R205" s="74" t="str">
        <f>IF(OR('MAPAS DE RIESGOS INHER Y RESID'!$G$7='MATRIZ DE RIESGOS DE SST'!Q205,Q205&lt;'MAPAS DE RIESGOS INHER Y RESID'!$G$3+1),'MAPAS DE RIESGOS INHER Y RESID'!$M$6,IF(OR('MAPAS DE RIESGOS INHER Y RESID'!$H$5='MATRIZ DE RIESGOS DE SST'!Q205,Q205&lt;'MAPAS DE RIESGOS INHER Y RESID'!$I$5+1),'MAPAS DE RIESGOS INHER Y RESID'!$M$5,IF(OR('MAPAS DE RIESGOS INHER Y RESID'!$I$4='MATRIZ DE RIESGOS DE SST'!Q205,Q205&lt;'MAPAS DE RIESGOS INHER Y RESID'!$J$4+1),'MAPAS DE RIESGOS INHER Y RESID'!$M$4,'MAPAS DE RIESGOS INHER Y RESID'!$M$3)))</f>
        <v>MODERADO</v>
      </c>
      <c r="S205" s="84"/>
      <c r="T205" s="84"/>
      <c r="U205" s="84" t="s">
        <v>386</v>
      </c>
      <c r="V205" s="84" t="s">
        <v>387</v>
      </c>
      <c r="W205" s="74" t="s">
        <v>246</v>
      </c>
      <c r="X205" s="98">
        <f>VLOOKUP(W205,'MAPAS DE RIESGOS INHER Y RESID'!$E$16:$F$18,2,FALSE)</f>
        <v>0.9</v>
      </c>
      <c r="Y205" s="99">
        <f t="shared" si="41"/>
        <v>3.1999999999999993</v>
      </c>
      <c r="Z205" s="74" t="str">
        <f>IF(OR('MAPAS DE RIESGOS INHER Y RESID'!$G$18='MATRIZ DE RIESGOS DE SST'!Y205,Y205&lt;'MAPAS DE RIESGOS INHER Y RESID'!$G$16+1),'MAPAS DE RIESGOS INHER Y RESID'!$M$19,IF(OR('MAPAS DE RIESGOS INHER Y RESID'!$H$17='MATRIZ DE RIESGOS DE SST'!Y205,Y205&lt;'MAPAS DE RIESGOS INHER Y RESID'!$I$18+1),'MAPAS DE RIESGOS INHER Y RESID'!$M$18,IF(OR('MAPAS DE RIESGOS INHER Y RESID'!$I$17='MATRIZ DE RIESGOS DE SST'!Y205,Y205&lt;'MAPAS DE RIESGOS INHER Y RESID'!$J$17+1),'MAPAS DE RIESGOS INHER Y RESID'!$M$17,'MAPAS DE RIESGOS INHER Y RESID'!$M$16)))</f>
        <v>BAJO</v>
      </c>
      <c r="AA205" s="100" t="str">
        <f>VLOOKUP('MATRIZ DE RIESGOS DE SST'!Z205,'TABLA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06" spans="1:27" ht="120.75" customHeight="1">
      <c r="A206" s="132"/>
      <c r="B206" s="143"/>
      <c r="C206" s="129"/>
      <c r="D206" s="129"/>
      <c r="E206" s="129"/>
      <c r="F206" s="129"/>
      <c r="G206" s="129"/>
      <c r="H206" s="129"/>
      <c r="I206" s="129"/>
      <c r="J206" s="91" t="s">
        <v>208</v>
      </c>
      <c r="K206" s="90" t="s">
        <v>209</v>
      </c>
      <c r="L206" s="90" t="s">
        <v>210</v>
      </c>
      <c r="M206" s="74" t="s">
        <v>240</v>
      </c>
      <c r="N206" s="75">
        <f>VLOOKUP('MATRIZ DE RIESGOS DE SST'!M206,'MAPAS DE RIESGOS INHER Y RESID'!$E$3:$F$7,2,FALSE)</f>
        <v>2</v>
      </c>
      <c r="O206" s="74" t="s">
        <v>239</v>
      </c>
      <c r="P206" s="75">
        <f>VLOOKUP('MATRIZ DE RIESGOS DE SST'!O206,'MAPAS DE RIESGOS INHER Y RESID'!$O$3:$P$7,2,FALSE)</f>
        <v>16</v>
      </c>
      <c r="Q206" s="75">
        <f t="shared" si="40"/>
        <v>32</v>
      </c>
      <c r="R206" s="74" t="str">
        <f>IF(OR('MAPAS DE RIESGOS INHER Y RESID'!$G$7='MATRIZ DE RIESGOS DE SST'!Q206,Q206&lt;'MAPAS DE RIESGOS INHER Y RESID'!$G$3+1),'MAPAS DE RIESGOS INHER Y RESID'!$M$6,IF(OR('MAPAS DE RIESGOS INHER Y RESID'!$H$5='MATRIZ DE RIESGOS DE SST'!Q206,Q206&lt;'MAPAS DE RIESGOS INHER Y RESID'!$I$5+1),'MAPAS DE RIESGOS INHER Y RESID'!$M$5,IF(OR('MAPAS DE RIESGOS INHER Y RESID'!$I$4='MATRIZ DE RIESGOS DE SST'!Q206,Q206&lt;'MAPAS DE RIESGOS INHER Y RESID'!$J$4+1),'MAPAS DE RIESGOS INHER Y RESID'!$M$4,'MAPAS DE RIESGOS INHER Y RESID'!$M$3)))</f>
        <v>MODERADO</v>
      </c>
      <c r="S206" s="84"/>
      <c r="T206" s="84" t="s">
        <v>388</v>
      </c>
      <c r="U206" s="84" t="s">
        <v>389</v>
      </c>
      <c r="V206" s="84" t="s">
        <v>390</v>
      </c>
      <c r="W206" s="74" t="s">
        <v>246</v>
      </c>
      <c r="X206" s="98">
        <f>VLOOKUP(W206,'MAPAS DE RIESGOS INHER Y RESID'!$E$16:$F$18,2,FALSE)</f>
        <v>0.9</v>
      </c>
      <c r="Y206" s="99">
        <f t="shared" si="41"/>
        <v>3.1999999999999993</v>
      </c>
      <c r="Z206" s="74" t="str">
        <f>IF(OR('MAPAS DE RIESGOS INHER Y RESID'!$G$18='MATRIZ DE RIESGOS DE SST'!Y206,Y206&lt;'MAPAS DE RIESGOS INHER Y RESID'!$G$16+1),'MAPAS DE RIESGOS INHER Y RESID'!$M$19,IF(OR('MAPAS DE RIESGOS INHER Y RESID'!$H$17='MATRIZ DE RIESGOS DE SST'!Y206,Y206&lt;'MAPAS DE RIESGOS INHER Y RESID'!$I$18+1),'MAPAS DE RIESGOS INHER Y RESID'!$M$18,IF(OR('MAPAS DE RIESGOS INHER Y RESID'!$I$17='MATRIZ DE RIESGOS DE SST'!Y206,Y206&lt;'MAPAS DE RIESGOS INHER Y RESID'!$J$17+1),'MAPAS DE RIESGOS INHER Y RESID'!$M$17,'MAPAS DE RIESGOS INHER Y RESID'!$M$16)))</f>
        <v>BAJO</v>
      </c>
      <c r="AA206" s="100" t="str">
        <f>VLOOKUP('MATRIZ DE RIESGOS DE SST'!Z206,'TABLA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07" spans="1:27" ht="93" customHeight="1">
      <c r="A207" s="132"/>
      <c r="B207" s="143"/>
      <c r="C207" s="129"/>
      <c r="D207" s="129"/>
      <c r="E207" s="129"/>
      <c r="F207" s="129"/>
      <c r="G207" s="129"/>
      <c r="H207" s="129"/>
      <c r="I207" s="129"/>
      <c r="J207" s="91" t="s">
        <v>211</v>
      </c>
      <c r="K207" s="90" t="s">
        <v>212</v>
      </c>
      <c r="L207" s="90" t="s">
        <v>213</v>
      </c>
      <c r="M207" s="74" t="s">
        <v>240</v>
      </c>
      <c r="N207" s="75">
        <f>VLOOKUP('MATRIZ DE RIESGOS DE SST'!M207,'MAPAS DE RIESGOS INHER Y RESID'!$E$3:$F$7,2,FALSE)</f>
        <v>2</v>
      </c>
      <c r="O207" s="74" t="s">
        <v>239</v>
      </c>
      <c r="P207" s="75">
        <f>VLOOKUP('MATRIZ DE RIESGOS DE SST'!O207,'MAPAS DE RIESGOS INHER Y RESID'!$O$3:$P$7,2,FALSE)</f>
        <v>16</v>
      </c>
      <c r="Q207" s="75">
        <f t="shared" si="40"/>
        <v>32</v>
      </c>
      <c r="R207" s="74" t="str">
        <f>IF(OR('MAPAS DE RIESGOS INHER Y RESID'!$G$7='MATRIZ DE RIESGOS DE SST'!Q207,Q207&lt;'MAPAS DE RIESGOS INHER Y RESID'!$G$3+1),'MAPAS DE RIESGOS INHER Y RESID'!$M$6,IF(OR('MAPAS DE RIESGOS INHER Y RESID'!$H$5='MATRIZ DE RIESGOS DE SST'!Q207,Q207&lt;'MAPAS DE RIESGOS INHER Y RESID'!$I$5+1),'MAPAS DE RIESGOS INHER Y RESID'!$M$5,IF(OR('MAPAS DE RIESGOS INHER Y RESID'!$I$4='MATRIZ DE RIESGOS DE SST'!Q207,Q207&lt;'MAPAS DE RIESGOS INHER Y RESID'!$J$4+1),'MAPAS DE RIESGOS INHER Y RESID'!$M$4,'MAPAS DE RIESGOS INHER Y RESID'!$M$3)))</f>
        <v>MODERADO</v>
      </c>
      <c r="S207" s="84"/>
      <c r="T207" s="84" t="s">
        <v>388</v>
      </c>
      <c r="U207" s="84" t="s">
        <v>389</v>
      </c>
      <c r="V207" s="84" t="s">
        <v>390</v>
      </c>
      <c r="W207" s="74" t="s">
        <v>246</v>
      </c>
      <c r="X207" s="98">
        <f>VLOOKUP(W207,'MAPAS DE RIESGOS INHER Y RESID'!$E$16:$F$18,2,FALSE)</f>
        <v>0.9</v>
      </c>
      <c r="Y207" s="99">
        <f t="shared" si="41"/>
        <v>3.1999999999999993</v>
      </c>
      <c r="Z207" s="74" t="str">
        <f>IF(OR('MAPAS DE RIESGOS INHER Y RESID'!$G$18='MATRIZ DE RIESGOS DE SST'!Y207,Y207&lt;'MAPAS DE RIESGOS INHER Y RESID'!$G$16+1),'MAPAS DE RIESGOS INHER Y RESID'!$M$19,IF(OR('MAPAS DE RIESGOS INHER Y RESID'!$H$17='MATRIZ DE RIESGOS DE SST'!Y207,Y207&lt;'MAPAS DE RIESGOS INHER Y RESID'!$I$18+1),'MAPAS DE RIESGOS INHER Y RESID'!$M$18,IF(OR('MAPAS DE RIESGOS INHER Y RESID'!$I$17='MATRIZ DE RIESGOS DE SST'!Y207,Y207&lt;'MAPAS DE RIESGOS INHER Y RESID'!$J$17+1),'MAPAS DE RIESGOS INHER Y RESID'!$M$17,'MAPAS DE RIESGOS INHER Y RESID'!$M$16)))</f>
        <v>BAJO</v>
      </c>
      <c r="AA207" s="100" t="str">
        <f>VLOOKUP('MATRIZ DE RIESGOS DE SST'!Z207,'TABLA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08" spans="1:27" ht="93" customHeight="1">
      <c r="A208" s="132"/>
      <c r="B208" s="143"/>
      <c r="C208" s="129"/>
      <c r="D208" s="129"/>
      <c r="E208" s="129"/>
      <c r="F208" s="129"/>
      <c r="G208" s="129"/>
      <c r="H208" s="129"/>
      <c r="I208" s="129"/>
      <c r="J208" s="91" t="s">
        <v>214</v>
      </c>
      <c r="K208" s="90" t="s">
        <v>215</v>
      </c>
      <c r="L208" s="90" t="s">
        <v>213</v>
      </c>
      <c r="M208" s="74" t="s">
        <v>240</v>
      </c>
      <c r="N208" s="75">
        <f>VLOOKUP('MATRIZ DE RIESGOS DE SST'!M208,'MAPAS DE RIESGOS INHER Y RESID'!$E$3:$F$7,2,FALSE)</f>
        <v>2</v>
      </c>
      <c r="O208" s="74" t="s">
        <v>239</v>
      </c>
      <c r="P208" s="75">
        <f>VLOOKUP('MATRIZ DE RIESGOS DE SST'!O208,'MAPAS DE RIESGOS INHER Y RESID'!$O$3:$P$7,2,FALSE)</f>
        <v>16</v>
      </c>
      <c r="Q208" s="75">
        <f t="shared" si="40"/>
        <v>32</v>
      </c>
      <c r="R208" s="74" t="str">
        <f>IF(OR('MAPAS DE RIESGOS INHER Y RESID'!$G$7='MATRIZ DE RIESGOS DE SST'!Q208,Q208&lt;'MAPAS DE RIESGOS INHER Y RESID'!$G$3+1),'MAPAS DE RIESGOS INHER Y RESID'!$M$6,IF(OR('MAPAS DE RIESGOS INHER Y RESID'!$H$5='MATRIZ DE RIESGOS DE SST'!Q208,Q208&lt;'MAPAS DE RIESGOS INHER Y RESID'!$I$5+1),'MAPAS DE RIESGOS INHER Y RESID'!$M$5,IF(OR('MAPAS DE RIESGOS INHER Y RESID'!$I$4='MATRIZ DE RIESGOS DE SST'!Q208,Q208&lt;'MAPAS DE RIESGOS INHER Y RESID'!$J$4+1),'MAPAS DE RIESGOS INHER Y RESID'!$M$4,'MAPAS DE RIESGOS INHER Y RESID'!$M$3)))</f>
        <v>MODERADO</v>
      </c>
      <c r="S208" s="84"/>
      <c r="T208" s="84" t="s">
        <v>388</v>
      </c>
      <c r="U208" s="84" t="s">
        <v>389</v>
      </c>
      <c r="V208" s="84" t="s">
        <v>390</v>
      </c>
      <c r="W208" s="74" t="s">
        <v>246</v>
      </c>
      <c r="X208" s="98">
        <f>VLOOKUP(W208,'MAPAS DE RIESGOS INHER Y RESID'!$E$16:$F$18,2,FALSE)</f>
        <v>0.9</v>
      </c>
      <c r="Y208" s="99">
        <f t="shared" si="41"/>
        <v>3.1999999999999993</v>
      </c>
      <c r="Z208" s="74" t="str">
        <f>IF(OR('MAPAS DE RIESGOS INHER Y RESID'!$G$18='MATRIZ DE RIESGOS DE SST'!Y208,Y208&lt;'MAPAS DE RIESGOS INHER Y RESID'!$G$16+1),'MAPAS DE RIESGOS INHER Y RESID'!$M$19,IF(OR('MAPAS DE RIESGOS INHER Y RESID'!$H$17='MATRIZ DE RIESGOS DE SST'!Y208,Y208&lt;'MAPAS DE RIESGOS INHER Y RESID'!$I$18+1),'MAPAS DE RIESGOS INHER Y RESID'!$M$18,IF(OR('MAPAS DE RIESGOS INHER Y RESID'!$I$17='MATRIZ DE RIESGOS DE SST'!Y208,Y208&lt;'MAPAS DE RIESGOS INHER Y RESID'!$J$17+1),'MAPAS DE RIESGOS INHER Y RESID'!$M$17,'MAPAS DE RIESGOS INHER Y RESID'!$M$16)))</f>
        <v>BAJO</v>
      </c>
      <c r="AA208" s="100" t="str">
        <f>VLOOKUP('MATRIZ DE RIESGOS DE SST'!Z208,'TABLA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09" spans="1:27" ht="93" customHeight="1">
      <c r="A209" s="132"/>
      <c r="B209" s="143"/>
      <c r="C209" s="129"/>
      <c r="D209" s="129"/>
      <c r="E209" s="129"/>
      <c r="F209" s="129"/>
      <c r="G209" s="129"/>
      <c r="H209" s="129"/>
      <c r="I209" s="129"/>
      <c r="J209" s="91" t="s">
        <v>216</v>
      </c>
      <c r="K209" s="90" t="s">
        <v>217</v>
      </c>
      <c r="L209" s="90" t="s">
        <v>218</v>
      </c>
      <c r="M209" s="74" t="s">
        <v>240</v>
      </c>
      <c r="N209" s="75">
        <f>VLOOKUP('MATRIZ DE RIESGOS DE SST'!M209,'MAPAS DE RIESGOS INHER Y RESID'!$E$3:$F$7,2,FALSE)</f>
        <v>2</v>
      </c>
      <c r="O209" s="74" t="s">
        <v>239</v>
      </c>
      <c r="P209" s="75">
        <f>VLOOKUP('MATRIZ DE RIESGOS DE SST'!O209,'MAPAS DE RIESGOS INHER Y RESID'!$O$3:$P$7,2,FALSE)</f>
        <v>16</v>
      </c>
      <c r="Q209" s="75">
        <f t="shared" si="40"/>
        <v>32</v>
      </c>
      <c r="R209" s="74" t="str">
        <f>IF(OR('MAPAS DE RIESGOS INHER Y RESID'!$G$7='MATRIZ DE RIESGOS DE SST'!Q209,Q209&lt;'MAPAS DE RIESGOS INHER Y RESID'!$G$3+1),'MAPAS DE RIESGOS INHER Y RESID'!$M$6,IF(OR('MAPAS DE RIESGOS INHER Y RESID'!$H$5='MATRIZ DE RIESGOS DE SST'!Q209,Q209&lt;'MAPAS DE RIESGOS INHER Y RESID'!$I$5+1),'MAPAS DE RIESGOS INHER Y RESID'!$M$5,IF(OR('MAPAS DE RIESGOS INHER Y RESID'!$I$4='MATRIZ DE RIESGOS DE SST'!Q209,Q209&lt;'MAPAS DE RIESGOS INHER Y RESID'!$J$4+1),'MAPAS DE RIESGOS INHER Y RESID'!$M$4,'MAPAS DE RIESGOS INHER Y RESID'!$M$3)))</f>
        <v>MODERADO</v>
      </c>
      <c r="S209" s="84" t="s">
        <v>391</v>
      </c>
      <c r="T209" s="84" t="s">
        <v>392</v>
      </c>
      <c r="U209" s="84" t="s">
        <v>393</v>
      </c>
      <c r="V209" s="84" t="s">
        <v>394</v>
      </c>
      <c r="W209" s="74" t="s">
        <v>246</v>
      </c>
      <c r="X209" s="98">
        <f>VLOOKUP(W209,'MAPAS DE RIESGOS INHER Y RESID'!$E$16:$F$18,2,FALSE)</f>
        <v>0.9</v>
      </c>
      <c r="Y209" s="99">
        <f t="shared" si="41"/>
        <v>3.1999999999999993</v>
      </c>
      <c r="Z209" s="74" t="str">
        <f>IF(OR('MAPAS DE RIESGOS INHER Y RESID'!$G$18='MATRIZ DE RIESGOS DE SST'!Y209,Y209&lt;'MAPAS DE RIESGOS INHER Y RESID'!$G$16+1),'MAPAS DE RIESGOS INHER Y RESID'!$M$19,IF(OR('MAPAS DE RIESGOS INHER Y RESID'!$H$17='MATRIZ DE RIESGOS DE SST'!Y209,Y209&lt;'MAPAS DE RIESGOS INHER Y RESID'!$I$18+1),'MAPAS DE RIESGOS INHER Y RESID'!$M$18,IF(OR('MAPAS DE RIESGOS INHER Y RESID'!$I$17='MATRIZ DE RIESGOS DE SST'!Y209,Y209&lt;'MAPAS DE RIESGOS INHER Y RESID'!$J$17+1),'MAPAS DE RIESGOS INHER Y RESID'!$M$17,'MAPAS DE RIESGOS INHER Y RESID'!$M$16)))</f>
        <v>BAJO</v>
      </c>
      <c r="AA209" s="100" t="str">
        <f>VLOOKUP('MATRIZ DE RIESGOS DE SST'!Z209,'TABLA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10" spans="1:27" ht="93" customHeight="1">
      <c r="A210" s="132"/>
      <c r="B210" s="143"/>
      <c r="C210" s="129"/>
      <c r="D210" s="129"/>
      <c r="E210" s="129"/>
      <c r="F210" s="129"/>
      <c r="G210" s="129"/>
      <c r="H210" s="129"/>
      <c r="I210" s="129"/>
      <c r="J210" s="91" t="s">
        <v>219</v>
      </c>
      <c r="K210" s="90" t="s">
        <v>220</v>
      </c>
      <c r="L210" s="90" t="s">
        <v>221</v>
      </c>
      <c r="M210" s="74" t="s">
        <v>240</v>
      </c>
      <c r="N210" s="75">
        <f>VLOOKUP('MATRIZ DE RIESGOS DE SST'!M210,'MAPAS DE RIESGOS INHER Y RESID'!$E$3:$F$7,2,FALSE)</f>
        <v>2</v>
      </c>
      <c r="O210" s="74" t="s">
        <v>239</v>
      </c>
      <c r="P210" s="75">
        <f>VLOOKUP('MATRIZ DE RIESGOS DE SST'!O210,'MAPAS DE RIESGOS INHER Y RESID'!$O$3:$P$7,2,FALSE)</f>
        <v>16</v>
      </c>
      <c r="Q210" s="75">
        <f t="shared" si="40"/>
        <v>32</v>
      </c>
      <c r="R210" s="74" t="str">
        <f>IF(OR('MAPAS DE RIESGOS INHER Y RESID'!$G$7='MATRIZ DE RIESGOS DE SST'!Q210,Q210&lt;'MAPAS DE RIESGOS INHER Y RESID'!$G$3+1),'MAPAS DE RIESGOS INHER Y RESID'!$M$6,IF(OR('MAPAS DE RIESGOS INHER Y RESID'!$H$5='MATRIZ DE RIESGOS DE SST'!Q210,Q210&lt;'MAPAS DE RIESGOS INHER Y RESID'!$I$5+1),'MAPAS DE RIESGOS INHER Y RESID'!$M$5,IF(OR('MAPAS DE RIESGOS INHER Y RESID'!$I$4='MATRIZ DE RIESGOS DE SST'!Q210,Q210&lt;'MAPAS DE RIESGOS INHER Y RESID'!$J$4+1),'MAPAS DE RIESGOS INHER Y RESID'!$M$4,'MAPAS DE RIESGOS INHER Y RESID'!$M$3)))</f>
        <v>MODERADO</v>
      </c>
      <c r="S210" s="84"/>
      <c r="T210" s="84" t="s">
        <v>388</v>
      </c>
      <c r="U210" s="84" t="s">
        <v>389</v>
      </c>
      <c r="V210" s="84" t="s">
        <v>390</v>
      </c>
      <c r="W210" s="74" t="s">
        <v>246</v>
      </c>
      <c r="X210" s="98">
        <f>VLOOKUP(W210,'MAPAS DE RIESGOS INHER Y RESID'!$E$16:$F$18,2,FALSE)</f>
        <v>0.9</v>
      </c>
      <c r="Y210" s="99">
        <f t="shared" si="41"/>
        <v>3.1999999999999993</v>
      </c>
      <c r="Z210" s="74" t="str">
        <f>IF(OR('MAPAS DE RIESGOS INHER Y RESID'!$G$18='MATRIZ DE RIESGOS DE SST'!Y210,Y210&lt;'MAPAS DE RIESGOS INHER Y RESID'!$G$16+1),'MAPAS DE RIESGOS INHER Y RESID'!$M$19,IF(OR('MAPAS DE RIESGOS INHER Y RESID'!$H$17='MATRIZ DE RIESGOS DE SST'!Y210,Y210&lt;'MAPAS DE RIESGOS INHER Y RESID'!$I$18+1),'MAPAS DE RIESGOS INHER Y RESID'!$M$18,IF(OR('MAPAS DE RIESGOS INHER Y RESID'!$I$17='MATRIZ DE RIESGOS DE SST'!Y210,Y210&lt;'MAPAS DE RIESGOS INHER Y RESID'!$J$17+1),'MAPAS DE RIESGOS INHER Y RESID'!$M$17,'MAPAS DE RIESGOS INHER Y RESID'!$M$16)))</f>
        <v>BAJO</v>
      </c>
      <c r="AA210" s="100" t="str">
        <f>VLOOKUP('MATRIZ DE RIESGOS DE SST'!Z210,'TABLA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11" spans="1:27" ht="225.75" customHeight="1">
      <c r="A211" s="132"/>
      <c r="B211" s="143"/>
      <c r="C211" s="129"/>
      <c r="D211" s="129"/>
      <c r="E211" s="129"/>
      <c r="F211" s="129"/>
      <c r="G211" s="129"/>
      <c r="H211" s="129"/>
      <c r="I211" s="129"/>
      <c r="J211" s="91" t="s">
        <v>222</v>
      </c>
      <c r="K211" s="90" t="s">
        <v>223</v>
      </c>
      <c r="L211" s="90" t="s">
        <v>224</v>
      </c>
      <c r="M211" s="74" t="s">
        <v>240</v>
      </c>
      <c r="N211" s="75">
        <f>VLOOKUP('MATRIZ DE RIESGOS DE SST'!M211,'MAPAS DE RIESGOS INHER Y RESID'!$E$3:$F$7,2,FALSE)</f>
        <v>2</v>
      </c>
      <c r="O211" s="74" t="s">
        <v>239</v>
      </c>
      <c r="P211" s="75">
        <f>VLOOKUP('MATRIZ DE RIESGOS DE SST'!O211,'MAPAS DE RIESGOS INHER Y RESID'!$O$3:$P$7,2,FALSE)</f>
        <v>16</v>
      </c>
      <c r="Q211" s="75">
        <f t="shared" si="40"/>
        <v>32</v>
      </c>
      <c r="R211" s="74" t="str">
        <f>IF(OR('MAPAS DE RIESGOS INHER Y RESID'!$G$7='MATRIZ DE RIESGOS DE SST'!Q211,Q211&lt;'MAPAS DE RIESGOS INHER Y RESID'!$G$3+1),'MAPAS DE RIESGOS INHER Y RESID'!$M$6,IF(OR('MAPAS DE RIESGOS INHER Y RESID'!$H$5='MATRIZ DE RIESGOS DE SST'!Q211,Q211&lt;'MAPAS DE RIESGOS INHER Y RESID'!$I$5+1),'MAPAS DE RIESGOS INHER Y RESID'!$M$5,IF(OR('MAPAS DE RIESGOS INHER Y RESID'!$I$4='MATRIZ DE RIESGOS DE SST'!Q211,Q211&lt;'MAPAS DE RIESGOS INHER Y RESID'!$J$4+1),'MAPAS DE RIESGOS INHER Y RESID'!$M$4,'MAPAS DE RIESGOS INHER Y RESID'!$M$3)))</f>
        <v>MODERADO</v>
      </c>
      <c r="S211" s="84" t="s">
        <v>395</v>
      </c>
      <c r="T211" s="84" t="s">
        <v>396</v>
      </c>
      <c r="U211" s="84" t="s">
        <v>397</v>
      </c>
      <c r="V211" s="84" t="s">
        <v>398</v>
      </c>
      <c r="W211" s="74" t="s">
        <v>246</v>
      </c>
      <c r="X211" s="98">
        <f>VLOOKUP(W211,'MAPAS DE RIESGOS INHER Y RESID'!$E$16:$F$18,2,FALSE)</f>
        <v>0.9</v>
      </c>
      <c r="Y211" s="99">
        <f t="shared" si="41"/>
        <v>3.1999999999999993</v>
      </c>
      <c r="Z211" s="74" t="str">
        <f>IF(OR('MAPAS DE RIESGOS INHER Y RESID'!$G$18='MATRIZ DE RIESGOS DE SST'!Y211,Y211&lt;'MAPAS DE RIESGOS INHER Y RESID'!$G$16+1),'MAPAS DE RIESGOS INHER Y RESID'!$M$19,IF(OR('MAPAS DE RIESGOS INHER Y RESID'!$H$17='MATRIZ DE RIESGOS DE SST'!Y211,Y211&lt;'MAPAS DE RIESGOS INHER Y RESID'!$I$18+1),'MAPAS DE RIESGOS INHER Y RESID'!$M$18,IF(OR('MAPAS DE RIESGOS INHER Y RESID'!$I$17='MATRIZ DE RIESGOS DE SST'!Y211,Y211&lt;'MAPAS DE RIESGOS INHER Y RESID'!$J$17+1),'MAPAS DE RIESGOS INHER Y RESID'!$M$17,'MAPAS DE RIESGOS INHER Y RESID'!$M$16)))</f>
        <v>BAJO</v>
      </c>
      <c r="AA211" s="100" t="str">
        <f>VLOOKUP('MATRIZ DE RIESGOS DE SST'!Z211,'TABLA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12" spans="1:27" ht="156.75" customHeight="1">
      <c r="A212" s="132"/>
      <c r="B212" s="143" t="s">
        <v>288</v>
      </c>
      <c r="C212" s="129" t="s">
        <v>281</v>
      </c>
      <c r="D212" s="129"/>
      <c r="E212" s="129" t="s">
        <v>281</v>
      </c>
      <c r="F212" s="129"/>
      <c r="G212" s="129" t="s">
        <v>281</v>
      </c>
      <c r="H212" s="129"/>
      <c r="I212" s="129" t="s">
        <v>296</v>
      </c>
      <c r="J212" s="91" t="s">
        <v>73</v>
      </c>
      <c r="K212" s="90" t="s">
        <v>74</v>
      </c>
      <c r="L212" s="90" t="s">
        <v>75</v>
      </c>
      <c r="M212" s="74" t="s">
        <v>240</v>
      </c>
      <c r="N212" s="75">
        <f>VLOOKUP('MATRIZ DE RIESGOS DE SST'!M212,'MAPAS DE RIESGOS INHER Y RESID'!$E$3:$F$7,2,FALSE)</f>
        <v>2</v>
      </c>
      <c r="O212" s="74" t="s">
        <v>239</v>
      </c>
      <c r="P212" s="75">
        <f>VLOOKUP('MATRIZ DE RIESGOS DE SST'!O212,'MAPAS DE RIESGOS INHER Y RESID'!$O$3:$P$7,2,FALSE)</f>
        <v>16</v>
      </c>
      <c r="Q212" s="75">
        <f>N212*P212</f>
        <v>32</v>
      </c>
      <c r="R212" s="74" t="str">
        <f>IF(OR('MAPAS DE RIESGOS INHER Y RESID'!$G$7='MATRIZ DE RIESGOS DE SST'!Q212,Q212&lt;'MAPAS DE RIESGOS INHER Y RESID'!$G$3+1),'MAPAS DE RIESGOS INHER Y RESID'!$M$6,IF(OR('MAPAS DE RIESGOS INHER Y RESID'!$H$5='MATRIZ DE RIESGOS DE SST'!Q212,Q212&lt;'MAPAS DE RIESGOS INHER Y RESID'!$I$5+1),'MAPAS DE RIESGOS INHER Y RESID'!$M$5,IF(OR('MAPAS DE RIESGOS INHER Y RESID'!$I$4='MATRIZ DE RIESGOS DE SST'!Q212,Q212&lt;'MAPAS DE RIESGOS INHER Y RESID'!$J$4+1),'MAPAS DE RIESGOS INHER Y RESID'!$M$4,'MAPAS DE RIESGOS INHER Y RESID'!$M$3)))</f>
        <v>MODERADO</v>
      </c>
      <c r="S212" s="84"/>
      <c r="T212" s="84"/>
      <c r="U212" s="84" t="s">
        <v>252</v>
      </c>
      <c r="V212" s="84" t="s">
        <v>308</v>
      </c>
      <c r="W212" s="74" t="s">
        <v>246</v>
      </c>
      <c r="X212" s="98">
        <f>VLOOKUP(W212,'MAPAS DE RIESGOS INHER Y RESID'!$E$16:$F$18,2,FALSE)</f>
        <v>0.9</v>
      </c>
      <c r="Y212" s="99">
        <f t="shared" si="41"/>
        <v>3.1999999999999993</v>
      </c>
      <c r="Z212" s="74" t="str">
        <f>IF(OR('MAPAS DE RIESGOS INHER Y RESID'!$G$18='MATRIZ DE RIESGOS DE SST'!Y212,Y212&lt;'MAPAS DE RIESGOS INHER Y RESID'!$G$16+1),'MAPAS DE RIESGOS INHER Y RESID'!$M$19,IF(OR('MAPAS DE RIESGOS INHER Y RESID'!$H$17='MATRIZ DE RIESGOS DE SST'!Y212,Y212&lt;'MAPAS DE RIESGOS INHER Y RESID'!$I$18+1),'MAPAS DE RIESGOS INHER Y RESID'!$M$18,IF(OR('MAPAS DE RIESGOS INHER Y RESID'!$I$17='MATRIZ DE RIESGOS DE SST'!Y212,Y212&lt;'MAPAS DE RIESGOS INHER Y RESID'!$J$17+1),'MAPAS DE RIESGOS INHER Y RESID'!$M$17,'MAPAS DE RIESGOS INHER Y RESID'!$M$16)))</f>
        <v>BAJO</v>
      </c>
      <c r="AA212" s="100" t="str">
        <f>VLOOKUP('MATRIZ DE RIESGOS DE SST'!Z212,'TABLA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13" spans="1:27" ht="215.25" customHeight="1">
      <c r="A213" s="132"/>
      <c r="B213" s="143"/>
      <c r="C213" s="129"/>
      <c r="D213" s="129"/>
      <c r="E213" s="129"/>
      <c r="F213" s="129"/>
      <c r="G213" s="129"/>
      <c r="H213" s="129"/>
      <c r="I213" s="129"/>
      <c r="J213" s="91" t="s">
        <v>91</v>
      </c>
      <c r="K213" s="90" t="s">
        <v>309</v>
      </c>
      <c r="L213" s="90" t="s">
        <v>93</v>
      </c>
      <c r="M213" s="74" t="s">
        <v>236</v>
      </c>
      <c r="N213" s="75">
        <f>VLOOKUP('MATRIZ DE RIESGOS DE SST'!M213,'MAPAS DE RIESGOS INHER Y RESID'!$E$3:$F$7,2,FALSE)</f>
        <v>4</v>
      </c>
      <c r="O213" s="74" t="s">
        <v>239</v>
      </c>
      <c r="P213" s="75">
        <f>VLOOKUP('MATRIZ DE RIESGOS DE SST'!O213,'MAPAS DE RIESGOS INHER Y RESID'!$O$3:$P$7,2,FALSE)</f>
        <v>16</v>
      </c>
      <c r="Q213" s="75">
        <f>N213*P213</f>
        <v>64</v>
      </c>
      <c r="R213" s="74" t="str">
        <f>IF(OR('MAPAS DE RIESGOS INHER Y RESID'!$G$7='MATRIZ DE RIESGOS DE SST'!Q213,Q213&lt;'MAPAS DE RIESGOS INHER Y RESID'!$G$3+1),'MAPAS DE RIESGOS INHER Y RESID'!$M$6,IF(OR('MAPAS DE RIESGOS INHER Y RESID'!$H$5='MATRIZ DE RIESGOS DE SST'!Q213,Q213&lt;'MAPAS DE RIESGOS INHER Y RESID'!$I$5+1),'MAPAS DE RIESGOS INHER Y RESID'!$M$5,IF(OR('MAPAS DE RIESGOS INHER Y RESID'!$I$4='MATRIZ DE RIESGOS DE SST'!Q213,Q213&lt;'MAPAS DE RIESGOS INHER Y RESID'!$J$4+1),'MAPAS DE RIESGOS INHER Y RESID'!$M$4,'MAPAS DE RIESGOS INHER Y RESID'!$M$3)))</f>
        <v>ALTO</v>
      </c>
      <c r="S213" s="84"/>
      <c r="T213" s="84"/>
      <c r="U213" s="84" t="s">
        <v>310</v>
      </c>
      <c r="V213" s="84" t="s">
        <v>311</v>
      </c>
      <c r="W213" s="74" t="s">
        <v>246</v>
      </c>
      <c r="X213" s="98">
        <f>VLOOKUP(W213,'MAPAS DE RIESGOS INHER Y RESID'!$E$16:$F$18,2,FALSE)</f>
        <v>0.9</v>
      </c>
      <c r="Y213" s="99">
        <f t="shared" si="41"/>
        <v>6.3999999999999986</v>
      </c>
      <c r="Z213" s="74" t="str">
        <f>IF(OR('MAPAS DE RIESGOS INHER Y RESID'!$G$18='MATRIZ DE RIESGOS DE SST'!Y213,Y213&lt;'MAPAS DE RIESGOS INHER Y RESID'!$G$16+1),'MAPAS DE RIESGOS INHER Y RESID'!$M$19,IF(OR('MAPAS DE RIESGOS INHER Y RESID'!$H$17='MATRIZ DE RIESGOS DE SST'!Y213,Y213&lt;'MAPAS DE RIESGOS INHER Y RESID'!$I$18+1),'MAPAS DE RIESGOS INHER Y RESID'!$M$18,IF(OR('MAPAS DE RIESGOS INHER Y RESID'!$I$17='MATRIZ DE RIESGOS DE SST'!Y213,Y213&lt;'MAPAS DE RIESGOS INHER Y RESID'!$J$17+1),'MAPAS DE RIESGOS INHER Y RESID'!$M$17,'MAPAS DE RIESGOS INHER Y RESID'!$M$16)))</f>
        <v>BAJO</v>
      </c>
      <c r="AA213" s="100" t="str">
        <f>VLOOKUP('MATRIZ DE RIESGOS DE SST'!Z213,'TABLA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14" spans="1:27" ht="105.75" customHeight="1">
      <c r="A214" s="132"/>
      <c r="B214" s="143"/>
      <c r="C214" s="129"/>
      <c r="D214" s="129"/>
      <c r="E214" s="129"/>
      <c r="F214" s="129"/>
      <c r="G214" s="129"/>
      <c r="H214" s="129"/>
      <c r="I214" s="129"/>
      <c r="J214" s="91" t="s">
        <v>94</v>
      </c>
      <c r="K214" s="90" t="s">
        <v>95</v>
      </c>
      <c r="L214" s="90" t="s">
        <v>96</v>
      </c>
      <c r="M214" s="74" t="s">
        <v>240</v>
      </c>
      <c r="N214" s="75">
        <f>VLOOKUP('MATRIZ DE RIESGOS DE SST'!M214,'MAPAS DE RIESGOS INHER Y RESID'!$E$3:$F$7,2,FALSE)</f>
        <v>2</v>
      </c>
      <c r="O214" s="74" t="s">
        <v>239</v>
      </c>
      <c r="P214" s="75">
        <f>VLOOKUP('MATRIZ DE RIESGOS DE SST'!O214,'MAPAS DE RIESGOS INHER Y RESID'!$O$3:$P$7,2,FALSE)</f>
        <v>16</v>
      </c>
      <c r="Q214" s="75">
        <f>N214*P214</f>
        <v>32</v>
      </c>
      <c r="R214" s="74" t="str">
        <f>IF(OR('MAPAS DE RIESGOS INHER Y RESID'!$G$7='MATRIZ DE RIESGOS DE SST'!Q214,Q214&lt;'MAPAS DE RIESGOS INHER Y RESID'!$G$3+1),'MAPAS DE RIESGOS INHER Y RESID'!$M$6,IF(OR('MAPAS DE RIESGOS INHER Y RESID'!$H$5='MATRIZ DE RIESGOS DE SST'!Q214,Q214&lt;'MAPAS DE RIESGOS INHER Y RESID'!$I$5+1),'MAPAS DE RIESGOS INHER Y RESID'!$M$5,IF(OR('MAPAS DE RIESGOS INHER Y RESID'!$I$4='MATRIZ DE RIESGOS DE SST'!Q214,Q214&lt;'MAPAS DE RIESGOS INHER Y RESID'!$J$4+1),'MAPAS DE RIESGOS INHER Y RESID'!$M$4,'MAPAS DE RIESGOS INHER Y RESID'!$M$3)))</f>
        <v>MODERADO</v>
      </c>
      <c r="S214" s="84" t="s">
        <v>256</v>
      </c>
      <c r="T214" s="84" t="s">
        <v>312</v>
      </c>
      <c r="U214" s="84" t="s">
        <v>313</v>
      </c>
      <c r="V214" s="84"/>
      <c r="W214" s="74" t="s">
        <v>246</v>
      </c>
      <c r="X214" s="98">
        <f>VLOOKUP(W214,'MAPAS DE RIESGOS INHER Y RESID'!$E$16:$F$18,2,FALSE)</f>
        <v>0.9</v>
      </c>
      <c r="Y214" s="99">
        <f t="shared" si="41"/>
        <v>3.1999999999999993</v>
      </c>
      <c r="Z214" s="74" t="str">
        <f>IF(OR('MAPAS DE RIESGOS INHER Y RESID'!$G$18='MATRIZ DE RIESGOS DE SST'!Y214,Y214&lt;'MAPAS DE RIESGOS INHER Y RESID'!$G$16+1),'MAPAS DE RIESGOS INHER Y RESID'!$M$19,IF(OR('MAPAS DE RIESGOS INHER Y RESID'!$H$17='MATRIZ DE RIESGOS DE SST'!Y214,Y214&lt;'MAPAS DE RIESGOS INHER Y RESID'!$I$18+1),'MAPAS DE RIESGOS INHER Y RESID'!$M$18,IF(OR('MAPAS DE RIESGOS INHER Y RESID'!$I$17='MATRIZ DE RIESGOS DE SST'!Y214,Y214&lt;'MAPAS DE RIESGOS INHER Y RESID'!$J$17+1),'MAPAS DE RIESGOS INHER Y RESID'!$M$17,'MAPAS DE RIESGOS INHER Y RESID'!$M$16)))</f>
        <v>BAJO</v>
      </c>
      <c r="AA214" s="100" t="str">
        <f>VLOOKUP('MATRIZ DE RIESGOS DE SST'!Z214,'TABLA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15" spans="1:27" ht="93" customHeight="1">
      <c r="A215" s="132"/>
      <c r="B215" s="143"/>
      <c r="C215" s="129"/>
      <c r="D215" s="129"/>
      <c r="E215" s="129"/>
      <c r="F215" s="129"/>
      <c r="G215" s="129"/>
      <c r="H215" s="129"/>
      <c r="I215" s="129"/>
      <c r="J215" s="91" t="s">
        <v>97</v>
      </c>
      <c r="K215" s="90" t="s">
        <v>98</v>
      </c>
      <c r="L215" s="90" t="s">
        <v>93</v>
      </c>
      <c r="M215" s="74" t="s">
        <v>240</v>
      </c>
      <c r="N215" s="75">
        <f>VLOOKUP('MATRIZ DE RIESGOS DE SST'!M215,'MAPAS DE RIESGOS INHER Y RESID'!$E$3:$F$7,2,FALSE)</f>
        <v>2</v>
      </c>
      <c r="O215" s="74" t="s">
        <v>239</v>
      </c>
      <c r="P215" s="75">
        <f>VLOOKUP('MATRIZ DE RIESGOS DE SST'!O215,'MAPAS DE RIESGOS INHER Y RESID'!$O$3:$P$7,2,FALSE)</f>
        <v>16</v>
      </c>
      <c r="Q215" s="75">
        <f>+N215*P215</f>
        <v>32</v>
      </c>
      <c r="R215" s="74" t="str">
        <f>IF(OR('MAPAS DE RIESGOS INHER Y RESID'!$G$7='MATRIZ DE RIESGOS DE SST'!Q215,Q215&lt;'MAPAS DE RIESGOS INHER Y RESID'!$G$3+1),'MAPAS DE RIESGOS INHER Y RESID'!$M$6,IF(OR('MAPAS DE RIESGOS INHER Y RESID'!$H$5='MATRIZ DE RIESGOS DE SST'!Q215,Q215&lt;'MAPAS DE RIESGOS INHER Y RESID'!$I$5+1),'MAPAS DE RIESGOS INHER Y RESID'!$M$5,IF(OR('MAPAS DE RIESGOS INHER Y RESID'!$I$4='MATRIZ DE RIESGOS DE SST'!Q215,Q215&lt;'MAPAS DE RIESGOS INHER Y RESID'!$J$4+1),'MAPAS DE RIESGOS INHER Y RESID'!$M$4,'MAPAS DE RIESGOS INHER Y RESID'!$M$3)))</f>
        <v>MODERADO</v>
      </c>
      <c r="S215" s="84"/>
      <c r="T215" s="84" t="s">
        <v>314</v>
      </c>
      <c r="U215" s="84" t="s">
        <v>315</v>
      </c>
      <c r="V215" s="84" t="s">
        <v>316</v>
      </c>
      <c r="W215" s="74" t="s">
        <v>246</v>
      </c>
      <c r="X215" s="98">
        <f>VLOOKUP(W215,'MAPAS DE RIESGOS INHER Y RESID'!$E$16:$F$18,2,FALSE)</f>
        <v>0.9</v>
      </c>
      <c r="Y215" s="99">
        <f t="shared" si="41"/>
        <v>3.1999999999999993</v>
      </c>
      <c r="Z215" s="74" t="str">
        <f>IF(OR('MAPAS DE RIESGOS INHER Y RESID'!$G$18='MATRIZ DE RIESGOS DE SST'!Y215,Y215&lt;'MAPAS DE RIESGOS INHER Y RESID'!$G$16+1),'MAPAS DE RIESGOS INHER Y RESID'!$M$19,IF(OR('MAPAS DE RIESGOS INHER Y RESID'!$H$17='MATRIZ DE RIESGOS DE SST'!Y215,Y215&lt;'MAPAS DE RIESGOS INHER Y RESID'!$I$18+1),'MAPAS DE RIESGOS INHER Y RESID'!$M$18,IF(OR('MAPAS DE RIESGOS INHER Y RESID'!$I$17='MATRIZ DE RIESGOS DE SST'!Y215,Y215&lt;'MAPAS DE RIESGOS INHER Y RESID'!$J$17+1),'MAPAS DE RIESGOS INHER Y RESID'!$M$17,'MAPAS DE RIESGOS INHER Y RESID'!$M$16)))</f>
        <v>BAJO</v>
      </c>
      <c r="AA215" s="100" t="str">
        <f>VLOOKUP('MATRIZ DE RIESGOS DE SST'!Z215,'TABLA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16" spans="1:27" ht="120.75" customHeight="1">
      <c r="A216" s="132"/>
      <c r="B216" s="143"/>
      <c r="C216" s="129"/>
      <c r="D216" s="129"/>
      <c r="E216" s="129"/>
      <c r="F216" s="129"/>
      <c r="G216" s="129"/>
      <c r="H216" s="129"/>
      <c r="I216" s="129"/>
      <c r="J216" s="91" t="s">
        <v>104</v>
      </c>
      <c r="K216" s="90" t="s">
        <v>102</v>
      </c>
      <c r="L216" s="90" t="s">
        <v>103</v>
      </c>
      <c r="M216" s="74" t="s">
        <v>238</v>
      </c>
      <c r="N216" s="75">
        <f>VLOOKUP('MATRIZ DE RIESGOS DE SST'!M216,'MAPAS DE RIESGOS INHER Y RESID'!$E$3:$F$7,2,FALSE)</f>
        <v>3</v>
      </c>
      <c r="O216" s="74" t="s">
        <v>237</v>
      </c>
      <c r="P216" s="75">
        <f>VLOOKUP('MATRIZ DE RIESGOS DE SST'!O216,'MAPAS DE RIESGOS INHER Y RESID'!$O$3:$P$7,2,FALSE)</f>
        <v>4</v>
      </c>
      <c r="Q216" s="75">
        <f>N216*P216</f>
        <v>12</v>
      </c>
      <c r="R216" s="74" t="str">
        <f>IF(OR('MAPAS DE RIESGOS INHER Y RESID'!$G$7='MATRIZ DE RIESGOS DE SST'!Q216,Q216&lt;'MAPAS DE RIESGOS INHER Y RESID'!$G$3+1),'MAPAS DE RIESGOS INHER Y RESID'!$M$6,IF(OR('MAPAS DE RIESGOS INHER Y RESID'!$H$5='MATRIZ DE RIESGOS DE SST'!Q216,Q216&lt;'MAPAS DE RIESGOS INHER Y RESID'!$I$5+1),'MAPAS DE RIESGOS INHER Y RESID'!$M$5,IF(OR('MAPAS DE RIESGOS INHER Y RESID'!$I$4='MATRIZ DE RIESGOS DE SST'!Q216,Q216&lt;'MAPAS DE RIESGOS INHER Y RESID'!$J$4+1),'MAPAS DE RIESGOS INHER Y RESID'!$M$4,'MAPAS DE RIESGOS INHER Y RESID'!$M$3)))</f>
        <v>MODERADO</v>
      </c>
      <c r="S216" s="84" t="s">
        <v>318</v>
      </c>
      <c r="T216" s="84" t="s">
        <v>317</v>
      </c>
      <c r="U216" s="84" t="s">
        <v>254</v>
      </c>
      <c r="V216" s="84" t="s">
        <v>255</v>
      </c>
      <c r="W216" s="74" t="s">
        <v>246</v>
      </c>
      <c r="X216" s="98">
        <f>VLOOKUP(W216,'MAPAS DE RIESGOS INHER Y RESID'!$E$16:$F$18,2,FALSE)</f>
        <v>0.9</v>
      </c>
      <c r="Y216" s="99">
        <f t="shared" si="41"/>
        <v>1.1999999999999993</v>
      </c>
      <c r="Z216" s="74" t="str">
        <f>IF(OR('MAPAS DE RIESGOS INHER Y RESID'!$G$18='MATRIZ DE RIESGOS DE SST'!Y216,Y216&lt;'MAPAS DE RIESGOS INHER Y RESID'!$G$16+1),'MAPAS DE RIESGOS INHER Y RESID'!$M$19,IF(OR('MAPAS DE RIESGOS INHER Y RESID'!$H$17='MATRIZ DE RIESGOS DE SST'!Y216,Y216&lt;'MAPAS DE RIESGOS INHER Y RESID'!$I$18+1),'MAPAS DE RIESGOS INHER Y RESID'!$M$18,IF(OR('MAPAS DE RIESGOS INHER Y RESID'!$I$17='MATRIZ DE RIESGOS DE SST'!Y216,Y216&lt;'MAPAS DE RIESGOS INHER Y RESID'!$J$17+1),'MAPAS DE RIESGOS INHER Y RESID'!$M$17,'MAPAS DE RIESGOS INHER Y RESID'!$M$16)))</f>
        <v>BAJO</v>
      </c>
      <c r="AA216" s="100" t="str">
        <f>VLOOKUP('MATRIZ DE RIESGOS DE SST'!Z216,'TABLA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17" spans="1:27" ht="120.75" customHeight="1">
      <c r="A217" s="132"/>
      <c r="B217" s="143"/>
      <c r="C217" s="129"/>
      <c r="D217" s="129"/>
      <c r="E217" s="129"/>
      <c r="F217" s="129"/>
      <c r="G217" s="129"/>
      <c r="H217" s="129"/>
      <c r="I217" s="129"/>
      <c r="J217" s="91" t="s">
        <v>110</v>
      </c>
      <c r="K217" s="90" t="s">
        <v>253</v>
      </c>
      <c r="L217" s="90" t="s">
        <v>103</v>
      </c>
      <c r="M217" s="74" t="s">
        <v>236</v>
      </c>
      <c r="N217" s="75">
        <f>VLOOKUP('MATRIZ DE RIESGOS DE SST'!M217,'MAPAS DE RIESGOS INHER Y RESID'!$E$3:$F$7,2,FALSE)</f>
        <v>4</v>
      </c>
      <c r="O217" s="74" t="s">
        <v>239</v>
      </c>
      <c r="P217" s="75">
        <f>VLOOKUP('MATRIZ DE RIESGOS DE SST'!O217,'MAPAS DE RIESGOS INHER Y RESID'!$O$3:$P$7,2,FALSE)</f>
        <v>16</v>
      </c>
      <c r="Q217" s="75">
        <f t="shared" ref="Q217" si="42">N217*P217</f>
        <v>64</v>
      </c>
      <c r="R217" s="74" t="str">
        <f>IF(OR('MAPAS DE RIESGOS INHER Y RESID'!$G$7='MATRIZ DE RIESGOS DE SST'!Q217,Q217&lt;'MAPAS DE RIESGOS INHER Y RESID'!$G$3+1),'MAPAS DE RIESGOS INHER Y RESID'!$M$6,IF(OR('MAPAS DE RIESGOS INHER Y RESID'!$H$5='MATRIZ DE RIESGOS DE SST'!Q217,Q217&lt;'MAPAS DE RIESGOS INHER Y RESID'!$I$5+1),'MAPAS DE RIESGOS INHER Y RESID'!$M$5,IF(OR('MAPAS DE RIESGOS INHER Y RESID'!$I$4='MATRIZ DE RIESGOS DE SST'!Q217,Q217&lt;'MAPAS DE RIESGOS INHER Y RESID'!$J$4+1),'MAPAS DE RIESGOS INHER Y RESID'!$M$4,'MAPAS DE RIESGOS INHER Y RESID'!$M$3)))</f>
        <v>ALTO</v>
      </c>
      <c r="S217" s="84"/>
      <c r="T217" s="84"/>
      <c r="U217" s="84" t="s">
        <v>323</v>
      </c>
      <c r="V217" s="84" t="s">
        <v>321</v>
      </c>
      <c r="W217" s="74" t="s">
        <v>246</v>
      </c>
      <c r="X217" s="98">
        <f>VLOOKUP(W217,'MAPAS DE RIESGOS INHER Y RESID'!$E$16:$F$18,2,FALSE)</f>
        <v>0.9</v>
      </c>
      <c r="Y217" s="99">
        <f t="shared" si="41"/>
        <v>6.3999999999999986</v>
      </c>
      <c r="Z217" s="74" t="str">
        <f>IF(OR('MAPAS DE RIESGOS INHER Y RESID'!$G$18='MATRIZ DE RIESGOS DE SST'!Y217,Y217&lt;'MAPAS DE RIESGOS INHER Y RESID'!$G$16+1),'MAPAS DE RIESGOS INHER Y RESID'!$M$19,IF(OR('MAPAS DE RIESGOS INHER Y RESID'!$H$17='MATRIZ DE RIESGOS DE SST'!Y217,Y217&lt;'MAPAS DE RIESGOS INHER Y RESID'!$I$18+1),'MAPAS DE RIESGOS INHER Y RESID'!$M$18,IF(OR('MAPAS DE RIESGOS INHER Y RESID'!$I$17='MATRIZ DE RIESGOS DE SST'!Y217,Y217&lt;'MAPAS DE RIESGOS INHER Y RESID'!$J$17+1),'MAPAS DE RIESGOS INHER Y RESID'!$M$17,'MAPAS DE RIESGOS INHER Y RESID'!$M$16)))</f>
        <v>BAJO</v>
      </c>
      <c r="AA217" s="100" t="str">
        <f>VLOOKUP('MATRIZ DE RIESGOS DE SST'!Z217,'TABLA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18" spans="1:27" ht="120.75" customHeight="1">
      <c r="A218" s="132"/>
      <c r="B218" s="143"/>
      <c r="C218" s="129"/>
      <c r="D218" s="129"/>
      <c r="E218" s="129"/>
      <c r="F218" s="129"/>
      <c r="G218" s="129"/>
      <c r="H218" s="129"/>
      <c r="I218" s="129"/>
      <c r="J218" s="91" t="s">
        <v>112</v>
      </c>
      <c r="K218" s="90" t="s">
        <v>324</v>
      </c>
      <c r="L218" s="90" t="s">
        <v>103</v>
      </c>
      <c r="M218" s="74" t="s">
        <v>238</v>
      </c>
      <c r="N218" s="75">
        <f>VLOOKUP('MATRIZ DE RIESGOS DE SST'!M218,'MAPAS DE RIESGOS INHER Y RESID'!$E$3:$F$7,2,FALSE)</f>
        <v>3</v>
      </c>
      <c r="O218" s="74" t="s">
        <v>237</v>
      </c>
      <c r="P218" s="75">
        <f>VLOOKUP('MATRIZ DE RIESGOS DE SST'!O218,'MAPAS DE RIESGOS INHER Y RESID'!$O$3:$P$7,2,FALSE)</f>
        <v>4</v>
      </c>
      <c r="Q218" s="75">
        <f>N218*P218</f>
        <v>12</v>
      </c>
      <c r="R218" s="74" t="str">
        <f>IF(OR('MAPAS DE RIESGOS INHER Y RESID'!$G$7='MATRIZ DE RIESGOS DE SST'!Q218,Q218&lt;'MAPAS DE RIESGOS INHER Y RESID'!$G$3+1),'MAPAS DE RIESGOS INHER Y RESID'!$M$6,IF(OR('MAPAS DE RIESGOS INHER Y RESID'!$H$5='MATRIZ DE RIESGOS DE SST'!Q218,Q218&lt;'MAPAS DE RIESGOS INHER Y RESID'!$I$5+1),'MAPAS DE RIESGOS INHER Y RESID'!$M$5,IF(OR('MAPAS DE RIESGOS INHER Y RESID'!$I$4='MATRIZ DE RIESGOS DE SST'!Q218,Q218&lt;'MAPAS DE RIESGOS INHER Y RESID'!$J$4+1),'MAPAS DE RIESGOS INHER Y RESID'!$M$4,'MAPAS DE RIESGOS INHER Y RESID'!$M$3)))</f>
        <v>MODERADO</v>
      </c>
      <c r="S218" s="84"/>
      <c r="T218" s="84"/>
      <c r="U218" s="84" t="s">
        <v>323</v>
      </c>
      <c r="V218" s="84" t="s">
        <v>322</v>
      </c>
      <c r="W218" s="74" t="s">
        <v>246</v>
      </c>
      <c r="X218" s="98">
        <f>VLOOKUP(W218,'MAPAS DE RIESGOS INHER Y RESID'!$E$16:$F$18,2,FALSE)</f>
        <v>0.9</v>
      </c>
      <c r="Y218" s="99">
        <f t="shared" si="41"/>
        <v>1.1999999999999993</v>
      </c>
      <c r="Z218" s="74" t="str">
        <f>IF(OR('MAPAS DE RIESGOS INHER Y RESID'!$G$18='MATRIZ DE RIESGOS DE SST'!Y218,Y218&lt;'MAPAS DE RIESGOS INHER Y RESID'!$G$16+1),'MAPAS DE RIESGOS INHER Y RESID'!$M$19,IF(OR('MAPAS DE RIESGOS INHER Y RESID'!$H$17='MATRIZ DE RIESGOS DE SST'!Y218,Y218&lt;'MAPAS DE RIESGOS INHER Y RESID'!$I$18+1),'MAPAS DE RIESGOS INHER Y RESID'!$M$18,IF(OR('MAPAS DE RIESGOS INHER Y RESID'!$I$17='MATRIZ DE RIESGOS DE SST'!Y218,Y218&lt;'MAPAS DE RIESGOS INHER Y RESID'!$J$17+1),'MAPAS DE RIESGOS INHER Y RESID'!$M$17,'MAPAS DE RIESGOS INHER Y RESID'!$M$16)))</f>
        <v>BAJO</v>
      </c>
      <c r="AA218" s="100" t="str">
        <f>VLOOKUP('MATRIZ DE RIESGOS DE SST'!Z218,'TABLA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19" spans="1:27" ht="153.75" customHeight="1">
      <c r="A219" s="132"/>
      <c r="B219" s="143"/>
      <c r="C219" s="129"/>
      <c r="D219" s="129"/>
      <c r="E219" s="129"/>
      <c r="F219" s="129"/>
      <c r="G219" s="129"/>
      <c r="H219" s="129"/>
      <c r="I219" s="129"/>
      <c r="J219" s="91" t="s">
        <v>144</v>
      </c>
      <c r="K219" s="90" t="s">
        <v>338</v>
      </c>
      <c r="L219" s="90" t="s">
        <v>146</v>
      </c>
      <c r="M219" s="74" t="s">
        <v>238</v>
      </c>
      <c r="N219" s="75">
        <f>VLOOKUP('MATRIZ DE RIESGOS DE SST'!M219,'MAPAS DE RIESGOS INHER Y RESID'!$E$3:$F$7,2,FALSE)</f>
        <v>3</v>
      </c>
      <c r="O219" s="74" t="s">
        <v>239</v>
      </c>
      <c r="P219" s="75">
        <f>VLOOKUP('MATRIZ DE RIESGOS DE SST'!O219,'MAPAS DE RIESGOS INHER Y RESID'!$O$3:$P$7,2,FALSE)</f>
        <v>16</v>
      </c>
      <c r="Q219" s="75">
        <f t="shared" ref="Q219" si="43">N219*P219</f>
        <v>48</v>
      </c>
      <c r="R219" s="74" t="str">
        <f>IF(OR('MAPAS DE RIESGOS INHER Y RESID'!$G$7='MATRIZ DE RIESGOS DE SST'!Q219,Q219&lt;'MAPAS DE RIESGOS INHER Y RESID'!$G$3+1),'MAPAS DE RIESGOS INHER Y RESID'!$M$6,IF(OR('MAPAS DE RIESGOS INHER Y RESID'!$H$5='MATRIZ DE RIESGOS DE SST'!Q219,Q219&lt;'MAPAS DE RIESGOS INHER Y RESID'!$I$5+1),'MAPAS DE RIESGOS INHER Y RESID'!$M$5,IF(OR('MAPAS DE RIESGOS INHER Y RESID'!$I$4='MATRIZ DE RIESGOS DE SST'!Q219,Q219&lt;'MAPAS DE RIESGOS INHER Y RESID'!$J$4+1),'MAPAS DE RIESGOS INHER Y RESID'!$M$4,'MAPAS DE RIESGOS INHER Y RESID'!$M$3)))</f>
        <v>MODERADO</v>
      </c>
      <c r="S219" s="84" t="s">
        <v>339</v>
      </c>
      <c r="T219" s="84" t="s">
        <v>340</v>
      </c>
      <c r="U219" s="84" t="s">
        <v>341</v>
      </c>
      <c r="V219" s="84" t="s">
        <v>342</v>
      </c>
      <c r="W219" s="74" t="s">
        <v>246</v>
      </c>
      <c r="X219" s="98">
        <f>VLOOKUP(W219,'MAPAS DE RIESGOS INHER Y RESID'!$E$16:$F$18,2,FALSE)</f>
        <v>0.9</v>
      </c>
      <c r="Y219" s="99">
        <f t="shared" si="41"/>
        <v>4.7999999999999972</v>
      </c>
      <c r="Z219" s="74" t="str">
        <f>IF(OR('MAPAS DE RIESGOS INHER Y RESID'!$G$18='MATRIZ DE RIESGOS DE SST'!Y219,Y219&lt;'MAPAS DE RIESGOS INHER Y RESID'!$G$16+1),'MAPAS DE RIESGOS INHER Y RESID'!$M$19,IF(OR('MAPAS DE RIESGOS INHER Y RESID'!$H$17='MATRIZ DE RIESGOS DE SST'!Y219,Y219&lt;'MAPAS DE RIESGOS INHER Y RESID'!$I$18+1),'MAPAS DE RIESGOS INHER Y RESID'!$M$18,IF(OR('MAPAS DE RIESGOS INHER Y RESID'!$I$17='MATRIZ DE RIESGOS DE SST'!Y219,Y219&lt;'MAPAS DE RIESGOS INHER Y RESID'!$J$17+1),'MAPAS DE RIESGOS INHER Y RESID'!$M$17,'MAPAS DE RIESGOS INHER Y RESID'!$M$16)))</f>
        <v>BAJO</v>
      </c>
      <c r="AA219" s="100" t="str">
        <f>VLOOKUP('MATRIZ DE RIESGOS DE SST'!Z219,'TABLA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20" spans="1:27" ht="135.75" customHeight="1">
      <c r="A220" s="132"/>
      <c r="B220" s="143"/>
      <c r="C220" s="129"/>
      <c r="D220" s="129"/>
      <c r="E220" s="129"/>
      <c r="F220" s="129"/>
      <c r="G220" s="129"/>
      <c r="H220" s="129"/>
      <c r="I220" s="129"/>
      <c r="J220" s="91" t="s">
        <v>147</v>
      </c>
      <c r="K220" s="90" t="s">
        <v>148</v>
      </c>
      <c r="L220" s="90" t="s">
        <v>149</v>
      </c>
      <c r="M220" s="74" t="s">
        <v>238</v>
      </c>
      <c r="N220" s="75">
        <f>VLOOKUP('MATRIZ DE RIESGOS DE SST'!M220,'MAPAS DE RIESGOS INHER Y RESID'!$E$3:$F$7,2,FALSE)</f>
        <v>3</v>
      </c>
      <c r="O220" s="74" t="s">
        <v>239</v>
      </c>
      <c r="P220" s="75">
        <f>VLOOKUP('MATRIZ DE RIESGOS DE SST'!O220,'MAPAS DE RIESGOS INHER Y RESID'!$O$3:$P$7,2,FALSE)</f>
        <v>16</v>
      </c>
      <c r="Q220" s="75">
        <f>N220*P220</f>
        <v>48</v>
      </c>
      <c r="R220" s="74" t="str">
        <f>IF(OR('MAPAS DE RIESGOS INHER Y RESID'!$G$7='MATRIZ DE RIESGOS DE SST'!Q220,Q220&lt;'MAPAS DE RIESGOS INHER Y RESID'!$G$3+1),'MAPAS DE RIESGOS INHER Y RESID'!$M$6,IF(OR('MAPAS DE RIESGOS INHER Y RESID'!$H$5='MATRIZ DE RIESGOS DE SST'!Q220,Q220&lt;'MAPAS DE RIESGOS INHER Y RESID'!$I$5+1),'MAPAS DE RIESGOS INHER Y RESID'!$M$5,IF(OR('MAPAS DE RIESGOS INHER Y RESID'!$I$4='MATRIZ DE RIESGOS DE SST'!Q220,Q220&lt;'MAPAS DE RIESGOS INHER Y RESID'!$J$4+1),'MAPAS DE RIESGOS INHER Y RESID'!$M$4,'MAPAS DE RIESGOS INHER Y RESID'!$M$3)))</f>
        <v>MODERADO</v>
      </c>
      <c r="S220" s="84"/>
      <c r="T220" s="84" t="s">
        <v>328</v>
      </c>
      <c r="U220" s="84" t="s">
        <v>251</v>
      </c>
      <c r="V220" s="84" t="s">
        <v>252</v>
      </c>
      <c r="W220" s="74" t="s">
        <v>246</v>
      </c>
      <c r="X220" s="98">
        <f>VLOOKUP(W220,'MAPAS DE RIESGOS INHER Y RESID'!$E$16:$F$18,2,FALSE)</f>
        <v>0.9</v>
      </c>
      <c r="Y220" s="99">
        <f t="shared" si="41"/>
        <v>4.7999999999999972</v>
      </c>
      <c r="Z220" s="74" t="str">
        <f>IF(OR('MAPAS DE RIESGOS INHER Y RESID'!$G$18='MATRIZ DE RIESGOS DE SST'!Y220,Y220&lt;'MAPAS DE RIESGOS INHER Y RESID'!$G$16+1),'MAPAS DE RIESGOS INHER Y RESID'!$M$19,IF(OR('MAPAS DE RIESGOS INHER Y RESID'!$H$17='MATRIZ DE RIESGOS DE SST'!Y220,Y220&lt;'MAPAS DE RIESGOS INHER Y RESID'!$I$18+1),'MAPAS DE RIESGOS INHER Y RESID'!$M$18,IF(OR('MAPAS DE RIESGOS INHER Y RESID'!$I$17='MATRIZ DE RIESGOS DE SST'!Y220,Y220&lt;'MAPAS DE RIESGOS INHER Y RESID'!$J$17+1),'MAPAS DE RIESGOS INHER Y RESID'!$M$17,'MAPAS DE RIESGOS INHER Y RESID'!$M$16)))</f>
        <v>BAJO</v>
      </c>
      <c r="AA220" s="100" t="str">
        <f>VLOOKUP('MATRIZ DE RIESGOS DE SST'!Z220,'TABLA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21" spans="1:27" ht="153.75" customHeight="1">
      <c r="A221" s="132"/>
      <c r="B221" s="143"/>
      <c r="C221" s="129"/>
      <c r="D221" s="129"/>
      <c r="E221" s="129"/>
      <c r="F221" s="129"/>
      <c r="G221" s="129"/>
      <c r="H221" s="129"/>
      <c r="I221" s="129"/>
      <c r="J221" s="90" t="s">
        <v>160</v>
      </c>
      <c r="K221" s="90" t="s">
        <v>285</v>
      </c>
      <c r="L221" s="90" t="s">
        <v>159</v>
      </c>
      <c r="M221" s="74" t="s">
        <v>236</v>
      </c>
      <c r="N221" s="75">
        <f>VLOOKUP('MATRIZ DE RIESGOS DE SST'!M221,'MAPAS DE RIESGOS INHER Y RESID'!$E$3:$F$7,2,FALSE)</f>
        <v>4</v>
      </c>
      <c r="O221" s="74" t="s">
        <v>239</v>
      </c>
      <c r="P221" s="75">
        <f>VLOOKUP('MATRIZ DE RIESGOS DE SST'!O221,'MAPAS DE RIESGOS INHER Y RESID'!$O$3:$P$7,2,FALSE)</f>
        <v>16</v>
      </c>
      <c r="Q221" s="75">
        <f t="shared" ref="Q221" si="44">+N221*P221</f>
        <v>64</v>
      </c>
      <c r="R221" s="74" t="str">
        <f>IF(OR('MAPAS DE RIESGOS INHER Y RESID'!$G$7='MATRIZ DE RIESGOS DE SST'!Q221,Q221&lt;'MAPAS DE RIESGOS INHER Y RESID'!$G$3+1),'MAPAS DE RIESGOS INHER Y RESID'!$M$6,IF(OR('MAPAS DE RIESGOS INHER Y RESID'!$H$5='MATRIZ DE RIESGOS DE SST'!Q221,Q221&lt;'MAPAS DE RIESGOS INHER Y RESID'!$I$5+1),'MAPAS DE RIESGOS INHER Y RESID'!$M$5,IF(OR('MAPAS DE RIESGOS INHER Y RESID'!$I$4='MATRIZ DE RIESGOS DE SST'!Q221,Q221&lt;'MAPAS DE RIESGOS INHER Y RESID'!$J$4+1),'MAPAS DE RIESGOS INHER Y RESID'!$M$4,'MAPAS DE RIESGOS INHER Y RESID'!$M$3)))</f>
        <v>ALTO</v>
      </c>
      <c r="S221" s="84"/>
      <c r="T221" s="84"/>
      <c r="U221" s="84" t="s">
        <v>346</v>
      </c>
      <c r="V221" s="84" t="s">
        <v>347</v>
      </c>
      <c r="W221" s="74" t="s">
        <v>238</v>
      </c>
      <c r="X221" s="98">
        <f>VLOOKUP(W221,'MAPAS DE RIESGOS INHER Y RESID'!$E$16:$F$18,2,FALSE)</f>
        <v>0.4</v>
      </c>
      <c r="Y221" s="99">
        <f t="shared" si="41"/>
        <v>38.4</v>
      </c>
      <c r="Z221" s="74" t="str">
        <f>IF(OR('MAPAS DE RIESGOS INHER Y RESID'!$G$18='MATRIZ DE RIESGOS DE SST'!Y221,Y221&lt;'MAPAS DE RIESGOS INHER Y RESID'!$G$16+1),'MAPAS DE RIESGOS INHER Y RESID'!$M$19,IF(OR('MAPAS DE RIESGOS INHER Y RESID'!$H$17='MATRIZ DE RIESGOS DE SST'!Y221,Y221&lt;'MAPAS DE RIESGOS INHER Y RESID'!$I$18+1),'MAPAS DE RIESGOS INHER Y RESID'!$M$18,IF(OR('MAPAS DE RIESGOS INHER Y RESID'!$I$17='MATRIZ DE RIESGOS DE SST'!Y221,Y221&lt;'MAPAS DE RIESGOS INHER Y RESID'!$J$17+1),'MAPAS DE RIESGOS INHER Y RESID'!$M$17,'MAPAS DE RIESGOS INHER Y RESID'!$M$16)))</f>
        <v>MODERADO</v>
      </c>
      <c r="AA221" s="100" t="str">
        <f>VLOOKUP('MATRIZ DE RIESGOS DE SST'!Z221,'TABLA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222" spans="1:27" ht="150.75" customHeight="1">
      <c r="A222" s="132"/>
      <c r="B222" s="143"/>
      <c r="C222" s="129"/>
      <c r="D222" s="129"/>
      <c r="E222" s="129"/>
      <c r="F222" s="129"/>
      <c r="G222" s="129"/>
      <c r="H222" s="129"/>
      <c r="I222" s="129"/>
      <c r="J222" s="90" t="s">
        <v>166</v>
      </c>
      <c r="K222" s="90" t="s">
        <v>352</v>
      </c>
      <c r="L222" s="90" t="s">
        <v>165</v>
      </c>
      <c r="M222" s="74" t="s">
        <v>240</v>
      </c>
      <c r="N222" s="75">
        <f>VLOOKUP('MATRIZ DE RIESGOS DE SST'!M222,'MAPAS DE RIESGOS INHER Y RESID'!$E$3:$F$7,2,FALSE)</f>
        <v>2</v>
      </c>
      <c r="O222" s="74" t="s">
        <v>239</v>
      </c>
      <c r="P222" s="75">
        <f>VLOOKUP('MATRIZ DE RIESGOS DE SST'!O222,'MAPAS DE RIESGOS INHER Y RESID'!$O$3:$P$7,2,FALSE)</f>
        <v>16</v>
      </c>
      <c r="Q222" s="75">
        <f t="shared" ref="Q222:Q235" si="45">N222*P222</f>
        <v>32</v>
      </c>
      <c r="R222" s="74" t="str">
        <f>IF(OR('MAPAS DE RIESGOS INHER Y RESID'!$G$7='MATRIZ DE RIESGOS DE SST'!Q222,Q222&lt;'MAPAS DE RIESGOS INHER Y RESID'!$G$3+1),'MAPAS DE RIESGOS INHER Y RESID'!$M$6,IF(OR('MAPAS DE RIESGOS INHER Y RESID'!$H$5='MATRIZ DE RIESGOS DE SST'!Q222,Q222&lt;'MAPAS DE RIESGOS INHER Y RESID'!$I$5+1),'MAPAS DE RIESGOS INHER Y RESID'!$M$5,IF(OR('MAPAS DE RIESGOS INHER Y RESID'!$I$4='MATRIZ DE RIESGOS DE SST'!Q222,Q222&lt;'MAPAS DE RIESGOS INHER Y RESID'!$J$4+1),'MAPAS DE RIESGOS INHER Y RESID'!$M$4,'MAPAS DE RIESGOS INHER Y RESID'!$M$3)))</f>
        <v>MODERADO</v>
      </c>
      <c r="S222" s="84"/>
      <c r="T222" s="84" t="s">
        <v>355</v>
      </c>
      <c r="U222" s="84" t="s">
        <v>356</v>
      </c>
      <c r="V222" s="84" t="s">
        <v>333</v>
      </c>
      <c r="W222" s="74" t="s">
        <v>246</v>
      </c>
      <c r="X222" s="98">
        <f>VLOOKUP(W222,'MAPAS DE RIESGOS INHER Y RESID'!$E$16:$F$18,2,FALSE)</f>
        <v>0.9</v>
      </c>
      <c r="Y222" s="99">
        <f t="shared" si="41"/>
        <v>3.1999999999999993</v>
      </c>
      <c r="Z222" s="74" t="str">
        <f>IF(OR('MAPAS DE RIESGOS INHER Y RESID'!$G$18='MATRIZ DE RIESGOS DE SST'!Y222,Y222&lt;'MAPAS DE RIESGOS INHER Y RESID'!$G$16+1),'MAPAS DE RIESGOS INHER Y RESID'!$M$19,IF(OR('MAPAS DE RIESGOS INHER Y RESID'!$H$17='MATRIZ DE RIESGOS DE SST'!Y222,Y222&lt;'MAPAS DE RIESGOS INHER Y RESID'!$I$18+1),'MAPAS DE RIESGOS INHER Y RESID'!$M$18,IF(OR('MAPAS DE RIESGOS INHER Y RESID'!$I$17='MATRIZ DE RIESGOS DE SST'!Y222,Y222&lt;'MAPAS DE RIESGOS INHER Y RESID'!$J$17+1),'MAPAS DE RIESGOS INHER Y RESID'!$M$17,'MAPAS DE RIESGOS INHER Y RESID'!$M$16)))</f>
        <v>BAJO</v>
      </c>
      <c r="AA222" s="100" t="str">
        <f>VLOOKUP('MATRIZ DE RIESGOS DE SST'!Z222,'TABLA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23" spans="1:27" ht="150.75" customHeight="1">
      <c r="A223" s="132"/>
      <c r="B223" s="143"/>
      <c r="C223" s="129"/>
      <c r="D223" s="129"/>
      <c r="E223" s="129"/>
      <c r="F223" s="129"/>
      <c r="G223" s="129"/>
      <c r="H223" s="129"/>
      <c r="I223" s="129"/>
      <c r="J223" s="90" t="s">
        <v>360</v>
      </c>
      <c r="K223" s="90" t="s">
        <v>361</v>
      </c>
      <c r="L223" s="90" t="s">
        <v>165</v>
      </c>
      <c r="M223" s="74" t="s">
        <v>240</v>
      </c>
      <c r="N223" s="75">
        <f>VLOOKUP('MATRIZ DE RIESGOS DE SST'!M223,'MAPAS DE RIESGOS INHER Y RESID'!$E$3:$F$7,2,FALSE)</f>
        <v>2</v>
      </c>
      <c r="O223" s="74" t="s">
        <v>237</v>
      </c>
      <c r="P223" s="75">
        <f>VLOOKUP('MATRIZ DE RIESGOS DE SST'!O223,'MAPAS DE RIESGOS INHER Y RESID'!$O$3:$P$7,2,FALSE)</f>
        <v>4</v>
      </c>
      <c r="Q223" s="75">
        <f t="shared" si="45"/>
        <v>8</v>
      </c>
      <c r="R223" s="74" t="str">
        <f>IF(OR('MAPAS DE RIESGOS INHER Y RESID'!$G$7='MATRIZ DE RIESGOS DE SST'!Q223,Q223&lt;'MAPAS DE RIESGOS INHER Y RESID'!$G$3+1),'MAPAS DE RIESGOS INHER Y RESID'!$M$6,IF(OR('MAPAS DE RIESGOS INHER Y RESID'!$H$5='MATRIZ DE RIESGOS DE SST'!Q223,Q223&lt;'MAPAS DE RIESGOS INHER Y RESID'!$I$5+1),'MAPAS DE RIESGOS INHER Y RESID'!$M$5,IF(OR('MAPAS DE RIESGOS INHER Y RESID'!$I$4='MATRIZ DE RIESGOS DE SST'!Q223,Q223&lt;'MAPAS DE RIESGOS INHER Y RESID'!$J$4+1),'MAPAS DE RIESGOS INHER Y RESID'!$M$4,'MAPAS DE RIESGOS INHER Y RESID'!$M$3)))</f>
        <v>BAJO</v>
      </c>
      <c r="S223" s="84"/>
      <c r="T223" s="84" t="s">
        <v>362</v>
      </c>
      <c r="U223" s="84" t="s">
        <v>363</v>
      </c>
      <c r="V223" s="84"/>
      <c r="W223" s="74" t="s">
        <v>246</v>
      </c>
      <c r="X223" s="98">
        <f>VLOOKUP(W223,'MAPAS DE RIESGOS INHER Y RESID'!$E$16:$F$18,2,FALSE)</f>
        <v>0.9</v>
      </c>
      <c r="Y223" s="99">
        <f t="shared" si="41"/>
        <v>0.79999999999999982</v>
      </c>
      <c r="Z223" s="74" t="str">
        <f>IF(OR('MAPAS DE RIESGOS INHER Y RESID'!$G$18='MATRIZ DE RIESGOS DE SST'!Y223,Y223&lt;'MAPAS DE RIESGOS INHER Y RESID'!$G$16+1),'MAPAS DE RIESGOS INHER Y RESID'!$M$19,IF(OR('MAPAS DE RIESGOS INHER Y RESID'!$H$17='MATRIZ DE RIESGOS DE SST'!Y223,Y223&lt;'MAPAS DE RIESGOS INHER Y RESID'!$I$18+1),'MAPAS DE RIESGOS INHER Y RESID'!$M$18,IF(OR('MAPAS DE RIESGOS INHER Y RESID'!$I$17='MATRIZ DE RIESGOS DE SST'!Y223,Y223&lt;'MAPAS DE RIESGOS INHER Y RESID'!$J$17+1),'MAPAS DE RIESGOS INHER Y RESID'!$M$17,'MAPAS DE RIESGOS INHER Y RESID'!$M$16)))</f>
        <v>BAJO</v>
      </c>
      <c r="AA223" s="100" t="str">
        <f>VLOOKUP('MATRIZ DE RIESGOS DE SST'!Z223,'TABLA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24" spans="1:27" ht="93" customHeight="1">
      <c r="A224" s="132"/>
      <c r="B224" s="143"/>
      <c r="C224" s="129" t="s">
        <v>281</v>
      </c>
      <c r="D224" s="129"/>
      <c r="E224" s="129" t="s">
        <v>281</v>
      </c>
      <c r="F224" s="129"/>
      <c r="G224" s="129" t="s">
        <v>281</v>
      </c>
      <c r="H224" s="129"/>
      <c r="I224" s="129"/>
      <c r="J224" s="91" t="s">
        <v>186</v>
      </c>
      <c r="K224" s="90" t="s">
        <v>187</v>
      </c>
      <c r="L224" s="90" t="s">
        <v>188</v>
      </c>
      <c r="M224" s="74" t="s">
        <v>240</v>
      </c>
      <c r="N224" s="75">
        <f>VLOOKUP('MATRIZ DE RIESGOS DE SST'!M224,'MAPAS DE RIESGOS INHER Y RESID'!$E$3:$F$7,2,FALSE)</f>
        <v>2</v>
      </c>
      <c r="O224" s="74" t="s">
        <v>239</v>
      </c>
      <c r="P224" s="75">
        <f>VLOOKUP('MATRIZ DE RIESGOS DE SST'!O224,'MAPAS DE RIESGOS INHER Y RESID'!$O$3:$P$7,2,FALSE)</f>
        <v>16</v>
      </c>
      <c r="Q224" s="75">
        <f t="shared" si="45"/>
        <v>32</v>
      </c>
      <c r="R224" s="74" t="str">
        <f>IF(OR('MAPAS DE RIESGOS INHER Y RESID'!$G$7='MATRIZ DE RIESGOS DE SST'!Q224,Q224&lt;'MAPAS DE RIESGOS INHER Y RESID'!$G$3+1),'MAPAS DE RIESGOS INHER Y RESID'!$M$6,IF(OR('MAPAS DE RIESGOS INHER Y RESID'!$H$5='MATRIZ DE RIESGOS DE SST'!Q224,Q224&lt;'MAPAS DE RIESGOS INHER Y RESID'!$I$5+1),'MAPAS DE RIESGOS INHER Y RESID'!$M$5,IF(OR('MAPAS DE RIESGOS INHER Y RESID'!$I$4='MATRIZ DE RIESGOS DE SST'!Q224,Q224&lt;'MAPAS DE RIESGOS INHER Y RESID'!$J$4+1),'MAPAS DE RIESGOS INHER Y RESID'!$M$4,'MAPAS DE RIESGOS INHER Y RESID'!$M$3)))</f>
        <v>MODERADO</v>
      </c>
      <c r="S224" s="84"/>
      <c r="T224" s="84" t="s">
        <v>376</v>
      </c>
      <c r="U224" s="84" t="s">
        <v>377</v>
      </c>
      <c r="V224" s="84" t="s">
        <v>378</v>
      </c>
      <c r="W224" s="74" t="s">
        <v>246</v>
      </c>
      <c r="X224" s="98">
        <f>VLOOKUP(W224,'MAPAS DE RIESGOS INHER Y RESID'!$E$16:$F$18,2,FALSE)</f>
        <v>0.9</v>
      </c>
      <c r="Y224" s="99">
        <f t="shared" si="41"/>
        <v>3.1999999999999993</v>
      </c>
      <c r="Z224" s="74" t="str">
        <f>IF(OR('MAPAS DE RIESGOS INHER Y RESID'!$G$18='MATRIZ DE RIESGOS DE SST'!Y224,Y224&lt;'MAPAS DE RIESGOS INHER Y RESID'!$G$16+1),'MAPAS DE RIESGOS INHER Y RESID'!$M$19,IF(OR('MAPAS DE RIESGOS INHER Y RESID'!$H$17='MATRIZ DE RIESGOS DE SST'!Y224,Y224&lt;'MAPAS DE RIESGOS INHER Y RESID'!$I$18+1),'MAPAS DE RIESGOS INHER Y RESID'!$M$18,IF(OR('MAPAS DE RIESGOS INHER Y RESID'!$I$17='MATRIZ DE RIESGOS DE SST'!Y224,Y224&lt;'MAPAS DE RIESGOS INHER Y RESID'!$J$17+1),'MAPAS DE RIESGOS INHER Y RESID'!$M$17,'MAPAS DE RIESGOS INHER Y RESID'!$M$16)))</f>
        <v>BAJO</v>
      </c>
      <c r="AA224" s="100" t="str">
        <f>VLOOKUP('MATRIZ DE RIESGOS DE SST'!Z224,'TABLA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25" spans="1:27" ht="93" customHeight="1">
      <c r="A225" s="132"/>
      <c r="B225" s="143"/>
      <c r="C225" s="129"/>
      <c r="D225" s="129"/>
      <c r="E225" s="129"/>
      <c r="F225" s="129"/>
      <c r="G225" s="129"/>
      <c r="H225" s="129"/>
      <c r="I225" s="129"/>
      <c r="J225" s="91" t="s">
        <v>189</v>
      </c>
      <c r="K225" s="90" t="s">
        <v>190</v>
      </c>
      <c r="L225" s="90" t="s">
        <v>188</v>
      </c>
      <c r="M225" s="74" t="s">
        <v>240</v>
      </c>
      <c r="N225" s="75">
        <f>VLOOKUP('MATRIZ DE RIESGOS DE SST'!M225,'MAPAS DE RIESGOS INHER Y RESID'!$E$3:$F$7,2,FALSE)</f>
        <v>2</v>
      </c>
      <c r="O225" s="74" t="s">
        <v>239</v>
      </c>
      <c r="P225" s="75">
        <f>VLOOKUP('MATRIZ DE RIESGOS DE SST'!O225,'MAPAS DE RIESGOS INHER Y RESID'!$O$3:$P$7,2,FALSE)</f>
        <v>16</v>
      </c>
      <c r="Q225" s="75">
        <f t="shared" si="45"/>
        <v>32</v>
      </c>
      <c r="R225" s="74" t="str">
        <f>IF(OR('MAPAS DE RIESGOS INHER Y RESID'!$G$7='MATRIZ DE RIESGOS DE SST'!Q225,Q225&lt;'MAPAS DE RIESGOS INHER Y RESID'!$G$3+1),'MAPAS DE RIESGOS INHER Y RESID'!$M$6,IF(OR('MAPAS DE RIESGOS INHER Y RESID'!$H$5='MATRIZ DE RIESGOS DE SST'!Q225,Q225&lt;'MAPAS DE RIESGOS INHER Y RESID'!$I$5+1),'MAPAS DE RIESGOS INHER Y RESID'!$M$5,IF(OR('MAPAS DE RIESGOS INHER Y RESID'!$I$4='MATRIZ DE RIESGOS DE SST'!Q225,Q225&lt;'MAPAS DE RIESGOS INHER Y RESID'!$J$4+1),'MAPAS DE RIESGOS INHER Y RESID'!$M$4,'MAPAS DE RIESGOS INHER Y RESID'!$M$3)))</f>
        <v>MODERADO</v>
      </c>
      <c r="S225" s="84"/>
      <c r="T225" s="84" t="s">
        <v>376</v>
      </c>
      <c r="U225" s="84" t="s">
        <v>377</v>
      </c>
      <c r="V225" s="84" t="s">
        <v>378</v>
      </c>
      <c r="W225" s="74" t="s">
        <v>246</v>
      </c>
      <c r="X225" s="98">
        <f>VLOOKUP(W225,'MAPAS DE RIESGOS INHER Y RESID'!$E$16:$F$18,2,FALSE)</f>
        <v>0.9</v>
      </c>
      <c r="Y225" s="99">
        <f t="shared" si="41"/>
        <v>3.1999999999999993</v>
      </c>
      <c r="Z225" s="74" t="str">
        <f>IF(OR('MAPAS DE RIESGOS INHER Y RESID'!$G$18='MATRIZ DE RIESGOS DE SST'!Y225,Y225&lt;'MAPAS DE RIESGOS INHER Y RESID'!$G$16+1),'MAPAS DE RIESGOS INHER Y RESID'!$M$19,IF(OR('MAPAS DE RIESGOS INHER Y RESID'!$H$17='MATRIZ DE RIESGOS DE SST'!Y225,Y225&lt;'MAPAS DE RIESGOS INHER Y RESID'!$I$18+1),'MAPAS DE RIESGOS INHER Y RESID'!$M$18,IF(OR('MAPAS DE RIESGOS INHER Y RESID'!$I$17='MATRIZ DE RIESGOS DE SST'!Y225,Y225&lt;'MAPAS DE RIESGOS INHER Y RESID'!$J$17+1),'MAPAS DE RIESGOS INHER Y RESID'!$M$17,'MAPAS DE RIESGOS INHER Y RESID'!$M$16)))</f>
        <v>BAJO</v>
      </c>
      <c r="AA225" s="100" t="str">
        <f>VLOOKUP('MATRIZ DE RIESGOS DE SST'!Z225,'TABLA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26" spans="1:27" ht="93" customHeight="1">
      <c r="A226" s="132"/>
      <c r="B226" s="143"/>
      <c r="C226" s="129"/>
      <c r="D226" s="129"/>
      <c r="E226" s="129"/>
      <c r="F226" s="129"/>
      <c r="G226" s="129"/>
      <c r="H226" s="129"/>
      <c r="I226" s="129"/>
      <c r="J226" s="91" t="s">
        <v>191</v>
      </c>
      <c r="K226" s="90" t="s">
        <v>192</v>
      </c>
      <c r="L226" s="90" t="s">
        <v>93</v>
      </c>
      <c r="M226" s="74" t="s">
        <v>240</v>
      </c>
      <c r="N226" s="75">
        <f>VLOOKUP('MATRIZ DE RIESGOS DE SST'!M226,'MAPAS DE RIESGOS INHER Y RESID'!$E$3:$F$7,2,FALSE)</f>
        <v>2</v>
      </c>
      <c r="O226" s="74" t="s">
        <v>239</v>
      </c>
      <c r="P226" s="75">
        <f>VLOOKUP('MATRIZ DE RIESGOS DE SST'!O226,'MAPAS DE RIESGOS INHER Y RESID'!$O$3:$P$7,2,FALSE)</f>
        <v>16</v>
      </c>
      <c r="Q226" s="75">
        <f t="shared" si="45"/>
        <v>32</v>
      </c>
      <c r="R226" s="74" t="str">
        <f>IF(OR('MAPAS DE RIESGOS INHER Y RESID'!$G$7='MATRIZ DE RIESGOS DE SST'!Q226,Q226&lt;'MAPAS DE RIESGOS INHER Y RESID'!$G$3+1),'MAPAS DE RIESGOS INHER Y RESID'!$M$6,IF(OR('MAPAS DE RIESGOS INHER Y RESID'!$H$5='MATRIZ DE RIESGOS DE SST'!Q226,Q226&lt;'MAPAS DE RIESGOS INHER Y RESID'!$I$5+1),'MAPAS DE RIESGOS INHER Y RESID'!$M$5,IF(OR('MAPAS DE RIESGOS INHER Y RESID'!$I$4='MATRIZ DE RIESGOS DE SST'!Q226,Q226&lt;'MAPAS DE RIESGOS INHER Y RESID'!$J$4+1),'MAPAS DE RIESGOS INHER Y RESID'!$M$4,'MAPAS DE RIESGOS INHER Y RESID'!$M$3)))</f>
        <v>MODERADO</v>
      </c>
      <c r="S226" s="84"/>
      <c r="T226" s="84" t="s">
        <v>314</v>
      </c>
      <c r="U226" s="84" t="s">
        <v>315</v>
      </c>
      <c r="V226" s="84" t="s">
        <v>316</v>
      </c>
      <c r="W226" s="74" t="s">
        <v>246</v>
      </c>
      <c r="X226" s="98">
        <f>VLOOKUP(W226,'MAPAS DE RIESGOS INHER Y RESID'!$E$16:$F$18,2,FALSE)</f>
        <v>0.9</v>
      </c>
      <c r="Y226" s="99">
        <f t="shared" si="41"/>
        <v>3.1999999999999993</v>
      </c>
      <c r="Z226" s="74" t="str">
        <f>IF(OR('MAPAS DE RIESGOS INHER Y RESID'!$G$18='MATRIZ DE RIESGOS DE SST'!Y226,Y226&lt;'MAPAS DE RIESGOS INHER Y RESID'!$G$16+1),'MAPAS DE RIESGOS INHER Y RESID'!$M$19,IF(OR('MAPAS DE RIESGOS INHER Y RESID'!$H$17='MATRIZ DE RIESGOS DE SST'!Y226,Y226&lt;'MAPAS DE RIESGOS INHER Y RESID'!$I$18+1),'MAPAS DE RIESGOS INHER Y RESID'!$M$18,IF(OR('MAPAS DE RIESGOS INHER Y RESID'!$I$17='MATRIZ DE RIESGOS DE SST'!Y226,Y226&lt;'MAPAS DE RIESGOS INHER Y RESID'!$J$17+1),'MAPAS DE RIESGOS INHER Y RESID'!$M$17,'MAPAS DE RIESGOS INHER Y RESID'!$M$16)))</f>
        <v>BAJO</v>
      </c>
      <c r="AA226" s="100" t="str">
        <f>VLOOKUP('MATRIZ DE RIESGOS DE SST'!Z226,'TABLA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27" spans="1:27" ht="135.75" customHeight="1">
      <c r="A227" s="132"/>
      <c r="B227" s="143"/>
      <c r="C227" s="129"/>
      <c r="D227" s="129"/>
      <c r="E227" s="129"/>
      <c r="F227" s="129"/>
      <c r="G227" s="129"/>
      <c r="H227" s="129"/>
      <c r="I227" s="129"/>
      <c r="J227" s="91" t="s">
        <v>196</v>
      </c>
      <c r="K227" s="90" t="s">
        <v>197</v>
      </c>
      <c r="L227" s="90" t="s">
        <v>198</v>
      </c>
      <c r="M227" s="74" t="s">
        <v>240</v>
      </c>
      <c r="N227" s="75">
        <f>VLOOKUP('MATRIZ DE RIESGOS DE SST'!M227,'MAPAS DE RIESGOS INHER Y RESID'!$E$3:$F$7,2,FALSE)</f>
        <v>2</v>
      </c>
      <c r="O227" s="74" t="s">
        <v>239</v>
      </c>
      <c r="P227" s="75">
        <f>VLOOKUP('MATRIZ DE RIESGOS DE SST'!O227,'MAPAS DE RIESGOS INHER Y RESID'!$O$3:$P$7,2,FALSE)</f>
        <v>16</v>
      </c>
      <c r="Q227" s="75">
        <f t="shared" si="45"/>
        <v>32</v>
      </c>
      <c r="R227" s="74" t="str">
        <f>IF(OR('MAPAS DE RIESGOS INHER Y RESID'!$G$7='MATRIZ DE RIESGOS DE SST'!Q227,Q227&lt;'MAPAS DE RIESGOS INHER Y RESID'!$G$3+1),'MAPAS DE RIESGOS INHER Y RESID'!$M$6,IF(OR('MAPAS DE RIESGOS INHER Y RESID'!$H$5='MATRIZ DE RIESGOS DE SST'!Q227,Q227&lt;'MAPAS DE RIESGOS INHER Y RESID'!$I$5+1),'MAPAS DE RIESGOS INHER Y RESID'!$M$5,IF(OR('MAPAS DE RIESGOS INHER Y RESID'!$I$4='MATRIZ DE RIESGOS DE SST'!Q227,Q227&lt;'MAPAS DE RIESGOS INHER Y RESID'!$J$4+1),'MAPAS DE RIESGOS INHER Y RESID'!$M$4,'MAPAS DE RIESGOS INHER Y RESID'!$M$3)))</f>
        <v>MODERADO</v>
      </c>
      <c r="S227" s="84"/>
      <c r="T227" s="84" t="s">
        <v>376</v>
      </c>
      <c r="U227" s="84" t="s">
        <v>377</v>
      </c>
      <c r="V227" s="84" t="s">
        <v>378</v>
      </c>
      <c r="W227" s="74" t="s">
        <v>246</v>
      </c>
      <c r="X227" s="98">
        <f>VLOOKUP(W227,'MAPAS DE RIESGOS INHER Y RESID'!$E$16:$F$18,2,FALSE)</f>
        <v>0.9</v>
      </c>
      <c r="Y227" s="99">
        <f t="shared" si="41"/>
        <v>3.1999999999999993</v>
      </c>
      <c r="Z227" s="74" t="str">
        <f>IF(OR('MAPAS DE RIESGOS INHER Y RESID'!$G$18='MATRIZ DE RIESGOS DE SST'!Y227,Y227&lt;'MAPAS DE RIESGOS INHER Y RESID'!$G$16+1),'MAPAS DE RIESGOS INHER Y RESID'!$M$19,IF(OR('MAPAS DE RIESGOS INHER Y RESID'!$H$17='MATRIZ DE RIESGOS DE SST'!Y227,Y227&lt;'MAPAS DE RIESGOS INHER Y RESID'!$I$18+1),'MAPAS DE RIESGOS INHER Y RESID'!$M$18,IF(OR('MAPAS DE RIESGOS INHER Y RESID'!$I$17='MATRIZ DE RIESGOS DE SST'!Y227,Y227&lt;'MAPAS DE RIESGOS INHER Y RESID'!$J$17+1),'MAPAS DE RIESGOS INHER Y RESID'!$M$17,'MAPAS DE RIESGOS INHER Y RESID'!$M$16)))</f>
        <v>BAJO</v>
      </c>
      <c r="AA227" s="100" t="str">
        <f>VLOOKUP('MATRIZ DE RIESGOS DE SST'!Z227,'TABLA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28" spans="1:27" ht="115.5" customHeight="1">
      <c r="A228" s="132"/>
      <c r="B228" s="143"/>
      <c r="C228" s="129"/>
      <c r="D228" s="129"/>
      <c r="E228" s="129"/>
      <c r="F228" s="129"/>
      <c r="G228" s="129"/>
      <c r="H228" s="129"/>
      <c r="I228" s="129"/>
      <c r="J228" s="91" t="s">
        <v>199</v>
      </c>
      <c r="K228" s="90" t="s">
        <v>405</v>
      </c>
      <c r="L228" s="90" t="s">
        <v>201</v>
      </c>
      <c r="M228" s="74" t="s">
        <v>240</v>
      </c>
      <c r="N228" s="75">
        <f>VLOOKUP('MATRIZ DE RIESGOS DE SST'!M228,'MAPAS DE RIESGOS INHER Y RESID'!$E$3:$F$7,2,FALSE)</f>
        <v>2</v>
      </c>
      <c r="O228" s="74" t="s">
        <v>241</v>
      </c>
      <c r="P228" s="75">
        <f>VLOOKUP('MATRIZ DE RIESGOS DE SST'!O228,'MAPAS DE RIESGOS INHER Y RESID'!$O$3:$P$7,2,FALSE)</f>
        <v>256</v>
      </c>
      <c r="Q228" s="75">
        <f t="shared" si="45"/>
        <v>512</v>
      </c>
      <c r="R228" s="74" t="str">
        <f>IF(OR('MAPAS DE RIESGOS INHER Y RESID'!$G$7='MATRIZ DE RIESGOS DE SST'!Q228,Q228&lt;'MAPAS DE RIESGOS INHER Y RESID'!$G$3+1),'MAPAS DE RIESGOS INHER Y RESID'!$M$6,IF(OR('MAPAS DE RIESGOS INHER Y RESID'!$H$5='MATRIZ DE RIESGOS DE SST'!Q228,Q228&lt;'MAPAS DE RIESGOS INHER Y RESID'!$I$5+1),'MAPAS DE RIESGOS INHER Y RESID'!$M$5,IF(OR('MAPAS DE RIESGOS INHER Y RESID'!$I$4='MATRIZ DE RIESGOS DE SST'!Q228,Q228&lt;'MAPAS DE RIESGOS INHER Y RESID'!$J$4+1),'MAPAS DE RIESGOS INHER Y RESID'!$M$4,'MAPAS DE RIESGOS INHER Y RESID'!$M$3)))</f>
        <v>ALTO</v>
      </c>
      <c r="S228" s="84" t="s">
        <v>368</v>
      </c>
      <c r="T228" s="84" t="s">
        <v>369</v>
      </c>
      <c r="U228" s="84" t="s">
        <v>370</v>
      </c>
      <c r="V228" s="84" t="s">
        <v>371</v>
      </c>
      <c r="W228" s="74" t="s">
        <v>238</v>
      </c>
      <c r="X228" s="98">
        <f>VLOOKUP(W228,'MAPAS DE RIESGOS INHER Y RESID'!$E$16:$F$18,2,FALSE)</f>
        <v>0.4</v>
      </c>
      <c r="Y228" s="99">
        <f t="shared" si="41"/>
        <v>307.2</v>
      </c>
      <c r="Z228" s="74" t="str">
        <f>IF(OR('MAPAS DE RIESGOS INHER Y RESID'!$G$18='MATRIZ DE RIESGOS DE SST'!Y228,Y228&lt;'MAPAS DE RIESGOS INHER Y RESID'!$G$16+1),'MAPAS DE RIESGOS INHER Y RESID'!$M$19,IF(OR('MAPAS DE RIESGOS INHER Y RESID'!$H$17='MATRIZ DE RIESGOS DE SST'!Y228,Y228&lt;'MAPAS DE RIESGOS INHER Y RESID'!$I$18+1),'MAPAS DE RIESGOS INHER Y RESID'!$M$18,IF(OR('MAPAS DE RIESGOS INHER Y RESID'!$I$17='MATRIZ DE RIESGOS DE SST'!Y228,Y228&lt;'MAPAS DE RIESGOS INHER Y RESID'!$J$17+1),'MAPAS DE RIESGOS INHER Y RESID'!$M$17,'MAPAS DE RIESGOS INHER Y RESID'!$M$16)))</f>
        <v>ALTO</v>
      </c>
      <c r="AA228" s="100" t="str">
        <f>VLOOKUP('MATRIZ DE RIESGOS DE SST'!Z228,'TABLA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229" spans="1:27" ht="120.75" customHeight="1">
      <c r="A229" s="132"/>
      <c r="B229" s="143"/>
      <c r="C229" s="129"/>
      <c r="D229" s="129"/>
      <c r="E229" s="129"/>
      <c r="F229" s="129"/>
      <c r="G229" s="129"/>
      <c r="H229" s="129"/>
      <c r="I229" s="129"/>
      <c r="J229" s="91" t="s">
        <v>205</v>
      </c>
      <c r="K229" s="90" t="s">
        <v>206</v>
      </c>
      <c r="L229" s="90" t="s">
        <v>207</v>
      </c>
      <c r="M229" s="74" t="s">
        <v>240</v>
      </c>
      <c r="N229" s="75">
        <f>VLOOKUP('MATRIZ DE RIESGOS DE SST'!M229,'MAPAS DE RIESGOS INHER Y RESID'!$E$3:$F$7,2,FALSE)</f>
        <v>2</v>
      </c>
      <c r="O229" s="74" t="s">
        <v>239</v>
      </c>
      <c r="P229" s="75">
        <f>VLOOKUP('MATRIZ DE RIESGOS DE SST'!O229,'MAPAS DE RIESGOS INHER Y RESID'!$O$3:$P$7,2,FALSE)</f>
        <v>16</v>
      </c>
      <c r="Q229" s="75">
        <f t="shared" si="45"/>
        <v>32</v>
      </c>
      <c r="R229" s="74" t="str">
        <f>IF(OR('MAPAS DE RIESGOS INHER Y RESID'!$G$7='MATRIZ DE RIESGOS DE SST'!Q229,Q229&lt;'MAPAS DE RIESGOS INHER Y RESID'!$G$3+1),'MAPAS DE RIESGOS INHER Y RESID'!$M$6,IF(OR('MAPAS DE RIESGOS INHER Y RESID'!$H$5='MATRIZ DE RIESGOS DE SST'!Q229,Q229&lt;'MAPAS DE RIESGOS INHER Y RESID'!$I$5+1),'MAPAS DE RIESGOS INHER Y RESID'!$M$5,IF(OR('MAPAS DE RIESGOS INHER Y RESID'!$I$4='MATRIZ DE RIESGOS DE SST'!Q229,Q229&lt;'MAPAS DE RIESGOS INHER Y RESID'!$J$4+1),'MAPAS DE RIESGOS INHER Y RESID'!$M$4,'MAPAS DE RIESGOS INHER Y RESID'!$M$3)))</f>
        <v>MODERADO</v>
      </c>
      <c r="S229" s="84"/>
      <c r="T229" s="84"/>
      <c r="U229" s="84" t="s">
        <v>386</v>
      </c>
      <c r="V229" s="84" t="s">
        <v>387</v>
      </c>
      <c r="W229" s="74" t="s">
        <v>246</v>
      </c>
      <c r="X229" s="98">
        <f>VLOOKUP(W229,'MAPAS DE RIESGOS INHER Y RESID'!$E$16:$F$18,2,FALSE)</f>
        <v>0.9</v>
      </c>
      <c r="Y229" s="99">
        <f t="shared" si="41"/>
        <v>3.1999999999999993</v>
      </c>
      <c r="Z229" s="74" t="str">
        <f>IF(OR('MAPAS DE RIESGOS INHER Y RESID'!$G$18='MATRIZ DE RIESGOS DE SST'!Y229,Y229&lt;'MAPAS DE RIESGOS INHER Y RESID'!$G$16+1),'MAPAS DE RIESGOS INHER Y RESID'!$M$19,IF(OR('MAPAS DE RIESGOS INHER Y RESID'!$H$17='MATRIZ DE RIESGOS DE SST'!Y229,Y229&lt;'MAPAS DE RIESGOS INHER Y RESID'!$I$18+1),'MAPAS DE RIESGOS INHER Y RESID'!$M$18,IF(OR('MAPAS DE RIESGOS INHER Y RESID'!$I$17='MATRIZ DE RIESGOS DE SST'!Y229,Y229&lt;'MAPAS DE RIESGOS INHER Y RESID'!$J$17+1),'MAPAS DE RIESGOS INHER Y RESID'!$M$17,'MAPAS DE RIESGOS INHER Y RESID'!$M$16)))</f>
        <v>BAJO</v>
      </c>
      <c r="AA229" s="100" t="str">
        <f>VLOOKUP('MATRIZ DE RIESGOS DE SST'!Z229,'TABLA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30" spans="1:27" ht="120.75" customHeight="1">
      <c r="A230" s="132"/>
      <c r="B230" s="143"/>
      <c r="C230" s="129"/>
      <c r="D230" s="129"/>
      <c r="E230" s="129"/>
      <c r="F230" s="129"/>
      <c r="G230" s="129"/>
      <c r="H230" s="129"/>
      <c r="I230" s="129"/>
      <c r="J230" s="91" t="s">
        <v>208</v>
      </c>
      <c r="K230" s="90" t="s">
        <v>209</v>
      </c>
      <c r="L230" s="90" t="s">
        <v>210</v>
      </c>
      <c r="M230" s="74" t="s">
        <v>240</v>
      </c>
      <c r="N230" s="75">
        <f>VLOOKUP('MATRIZ DE RIESGOS DE SST'!M230,'MAPAS DE RIESGOS INHER Y RESID'!$E$3:$F$7,2,FALSE)</f>
        <v>2</v>
      </c>
      <c r="O230" s="74" t="s">
        <v>239</v>
      </c>
      <c r="P230" s="75">
        <f>VLOOKUP('MATRIZ DE RIESGOS DE SST'!O230,'MAPAS DE RIESGOS INHER Y RESID'!$O$3:$P$7,2,FALSE)</f>
        <v>16</v>
      </c>
      <c r="Q230" s="75">
        <f t="shared" si="45"/>
        <v>32</v>
      </c>
      <c r="R230" s="74" t="str">
        <f>IF(OR('MAPAS DE RIESGOS INHER Y RESID'!$G$7='MATRIZ DE RIESGOS DE SST'!Q230,Q230&lt;'MAPAS DE RIESGOS INHER Y RESID'!$G$3+1),'MAPAS DE RIESGOS INHER Y RESID'!$M$6,IF(OR('MAPAS DE RIESGOS INHER Y RESID'!$H$5='MATRIZ DE RIESGOS DE SST'!Q230,Q230&lt;'MAPAS DE RIESGOS INHER Y RESID'!$I$5+1),'MAPAS DE RIESGOS INHER Y RESID'!$M$5,IF(OR('MAPAS DE RIESGOS INHER Y RESID'!$I$4='MATRIZ DE RIESGOS DE SST'!Q230,Q230&lt;'MAPAS DE RIESGOS INHER Y RESID'!$J$4+1),'MAPAS DE RIESGOS INHER Y RESID'!$M$4,'MAPAS DE RIESGOS INHER Y RESID'!$M$3)))</f>
        <v>MODERADO</v>
      </c>
      <c r="S230" s="84"/>
      <c r="T230" s="84" t="s">
        <v>388</v>
      </c>
      <c r="U230" s="84" t="s">
        <v>389</v>
      </c>
      <c r="V230" s="84" t="s">
        <v>390</v>
      </c>
      <c r="W230" s="74" t="s">
        <v>246</v>
      </c>
      <c r="X230" s="98">
        <f>VLOOKUP(W230,'MAPAS DE RIESGOS INHER Y RESID'!$E$16:$F$18,2,FALSE)</f>
        <v>0.9</v>
      </c>
      <c r="Y230" s="99">
        <f t="shared" si="41"/>
        <v>3.1999999999999993</v>
      </c>
      <c r="Z230" s="74" t="str">
        <f>IF(OR('MAPAS DE RIESGOS INHER Y RESID'!$G$18='MATRIZ DE RIESGOS DE SST'!Y230,Y230&lt;'MAPAS DE RIESGOS INHER Y RESID'!$G$16+1),'MAPAS DE RIESGOS INHER Y RESID'!$M$19,IF(OR('MAPAS DE RIESGOS INHER Y RESID'!$H$17='MATRIZ DE RIESGOS DE SST'!Y230,Y230&lt;'MAPAS DE RIESGOS INHER Y RESID'!$I$18+1),'MAPAS DE RIESGOS INHER Y RESID'!$M$18,IF(OR('MAPAS DE RIESGOS INHER Y RESID'!$I$17='MATRIZ DE RIESGOS DE SST'!Y230,Y230&lt;'MAPAS DE RIESGOS INHER Y RESID'!$J$17+1),'MAPAS DE RIESGOS INHER Y RESID'!$M$17,'MAPAS DE RIESGOS INHER Y RESID'!$M$16)))</f>
        <v>BAJO</v>
      </c>
      <c r="AA230" s="100" t="str">
        <f>VLOOKUP('MATRIZ DE RIESGOS DE SST'!Z230,'TABLA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31" spans="1:27" ht="93" customHeight="1">
      <c r="A231" s="132"/>
      <c r="B231" s="143"/>
      <c r="C231" s="129"/>
      <c r="D231" s="129"/>
      <c r="E231" s="129"/>
      <c r="F231" s="129"/>
      <c r="G231" s="129"/>
      <c r="H231" s="129"/>
      <c r="I231" s="129"/>
      <c r="J231" s="91" t="s">
        <v>211</v>
      </c>
      <c r="K231" s="90" t="s">
        <v>212</v>
      </c>
      <c r="L231" s="90" t="s">
        <v>213</v>
      </c>
      <c r="M231" s="74" t="s">
        <v>240</v>
      </c>
      <c r="N231" s="75">
        <f>VLOOKUP('MATRIZ DE RIESGOS DE SST'!M231,'MAPAS DE RIESGOS INHER Y RESID'!$E$3:$F$7,2,FALSE)</f>
        <v>2</v>
      </c>
      <c r="O231" s="74" t="s">
        <v>239</v>
      </c>
      <c r="P231" s="75">
        <f>VLOOKUP('MATRIZ DE RIESGOS DE SST'!O231,'MAPAS DE RIESGOS INHER Y RESID'!$O$3:$P$7,2,FALSE)</f>
        <v>16</v>
      </c>
      <c r="Q231" s="75">
        <f t="shared" si="45"/>
        <v>32</v>
      </c>
      <c r="R231" s="74" t="str">
        <f>IF(OR('MAPAS DE RIESGOS INHER Y RESID'!$G$7='MATRIZ DE RIESGOS DE SST'!Q231,Q231&lt;'MAPAS DE RIESGOS INHER Y RESID'!$G$3+1),'MAPAS DE RIESGOS INHER Y RESID'!$M$6,IF(OR('MAPAS DE RIESGOS INHER Y RESID'!$H$5='MATRIZ DE RIESGOS DE SST'!Q231,Q231&lt;'MAPAS DE RIESGOS INHER Y RESID'!$I$5+1),'MAPAS DE RIESGOS INHER Y RESID'!$M$5,IF(OR('MAPAS DE RIESGOS INHER Y RESID'!$I$4='MATRIZ DE RIESGOS DE SST'!Q231,Q231&lt;'MAPAS DE RIESGOS INHER Y RESID'!$J$4+1),'MAPAS DE RIESGOS INHER Y RESID'!$M$4,'MAPAS DE RIESGOS INHER Y RESID'!$M$3)))</f>
        <v>MODERADO</v>
      </c>
      <c r="S231" s="84"/>
      <c r="T231" s="84" t="s">
        <v>388</v>
      </c>
      <c r="U231" s="84" t="s">
        <v>389</v>
      </c>
      <c r="V231" s="84" t="s">
        <v>390</v>
      </c>
      <c r="W231" s="74" t="s">
        <v>246</v>
      </c>
      <c r="X231" s="98">
        <f>VLOOKUP(W231,'MAPAS DE RIESGOS INHER Y RESID'!$E$16:$F$18,2,FALSE)</f>
        <v>0.9</v>
      </c>
      <c r="Y231" s="99">
        <f t="shared" si="41"/>
        <v>3.1999999999999993</v>
      </c>
      <c r="Z231" s="74" t="str">
        <f>IF(OR('MAPAS DE RIESGOS INHER Y RESID'!$G$18='MATRIZ DE RIESGOS DE SST'!Y231,Y231&lt;'MAPAS DE RIESGOS INHER Y RESID'!$G$16+1),'MAPAS DE RIESGOS INHER Y RESID'!$M$19,IF(OR('MAPAS DE RIESGOS INHER Y RESID'!$H$17='MATRIZ DE RIESGOS DE SST'!Y231,Y231&lt;'MAPAS DE RIESGOS INHER Y RESID'!$I$18+1),'MAPAS DE RIESGOS INHER Y RESID'!$M$18,IF(OR('MAPAS DE RIESGOS INHER Y RESID'!$I$17='MATRIZ DE RIESGOS DE SST'!Y231,Y231&lt;'MAPAS DE RIESGOS INHER Y RESID'!$J$17+1),'MAPAS DE RIESGOS INHER Y RESID'!$M$17,'MAPAS DE RIESGOS INHER Y RESID'!$M$16)))</f>
        <v>BAJO</v>
      </c>
      <c r="AA231" s="100" t="str">
        <f>VLOOKUP('MATRIZ DE RIESGOS DE SST'!Z231,'TABLA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32" spans="1:27" ht="93" customHeight="1">
      <c r="A232" s="132"/>
      <c r="B232" s="143"/>
      <c r="C232" s="129"/>
      <c r="D232" s="129"/>
      <c r="E232" s="129"/>
      <c r="F232" s="129"/>
      <c r="G232" s="129"/>
      <c r="H232" s="129"/>
      <c r="I232" s="129"/>
      <c r="J232" s="91" t="s">
        <v>214</v>
      </c>
      <c r="K232" s="90" t="s">
        <v>215</v>
      </c>
      <c r="L232" s="90" t="s">
        <v>213</v>
      </c>
      <c r="M232" s="74" t="s">
        <v>240</v>
      </c>
      <c r="N232" s="75">
        <f>VLOOKUP('MATRIZ DE RIESGOS DE SST'!M232,'MAPAS DE RIESGOS INHER Y RESID'!$E$3:$F$7,2,FALSE)</f>
        <v>2</v>
      </c>
      <c r="O232" s="74" t="s">
        <v>239</v>
      </c>
      <c r="P232" s="75">
        <f>VLOOKUP('MATRIZ DE RIESGOS DE SST'!O232,'MAPAS DE RIESGOS INHER Y RESID'!$O$3:$P$7,2,FALSE)</f>
        <v>16</v>
      </c>
      <c r="Q232" s="75">
        <f t="shared" si="45"/>
        <v>32</v>
      </c>
      <c r="R232" s="74" t="str">
        <f>IF(OR('MAPAS DE RIESGOS INHER Y RESID'!$G$7='MATRIZ DE RIESGOS DE SST'!Q232,Q232&lt;'MAPAS DE RIESGOS INHER Y RESID'!$G$3+1),'MAPAS DE RIESGOS INHER Y RESID'!$M$6,IF(OR('MAPAS DE RIESGOS INHER Y RESID'!$H$5='MATRIZ DE RIESGOS DE SST'!Q232,Q232&lt;'MAPAS DE RIESGOS INHER Y RESID'!$I$5+1),'MAPAS DE RIESGOS INHER Y RESID'!$M$5,IF(OR('MAPAS DE RIESGOS INHER Y RESID'!$I$4='MATRIZ DE RIESGOS DE SST'!Q232,Q232&lt;'MAPAS DE RIESGOS INHER Y RESID'!$J$4+1),'MAPAS DE RIESGOS INHER Y RESID'!$M$4,'MAPAS DE RIESGOS INHER Y RESID'!$M$3)))</f>
        <v>MODERADO</v>
      </c>
      <c r="S232" s="84"/>
      <c r="T232" s="84" t="s">
        <v>388</v>
      </c>
      <c r="U232" s="84" t="s">
        <v>389</v>
      </c>
      <c r="V232" s="84" t="s">
        <v>390</v>
      </c>
      <c r="W232" s="74" t="s">
        <v>246</v>
      </c>
      <c r="X232" s="98">
        <f>VLOOKUP(W232,'MAPAS DE RIESGOS INHER Y RESID'!$E$16:$F$18,2,FALSE)</f>
        <v>0.9</v>
      </c>
      <c r="Y232" s="99">
        <f t="shared" si="41"/>
        <v>3.1999999999999993</v>
      </c>
      <c r="Z232" s="74" t="str">
        <f>IF(OR('MAPAS DE RIESGOS INHER Y RESID'!$G$18='MATRIZ DE RIESGOS DE SST'!Y232,Y232&lt;'MAPAS DE RIESGOS INHER Y RESID'!$G$16+1),'MAPAS DE RIESGOS INHER Y RESID'!$M$19,IF(OR('MAPAS DE RIESGOS INHER Y RESID'!$H$17='MATRIZ DE RIESGOS DE SST'!Y232,Y232&lt;'MAPAS DE RIESGOS INHER Y RESID'!$I$18+1),'MAPAS DE RIESGOS INHER Y RESID'!$M$18,IF(OR('MAPAS DE RIESGOS INHER Y RESID'!$I$17='MATRIZ DE RIESGOS DE SST'!Y232,Y232&lt;'MAPAS DE RIESGOS INHER Y RESID'!$J$17+1),'MAPAS DE RIESGOS INHER Y RESID'!$M$17,'MAPAS DE RIESGOS INHER Y RESID'!$M$16)))</f>
        <v>BAJO</v>
      </c>
      <c r="AA232" s="100" t="str">
        <f>VLOOKUP('MATRIZ DE RIESGOS DE SST'!Z232,'TABLA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33" spans="1:27" ht="93" customHeight="1">
      <c r="A233" s="132"/>
      <c r="B233" s="143"/>
      <c r="C233" s="129"/>
      <c r="D233" s="129"/>
      <c r="E233" s="129"/>
      <c r="F233" s="129"/>
      <c r="G233" s="129"/>
      <c r="H233" s="129"/>
      <c r="I233" s="129"/>
      <c r="J233" s="91" t="s">
        <v>216</v>
      </c>
      <c r="K233" s="90" t="s">
        <v>217</v>
      </c>
      <c r="L233" s="90" t="s">
        <v>218</v>
      </c>
      <c r="M233" s="74" t="s">
        <v>240</v>
      </c>
      <c r="N233" s="75">
        <f>VLOOKUP('MATRIZ DE RIESGOS DE SST'!M233,'MAPAS DE RIESGOS INHER Y RESID'!$E$3:$F$7,2,FALSE)</f>
        <v>2</v>
      </c>
      <c r="O233" s="74" t="s">
        <v>239</v>
      </c>
      <c r="P233" s="75">
        <f>VLOOKUP('MATRIZ DE RIESGOS DE SST'!O233,'MAPAS DE RIESGOS INHER Y RESID'!$O$3:$P$7,2,FALSE)</f>
        <v>16</v>
      </c>
      <c r="Q233" s="75">
        <f t="shared" si="45"/>
        <v>32</v>
      </c>
      <c r="R233" s="74" t="str">
        <f>IF(OR('MAPAS DE RIESGOS INHER Y RESID'!$G$7='MATRIZ DE RIESGOS DE SST'!Q233,Q233&lt;'MAPAS DE RIESGOS INHER Y RESID'!$G$3+1),'MAPAS DE RIESGOS INHER Y RESID'!$M$6,IF(OR('MAPAS DE RIESGOS INHER Y RESID'!$H$5='MATRIZ DE RIESGOS DE SST'!Q233,Q233&lt;'MAPAS DE RIESGOS INHER Y RESID'!$I$5+1),'MAPAS DE RIESGOS INHER Y RESID'!$M$5,IF(OR('MAPAS DE RIESGOS INHER Y RESID'!$I$4='MATRIZ DE RIESGOS DE SST'!Q233,Q233&lt;'MAPAS DE RIESGOS INHER Y RESID'!$J$4+1),'MAPAS DE RIESGOS INHER Y RESID'!$M$4,'MAPAS DE RIESGOS INHER Y RESID'!$M$3)))</f>
        <v>MODERADO</v>
      </c>
      <c r="S233" s="84" t="s">
        <v>391</v>
      </c>
      <c r="T233" s="84" t="s">
        <v>392</v>
      </c>
      <c r="U233" s="84" t="s">
        <v>393</v>
      </c>
      <c r="V233" s="84" t="s">
        <v>394</v>
      </c>
      <c r="W233" s="74" t="s">
        <v>246</v>
      </c>
      <c r="X233" s="98">
        <f>VLOOKUP(W233,'MAPAS DE RIESGOS INHER Y RESID'!$E$16:$F$18,2,FALSE)</f>
        <v>0.9</v>
      </c>
      <c r="Y233" s="99">
        <f t="shared" si="41"/>
        <v>3.1999999999999993</v>
      </c>
      <c r="Z233" s="74" t="str">
        <f>IF(OR('MAPAS DE RIESGOS INHER Y RESID'!$G$18='MATRIZ DE RIESGOS DE SST'!Y233,Y233&lt;'MAPAS DE RIESGOS INHER Y RESID'!$G$16+1),'MAPAS DE RIESGOS INHER Y RESID'!$M$19,IF(OR('MAPAS DE RIESGOS INHER Y RESID'!$H$17='MATRIZ DE RIESGOS DE SST'!Y233,Y233&lt;'MAPAS DE RIESGOS INHER Y RESID'!$I$18+1),'MAPAS DE RIESGOS INHER Y RESID'!$M$18,IF(OR('MAPAS DE RIESGOS INHER Y RESID'!$I$17='MATRIZ DE RIESGOS DE SST'!Y233,Y233&lt;'MAPAS DE RIESGOS INHER Y RESID'!$J$17+1),'MAPAS DE RIESGOS INHER Y RESID'!$M$17,'MAPAS DE RIESGOS INHER Y RESID'!$M$16)))</f>
        <v>BAJO</v>
      </c>
      <c r="AA233" s="100" t="str">
        <f>VLOOKUP('MATRIZ DE RIESGOS DE SST'!Z233,'TABLA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34" spans="1:27" ht="93" customHeight="1">
      <c r="A234" s="132"/>
      <c r="B234" s="143"/>
      <c r="C234" s="129"/>
      <c r="D234" s="129"/>
      <c r="E234" s="129"/>
      <c r="F234" s="129"/>
      <c r="G234" s="129"/>
      <c r="H234" s="129"/>
      <c r="I234" s="129"/>
      <c r="J234" s="91" t="s">
        <v>219</v>
      </c>
      <c r="K234" s="90" t="s">
        <v>220</v>
      </c>
      <c r="L234" s="90" t="s">
        <v>221</v>
      </c>
      <c r="M234" s="74" t="s">
        <v>240</v>
      </c>
      <c r="N234" s="75">
        <f>VLOOKUP('MATRIZ DE RIESGOS DE SST'!M234,'MAPAS DE RIESGOS INHER Y RESID'!$E$3:$F$7,2,FALSE)</f>
        <v>2</v>
      </c>
      <c r="O234" s="74" t="s">
        <v>239</v>
      </c>
      <c r="P234" s="75">
        <f>VLOOKUP('MATRIZ DE RIESGOS DE SST'!O234,'MAPAS DE RIESGOS INHER Y RESID'!$O$3:$P$7,2,FALSE)</f>
        <v>16</v>
      </c>
      <c r="Q234" s="75">
        <f t="shared" si="45"/>
        <v>32</v>
      </c>
      <c r="R234" s="74" t="str">
        <f>IF(OR('MAPAS DE RIESGOS INHER Y RESID'!$G$7='MATRIZ DE RIESGOS DE SST'!Q234,Q234&lt;'MAPAS DE RIESGOS INHER Y RESID'!$G$3+1),'MAPAS DE RIESGOS INHER Y RESID'!$M$6,IF(OR('MAPAS DE RIESGOS INHER Y RESID'!$H$5='MATRIZ DE RIESGOS DE SST'!Q234,Q234&lt;'MAPAS DE RIESGOS INHER Y RESID'!$I$5+1),'MAPAS DE RIESGOS INHER Y RESID'!$M$5,IF(OR('MAPAS DE RIESGOS INHER Y RESID'!$I$4='MATRIZ DE RIESGOS DE SST'!Q234,Q234&lt;'MAPAS DE RIESGOS INHER Y RESID'!$J$4+1),'MAPAS DE RIESGOS INHER Y RESID'!$M$4,'MAPAS DE RIESGOS INHER Y RESID'!$M$3)))</f>
        <v>MODERADO</v>
      </c>
      <c r="S234" s="84"/>
      <c r="T234" s="84" t="s">
        <v>388</v>
      </c>
      <c r="U234" s="84" t="s">
        <v>389</v>
      </c>
      <c r="V234" s="84" t="s">
        <v>390</v>
      </c>
      <c r="W234" s="74" t="s">
        <v>246</v>
      </c>
      <c r="X234" s="98">
        <f>VLOOKUP(W234,'MAPAS DE RIESGOS INHER Y RESID'!$E$16:$F$18,2,FALSE)</f>
        <v>0.9</v>
      </c>
      <c r="Y234" s="99">
        <f t="shared" si="41"/>
        <v>3.1999999999999993</v>
      </c>
      <c r="Z234" s="74" t="str">
        <f>IF(OR('MAPAS DE RIESGOS INHER Y RESID'!$G$18='MATRIZ DE RIESGOS DE SST'!Y234,Y234&lt;'MAPAS DE RIESGOS INHER Y RESID'!$G$16+1),'MAPAS DE RIESGOS INHER Y RESID'!$M$19,IF(OR('MAPAS DE RIESGOS INHER Y RESID'!$H$17='MATRIZ DE RIESGOS DE SST'!Y234,Y234&lt;'MAPAS DE RIESGOS INHER Y RESID'!$I$18+1),'MAPAS DE RIESGOS INHER Y RESID'!$M$18,IF(OR('MAPAS DE RIESGOS INHER Y RESID'!$I$17='MATRIZ DE RIESGOS DE SST'!Y234,Y234&lt;'MAPAS DE RIESGOS INHER Y RESID'!$J$17+1),'MAPAS DE RIESGOS INHER Y RESID'!$M$17,'MAPAS DE RIESGOS INHER Y RESID'!$M$16)))</f>
        <v>BAJO</v>
      </c>
      <c r="AA234" s="100" t="str">
        <f>VLOOKUP('MATRIZ DE RIESGOS DE SST'!Z234,'TABLA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35" spans="1:27" ht="225.75" customHeight="1">
      <c r="A235" s="132"/>
      <c r="B235" s="143"/>
      <c r="C235" s="129"/>
      <c r="D235" s="129"/>
      <c r="E235" s="129"/>
      <c r="F235" s="129"/>
      <c r="G235" s="129"/>
      <c r="H235" s="129"/>
      <c r="I235" s="129"/>
      <c r="J235" s="91" t="s">
        <v>222</v>
      </c>
      <c r="K235" s="90" t="s">
        <v>223</v>
      </c>
      <c r="L235" s="90" t="s">
        <v>224</v>
      </c>
      <c r="M235" s="74" t="s">
        <v>240</v>
      </c>
      <c r="N235" s="75">
        <f>VLOOKUP('MATRIZ DE RIESGOS DE SST'!M235,'MAPAS DE RIESGOS INHER Y RESID'!$E$3:$F$7,2,FALSE)</f>
        <v>2</v>
      </c>
      <c r="O235" s="74" t="s">
        <v>239</v>
      </c>
      <c r="P235" s="75">
        <f>VLOOKUP('MATRIZ DE RIESGOS DE SST'!O235,'MAPAS DE RIESGOS INHER Y RESID'!$O$3:$P$7,2,FALSE)</f>
        <v>16</v>
      </c>
      <c r="Q235" s="75">
        <f t="shared" si="45"/>
        <v>32</v>
      </c>
      <c r="R235" s="74" t="str">
        <f>IF(OR('MAPAS DE RIESGOS INHER Y RESID'!$G$7='MATRIZ DE RIESGOS DE SST'!Q235,Q235&lt;'MAPAS DE RIESGOS INHER Y RESID'!$G$3+1),'MAPAS DE RIESGOS INHER Y RESID'!$M$6,IF(OR('MAPAS DE RIESGOS INHER Y RESID'!$H$5='MATRIZ DE RIESGOS DE SST'!Q235,Q235&lt;'MAPAS DE RIESGOS INHER Y RESID'!$I$5+1),'MAPAS DE RIESGOS INHER Y RESID'!$M$5,IF(OR('MAPAS DE RIESGOS INHER Y RESID'!$I$4='MATRIZ DE RIESGOS DE SST'!Q235,Q235&lt;'MAPAS DE RIESGOS INHER Y RESID'!$J$4+1),'MAPAS DE RIESGOS INHER Y RESID'!$M$4,'MAPAS DE RIESGOS INHER Y RESID'!$M$3)))</f>
        <v>MODERADO</v>
      </c>
      <c r="S235" s="84" t="s">
        <v>395</v>
      </c>
      <c r="T235" s="84" t="s">
        <v>396</v>
      </c>
      <c r="U235" s="84" t="s">
        <v>397</v>
      </c>
      <c r="V235" s="84" t="s">
        <v>398</v>
      </c>
      <c r="W235" s="74" t="s">
        <v>246</v>
      </c>
      <c r="X235" s="98">
        <f>VLOOKUP(W235,'MAPAS DE RIESGOS INHER Y RESID'!$E$16:$F$18,2,FALSE)</f>
        <v>0.9</v>
      </c>
      <c r="Y235" s="99">
        <f t="shared" si="41"/>
        <v>3.1999999999999993</v>
      </c>
      <c r="Z235" s="74" t="str">
        <f>IF(OR('MAPAS DE RIESGOS INHER Y RESID'!$G$18='MATRIZ DE RIESGOS DE SST'!Y235,Y235&lt;'MAPAS DE RIESGOS INHER Y RESID'!$G$16+1),'MAPAS DE RIESGOS INHER Y RESID'!$M$19,IF(OR('MAPAS DE RIESGOS INHER Y RESID'!$H$17='MATRIZ DE RIESGOS DE SST'!Y235,Y235&lt;'MAPAS DE RIESGOS INHER Y RESID'!$I$18+1),'MAPAS DE RIESGOS INHER Y RESID'!$M$18,IF(OR('MAPAS DE RIESGOS INHER Y RESID'!$I$17='MATRIZ DE RIESGOS DE SST'!Y235,Y235&lt;'MAPAS DE RIESGOS INHER Y RESID'!$J$17+1),'MAPAS DE RIESGOS INHER Y RESID'!$M$17,'MAPAS DE RIESGOS INHER Y RESID'!$M$16)))</f>
        <v>BAJO</v>
      </c>
      <c r="AA235" s="100" t="str">
        <f>VLOOKUP('MATRIZ DE RIESGOS DE SST'!Z235,'TABLA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36" spans="1:27" ht="156.75" customHeight="1">
      <c r="A236" s="132"/>
      <c r="B236" s="143" t="s">
        <v>290</v>
      </c>
      <c r="C236" s="129" t="s">
        <v>281</v>
      </c>
      <c r="D236" s="129"/>
      <c r="E236" s="129"/>
      <c r="F236" s="129"/>
      <c r="G236" s="129"/>
      <c r="H236" s="129"/>
      <c r="I236" s="129" t="s">
        <v>296</v>
      </c>
      <c r="J236" s="91" t="s">
        <v>73</v>
      </c>
      <c r="K236" s="90" t="s">
        <v>74</v>
      </c>
      <c r="L236" s="90" t="s">
        <v>75</v>
      </c>
      <c r="M236" s="74" t="s">
        <v>240</v>
      </c>
      <c r="N236" s="75">
        <f>VLOOKUP('MATRIZ DE RIESGOS DE SST'!M236,'MAPAS DE RIESGOS INHER Y RESID'!$E$3:$F$7,2,FALSE)</f>
        <v>2</v>
      </c>
      <c r="O236" s="74" t="s">
        <v>239</v>
      </c>
      <c r="P236" s="75">
        <f>VLOOKUP('MATRIZ DE RIESGOS DE SST'!O236,'MAPAS DE RIESGOS INHER Y RESID'!$O$3:$P$7,2,FALSE)</f>
        <v>16</v>
      </c>
      <c r="Q236" s="75">
        <f>N236*P236</f>
        <v>32</v>
      </c>
      <c r="R236" s="74" t="str">
        <f>IF(OR('MAPAS DE RIESGOS INHER Y RESID'!$G$7='MATRIZ DE RIESGOS DE SST'!Q236,Q236&lt;'MAPAS DE RIESGOS INHER Y RESID'!$G$3+1),'MAPAS DE RIESGOS INHER Y RESID'!$M$6,IF(OR('MAPAS DE RIESGOS INHER Y RESID'!$H$5='MATRIZ DE RIESGOS DE SST'!Q236,Q236&lt;'MAPAS DE RIESGOS INHER Y RESID'!$I$5+1),'MAPAS DE RIESGOS INHER Y RESID'!$M$5,IF(OR('MAPAS DE RIESGOS INHER Y RESID'!$I$4='MATRIZ DE RIESGOS DE SST'!Q236,Q236&lt;'MAPAS DE RIESGOS INHER Y RESID'!$J$4+1),'MAPAS DE RIESGOS INHER Y RESID'!$M$4,'MAPAS DE RIESGOS INHER Y RESID'!$M$3)))</f>
        <v>MODERADO</v>
      </c>
      <c r="S236" s="84"/>
      <c r="T236" s="84"/>
      <c r="U236" s="84" t="s">
        <v>252</v>
      </c>
      <c r="V236" s="84" t="s">
        <v>308</v>
      </c>
      <c r="W236" s="74" t="s">
        <v>246</v>
      </c>
      <c r="X236" s="98">
        <f>VLOOKUP(W236,'MAPAS DE RIESGOS INHER Y RESID'!$E$16:$F$18,2,FALSE)</f>
        <v>0.9</v>
      </c>
      <c r="Y236" s="99">
        <f t="shared" si="41"/>
        <v>3.1999999999999993</v>
      </c>
      <c r="Z236" s="74" t="str">
        <f>IF(OR('MAPAS DE RIESGOS INHER Y RESID'!$G$18='MATRIZ DE RIESGOS DE SST'!Y236,Y236&lt;'MAPAS DE RIESGOS INHER Y RESID'!$G$16+1),'MAPAS DE RIESGOS INHER Y RESID'!$M$19,IF(OR('MAPAS DE RIESGOS INHER Y RESID'!$H$17='MATRIZ DE RIESGOS DE SST'!Y236,Y236&lt;'MAPAS DE RIESGOS INHER Y RESID'!$I$18+1),'MAPAS DE RIESGOS INHER Y RESID'!$M$18,IF(OR('MAPAS DE RIESGOS INHER Y RESID'!$I$17='MATRIZ DE RIESGOS DE SST'!Y236,Y236&lt;'MAPAS DE RIESGOS INHER Y RESID'!$J$17+1),'MAPAS DE RIESGOS INHER Y RESID'!$M$17,'MAPAS DE RIESGOS INHER Y RESID'!$M$16)))</f>
        <v>BAJO</v>
      </c>
      <c r="AA236" s="100" t="str">
        <f>VLOOKUP('MATRIZ DE RIESGOS DE SST'!Z236,'TABLA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37" spans="1:27" ht="215.25" customHeight="1">
      <c r="A237" s="132"/>
      <c r="B237" s="143"/>
      <c r="C237" s="129"/>
      <c r="D237" s="129"/>
      <c r="E237" s="129"/>
      <c r="F237" s="129"/>
      <c r="G237" s="129"/>
      <c r="H237" s="129"/>
      <c r="I237" s="129"/>
      <c r="J237" s="91" t="s">
        <v>91</v>
      </c>
      <c r="K237" s="90" t="s">
        <v>309</v>
      </c>
      <c r="L237" s="90" t="s">
        <v>93</v>
      </c>
      <c r="M237" s="74" t="s">
        <v>236</v>
      </c>
      <c r="N237" s="75">
        <f>VLOOKUP('MATRIZ DE RIESGOS DE SST'!M237,'MAPAS DE RIESGOS INHER Y RESID'!$E$3:$F$7,2,FALSE)</f>
        <v>4</v>
      </c>
      <c r="O237" s="74" t="s">
        <v>239</v>
      </c>
      <c r="P237" s="75">
        <f>VLOOKUP('MATRIZ DE RIESGOS DE SST'!O237,'MAPAS DE RIESGOS INHER Y RESID'!$O$3:$P$7,2,FALSE)</f>
        <v>16</v>
      </c>
      <c r="Q237" s="75">
        <f>N237*P237</f>
        <v>64</v>
      </c>
      <c r="R237" s="74" t="str">
        <f>IF(OR('MAPAS DE RIESGOS INHER Y RESID'!$G$7='MATRIZ DE RIESGOS DE SST'!Q237,Q237&lt;'MAPAS DE RIESGOS INHER Y RESID'!$G$3+1),'MAPAS DE RIESGOS INHER Y RESID'!$M$6,IF(OR('MAPAS DE RIESGOS INHER Y RESID'!$H$5='MATRIZ DE RIESGOS DE SST'!Q237,Q237&lt;'MAPAS DE RIESGOS INHER Y RESID'!$I$5+1),'MAPAS DE RIESGOS INHER Y RESID'!$M$5,IF(OR('MAPAS DE RIESGOS INHER Y RESID'!$I$4='MATRIZ DE RIESGOS DE SST'!Q237,Q237&lt;'MAPAS DE RIESGOS INHER Y RESID'!$J$4+1),'MAPAS DE RIESGOS INHER Y RESID'!$M$4,'MAPAS DE RIESGOS INHER Y RESID'!$M$3)))</f>
        <v>ALTO</v>
      </c>
      <c r="S237" s="84"/>
      <c r="T237" s="84"/>
      <c r="U237" s="84" t="s">
        <v>310</v>
      </c>
      <c r="V237" s="84" t="s">
        <v>311</v>
      </c>
      <c r="W237" s="74" t="s">
        <v>246</v>
      </c>
      <c r="X237" s="98">
        <f>VLOOKUP(W237,'MAPAS DE RIESGOS INHER Y RESID'!$E$16:$F$18,2,FALSE)</f>
        <v>0.9</v>
      </c>
      <c r="Y237" s="99">
        <f t="shared" si="41"/>
        <v>6.3999999999999986</v>
      </c>
      <c r="Z237" s="74" t="str">
        <f>IF(OR('MAPAS DE RIESGOS INHER Y RESID'!$G$18='MATRIZ DE RIESGOS DE SST'!Y237,Y237&lt;'MAPAS DE RIESGOS INHER Y RESID'!$G$16+1),'MAPAS DE RIESGOS INHER Y RESID'!$M$19,IF(OR('MAPAS DE RIESGOS INHER Y RESID'!$H$17='MATRIZ DE RIESGOS DE SST'!Y237,Y237&lt;'MAPAS DE RIESGOS INHER Y RESID'!$I$18+1),'MAPAS DE RIESGOS INHER Y RESID'!$M$18,IF(OR('MAPAS DE RIESGOS INHER Y RESID'!$I$17='MATRIZ DE RIESGOS DE SST'!Y237,Y237&lt;'MAPAS DE RIESGOS INHER Y RESID'!$J$17+1),'MAPAS DE RIESGOS INHER Y RESID'!$M$17,'MAPAS DE RIESGOS INHER Y RESID'!$M$16)))</f>
        <v>BAJO</v>
      </c>
      <c r="AA237" s="100" t="str">
        <f>VLOOKUP('MATRIZ DE RIESGOS DE SST'!Z237,'TABLA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38" spans="1:27" ht="105.75" customHeight="1">
      <c r="A238" s="132"/>
      <c r="B238" s="143"/>
      <c r="C238" s="129"/>
      <c r="D238" s="129"/>
      <c r="E238" s="129"/>
      <c r="F238" s="129"/>
      <c r="G238" s="129"/>
      <c r="H238" s="129"/>
      <c r="I238" s="129"/>
      <c r="J238" s="91" t="s">
        <v>94</v>
      </c>
      <c r="K238" s="90" t="s">
        <v>95</v>
      </c>
      <c r="L238" s="90" t="s">
        <v>96</v>
      </c>
      <c r="M238" s="74" t="s">
        <v>240</v>
      </c>
      <c r="N238" s="75">
        <f>VLOOKUP('MATRIZ DE RIESGOS DE SST'!M238,'MAPAS DE RIESGOS INHER Y RESID'!$E$3:$F$7,2,FALSE)</f>
        <v>2</v>
      </c>
      <c r="O238" s="74" t="s">
        <v>239</v>
      </c>
      <c r="P238" s="75">
        <f>VLOOKUP('MATRIZ DE RIESGOS DE SST'!O238,'MAPAS DE RIESGOS INHER Y RESID'!$O$3:$P$7,2,FALSE)</f>
        <v>16</v>
      </c>
      <c r="Q238" s="75">
        <f>N238*P238</f>
        <v>32</v>
      </c>
      <c r="R238" s="74" t="str">
        <f>IF(OR('MAPAS DE RIESGOS INHER Y RESID'!$G$7='MATRIZ DE RIESGOS DE SST'!Q238,Q238&lt;'MAPAS DE RIESGOS INHER Y RESID'!$G$3+1),'MAPAS DE RIESGOS INHER Y RESID'!$M$6,IF(OR('MAPAS DE RIESGOS INHER Y RESID'!$H$5='MATRIZ DE RIESGOS DE SST'!Q238,Q238&lt;'MAPAS DE RIESGOS INHER Y RESID'!$I$5+1),'MAPAS DE RIESGOS INHER Y RESID'!$M$5,IF(OR('MAPAS DE RIESGOS INHER Y RESID'!$I$4='MATRIZ DE RIESGOS DE SST'!Q238,Q238&lt;'MAPAS DE RIESGOS INHER Y RESID'!$J$4+1),'MAPAS DE RIESGOS INHER Y RESID'!$M$4,'MAPAS DE RIESGOS INHER Y RESID'!$M$3)))</f>
        <v>MODERADO</v>
      </c>
      <c r="S238" s="84" t="s">
        <v>256</v>
      </c>
      <c r="T238" s="84" t="s">
        <v>312</v>
      </c>
      <c r="U238" s="84" t="s">
        <v>313</v>
      </c>
      <c r="V238" s="84"/>
      <c r="W238" s="74" t="s">
        <v>246</v>
      </c>
      <c r="X238" s="98">
        <f>VLOOKUP(W238,'MAPAS DE RIESGOS INHER Y RESID'!$E$16:$F$18,2,FALSE)</f>
        <v>0.9</v>
      </c>
      <c r="Y238" s="99">
        <f t="shared" si="41"/>
        <v>3.1999999999999993</v>
      </c>
      <c r="Z238" s="74" t="str">
        <f>IF(OR('MAPAS DE RIESGOS INHER Y RESID'!$G$18='MATRIZ DE RIESGOS DE SST'!Y238,Y238&lt;'MAPAS DE RIESGOS INHER Y RESID'!$G$16+1),'MAPAS DE RIESGOS INHER Y RESID'!$M$19,IF(OR('MAPAS DE RIESGOS INHER Y RESID'!$H$17='MATRIZ DE RIESGOS DE SST'!Y238,Y238&lt;'MAPAS DE RIESGOS INHER Y RESID'!$I$18+1),'MAPAS DE RIESGOS INHER Y RESID'!$M$18,IF(OR('MAPAS DE RIESGOS INHER Y RESID'!$I$17='MATRIZ DE RIESGOS DE SST'!Y238,Y238&lt;'MAPAS DE RIESGOS INHER Y RESID'!$J$17+1),'MAPAS DE RIESGOS INHER Y RESID'!$M$17,'MAPAS DE RIESGOS INHER Y RESID'!$M$16)))</f>
        <v>BAJO</v>
      </c>
      <c r="AA238" s="100" t="str">
        <f>VLOOKUP('MATRIZ DE RIESGOS DE SST'!Z238,'TABLA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39" spans="1:27" ht="93" customHeight="1">
      <c r="A239" s="132"/>
      <c r="B239" s="143"/>
      <c r="C239" s="129"/>
      <c r="D239" s="129"/>
      <c r="E239" s="129"/>
      <c r="F239" s="129"/>
      <c r="G239" s="129"/>
      <c r="H239" s="129"/>
      <c r="I239" s="129"/>
      <c r="J239" s="91" t="s">
        <v>97</v>
      </c>
      <c r="K239" s="90" t="s">
        <v>98</v>
      </c>
      <c r="L239" s="90" t="s">
        <v>93</v>
      </c>
      <c r="M239" s="74" t="s">
        <v>240</v>
      </c>
      <c r="N239" s="75">
        <f>VLOOKUP('MATRIZ DE RIESGOS DE SST'!M239,'MAPAS DE RIESGOS INHER Y RESID'!$E$3:$F$7,2,FALSE)</f>
        <v>2</v>
      </c>
      <c r="O239" s="74" t="s">
        <v>239</v>
      </c>
      <c r="P239" s="75">
        <f>VLOOKUP('MATRIZ DE RIESGOS DE SST'!O239,'MAPAS DE RIESGOS INHER Y RESID'!$O$3:$P$7,2,FALSE)</f>
        <v>16</v>
      </c>
      <c r="Q239" s="75">
        <f>+N239*P239</f>
        <v>32</v>
      </c>
      <c r="R239" s="74" t="str">
        <f>IF(OR('MAPAS DE RIESGOS INHER Y RESID'!$G$7='MATRIZ DE RIESGOS DE SST'!Q239,Q239&lt;'MAPAS DE RIESGOS INHER Y RESID'!$G$3+1),'MAPAS DE RIESGOS INHER Y RESID'!$M$6,IF(OR('MAPAS DE RIESGOS INHER Y RESID'!$H$5='MATRIZ DE RIESGOS DE SST'!Q239,Q239&lt;'MAPAS DE RIESGOS INHER Y RESID'!$I$5+1),'MAPAS DE RIESGOS INHER Y RESID'!$M$5,IF(OR('MAPAS DE RIESGOS INHER Y RESID'!$I$4='MATRIZ DE RIESGOS DE SST'!Q239,Q239&lt;'MAPAS DE RIESGOS INHER Y RESID'!$J$4+1),'MAPAS DE RIESGOS INHER Y RESID'!$M$4,'MAPAS DE RIESGOS INHER Y RESID'!$M$3)))</f>
        <v>MODERADO</v>
      </c>
      <c r="S239" s="84"/>
      <c r="T239" s="84" t="s">
        <v>314</v>
      </c>
      <c r="U239" s="84" t="s">
        <v>315</v>
      </c>
      <c r="V239" s="84" t="s">
        <v>316</v>
      </c>
      <c r="W239" s="74" t="s">
        <v>246</v>
      </c>
      <c r="X239" s="98">
        <f>VLOOKUP(W239,'MAPAS DE RIESGOS INHER Y RESID'!$E$16:$F$18,2,FALSE)</f>
        <v>0.9</v>
      </c>
      <c r="Y239" s="99">
        <f t="shared" si="41"/>
        <v>3.1999999999999993</v>
      </c>
      <c r="Z239" s="74" t="str">
        <f>IF(OR('MAPAS DE RIESGOS INHER Y RESID'!$G$18='MATRIZ DE RIESGOS DE SST'!Y239,Y239&lt;'MAPAS DE RIESGOS INHER Y RESID'!$G$16+1),'MAPAS DE RIESGOS INHER Y RESID'!$M$19,IF(OR('MAPAS DE RIESGOS INHER Y RESID'!$H$17='MATRIZ DE RIESGOS DE SST'!Y239,Y239&lt;'MAPAS DE RIESGOS INHER Y RESID'!$I$18+1),'MAPAS DE RIESGOS INHER Y RESID'!$M$18,IF(OR('MAPAS DE RIESGOS INHER Y RESID'!$I$17='MATRIZ DE RIESGOS DE SST'!Y239,Y239&lt;'MAPAS DE RIESGOS INHER Y RESID'!$J$17+1),'MAPAS DE RIESGOS INHER Y RESID'!$M$17,'MAPAS DE RIESGOS INHER Y RESID'!$M$16)))</f>
        <v>BAJO</v>
      </c>
      <c r="AA239" s="100" t="str">
        <f>VLOOKUP('MATRIZ DE RIESGOS DE SST'!Z239,'TABLA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40" spans="1:27" ht="120.75" customHeight="1">
      <c r="A240" s="132"/>
      <c r="B240" s="143"/>
      <c r="C240" s="129"/>
      <c r="D240" s="129"/>
      <c r="E240" s="129"/>
      <c r="F240" s="129"/>
      <c r="G240" s="129"/>
      <c r="H240" s="129"/>
      <c r="I240" s="129"/>
      <c r="J240" s="91" t="s">
        <v>104</v>
      </c>
      <c r="K240" s="90" t="s">
        <v>102</v>
      </c>
      <c r="L240" s="90" t="s">
        <v>103</v>
      </c>
      <c r="M240" s="74" t="s">
        <v>238</v>
      </c>
      <c r="N240" s="75">
        <f>VLOOKUP('MATRIZ DE RIESGOS DE SST'!M240,'MAPAS DE RIESGOS INHER Y RESID'!$E$3:$F$7,2,FALSE)</f>
        <v>3</v>
      </c>
      <c r="O240" s="74" t="s">
        <v>237</v>
      </c>
      <c r="P240" s="75">
        <f>VLOOKUP('MATRIZ DE RIESGOS DE SST'!O240,'MAPAS DE RIESGOS INHER Y RESID'!$O$3:$P$7,2,FALSE)</f>
        <v>4</v>
      </c>
      <c r="Q240" s="75">
        <f>N240*P240</f>
        <v>12</v>
      </c>
      <c r="R240" s="74" t="str">
        <f>IF(OR('MAPAS DE RIESGOS INHER Y RESID'!$G$7='MATRIZ DE RIESGOS DE SST'!Q240,Q240&lt;'MAPAS DE RIESGOS INHER Y RESID'!$G$3+1),'MAPAS DE RIESGOS INHER Y RESID'!$M$6,IF(OR('MAPAS DE RIESGOS INHER Y RESID'!$H$5='MATRIZ DE RIESGOS DE SST'!Q240,Q240&lt;'MAPAS DE RIESGOS INHER Y RESID'!$I$5+1),'MAPAS DE RIESGOS INHER Y RESID'!$M$5,IF(OR('MAPAS DE RIESGOS INHER Y RESID'!$I$4='MATRIZ DE RIESGOS DE SST'!Q240,Q240&lt;'MAPAS DE RIESGOS INHER Y RESID'!$J$4+1),'MAPAS DE RIESGOS INHER Y RESID'!$M$4,'MAPAS DE RIESGOS INHER Y RESID'!$M$3)))</f>
        <v>MODERADO</v>
      </c>
      <c r="S240" s="84" t="s">
        <v>318</v>
      </c>
      <c r="T240" s="84" t="s">
        <v>317</v>
      </c>
      <c r="U240" s="84" t="s">
        <v>254</v>
      </c>
      <c r="V240" s="84" t="s">
        <v>255</v>
      </c>
      <c r="W240" s="74" t="s">
        <v>246</v>
      </c>
      <c r="X240" s="98">
        <f>VLOOKUP(W240,'MAPAS DE RIESGOS INHER Y RESID'!$E$16:$F$18,2,FALSE)</f>
        <v>0.9</v>
      </c>
      <c r="Y240" s="99">
        <f t="shared" si="41"/>
        <v>1.1999999999999993</v>
      </c>
      <c r="Z240" s="74" t="str">
        <f>IF(OR('MAPAS DE RIESGOS INHER Y RESID'!$G$18='MATRIZ DE RIESGOS DE SST'!Y240,Y240&lt;'MAPAS DE RIESGOS INHER Y RESID'!$G$16+1),'MAPAS DE RIESGOS INHER Y RESID'!$M$19,IF(OR('MAPAS DE RIESGOS INHER Y RESID'!$H$17='MATRIZ DE RIESGOS DE SST'!Y240,Y240&lt;'MAPAS DE RIESGOS INHER Y RESID'!$I$18+1),'MAPAS DE RIESGOS INHER Y RESID'!$M$18,IF(OR('MAPAS DE RIESGOS INHER Y RESID'!$I$17='MATRIZ DE RIESGOS DE SST'!Y240,Y240&lt;'MAPAS DE RIESGOS INHER Y RESID'!$J$17+1),'MAPAS DE RIESGOS INHER Y RESID'!$M$17,'MAPAS DE RIESGOS INHER Y RESID'!$M$16)))</f>
        <v>BAJO</v>
      </c>
      <c r="AA240" s="100" t="str">
        <f>VLOOKUP('MATRIZ DE RIESGOS DE SST'!Z240,'TABLA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41" spans="1:27" ht="120.75" customHeight="1">
      <c r="A241" s="132"/>
      <c r="B241" s="143"/>
      <c r="C241" s="129"/>
      <c r="D241" s="129"/>
      <c r="E241" s="129"/>
      <c r="F241" s="129"/>
      <c r="G241" s="129"/>
      <c r="H241" s="129"/>
      <c r="I241" s="129"/>
      <c r="J241" s="91" t="s">
        <v>110</v>
      </c>
      <c r="K241" s="90" t="s">
        <v>253</v>
      </c>
      <c r="L241" s="90" t="s">
        <v>103</v>
      </c>
      <c r="M241" s="74" t="s">
        <v>236</v>
      </c>
      <c r="N241" s="75">
        <f>VLOOKUP('MATRIZ DE RIESGOS DE SST'!M241,'MAPAS DE RIESGOS INHER Y RESID'!$E$3:$F$7,2,FALSE)</f>
        <v>4</v>
      </c>
      <c r="O241" s="74" t="s">
        <v>239</v>
      </c>
      <c r="P241" s="75">
        <f>VLOOKUP('MATRIZ DE RIESGOS DE SST'!O241,'MAPAS DE RIESGOS INHER Y RESID'!$O$3:$P$7,2,FALSE)</f>
        <v>16</v>
      </c>
      <c r="Q241" s="75">
        <f t="shared" ref="Q241" si="46">N241*P241</f>
        <v>64</v>
      </c>
      <c r="R241" s="74" t="str">
        <f>IF(OR('MAPAS DE RIESGOS INHER Y RESID'!$G$7='MATRIZ DE RIESGOS DE SST'!Q241,Q241&lt;'MAPAS DE RIESGOS INHER Y RESID'!$G$3+1),'MAPAS DE RIESGOS INHER Y RESID'!$M$6,IF(OR('MAPAS DE RIESGOS INHER Y RESID'!$H$5='MATRIZ DE RIESGOS DE SST'!Q241,Q241&lt;'MAPAS DE RIESGOS INHER Y RESID'!$I$5+1),'MAPAS DE RIESGOS INHER Y RESID'!$M$5,IF(OR('MAPAS DE RIESGOS INHER Y RESID'!$I$4='MATRIZ DE RIESGOS DE SST'!Q241,Q241&lt;'MAPAS DE RIESGOS INHER Y RESID'!$J$4+1),'MAPAS DE RIESGOS INHER Y RESID'!$M$4,'MAPAS DE RIESGOS INHER Y RESID'!$M$3)))</f>
        <v>ALTO</v>
      </c>
      <c r="S241" s="84"/>
      <c r="T241" s="84"/>
      <c r="U241" s="84" t="s">
        <v>323</v>
      </c>
      <c r="V241" s="84" t="s">
        <v>321</v>
      </c>
      <c r="W241" s="74" t="s">
        <v>246</v>
      </c>
      <c r="X241" s="98">
        <f>VLOOKUP(W241,'MAPAS DE RIESGOS INHER Y RESID'!$E$16:$F$18,2,FALSE)</f>
        <v>0.9</v>
      </c>
      <c r="Y241" s="99">
        <f t="shared" si="41"/>
        <v>6.3999999999999986</v>
      </c>
      <c r="Z241" s="74" t="str">
        <f>IF(OR('MAPAS DE RIESGOS INHER Y RESID'!$G$18='MATRIZ DE RIESGOS DE SST'!Y241,Y241&lt;'MAPAS DE RIESGOS INHER Y RESID'!$G$16+1),'MAPAS DE RIESGOS INHER Y RESID'!$M$19,IF(OR('MAPAS DE RIESGOS INHER Y RESID'!$H$17='MATRIZ DE RIESGOS DE SST'!Y241,Y241&lt;'MAPAS DE RIESGOS INHER Y RESID'!$I$18+1),'MAPAS DE RIESGOS INHER Y RESID'!$M$18,IF(OR('MAPAS DE RIESGOS INHER Y RESID'!$I$17='MATRIZ DE RIESGOS DE SST'!Y241,Y241&lt;'MAPAS DE RIESGOS INHER Y RESID'!$J$17+1),'MAPAS DE RIESGOS INHER Y RESID'!$M$17,'MAPAS DE RIESGOS INHER Y RESID'!$M$16)))</f>
        <v>BAJO</v>
      </c>
      <c r="AA241" s="100" t="str">
        <f>VLOOKUP('MATRIZ DE RIESGOS DE SST'!Z241,'TABLA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42" spans="1:27" ht="120.75" customHeight="1">
      <c r="A242" s="132"/>
      <c r="B242" s="143"/>
      <c r="C242" s="129"/>
      <c r="D242" s="129"/>
      <c r="E242" s="129"/>
      <c r="F242" s="129"/>
      <c r="G242" s="129"/>
      <c r="H242" s="129"/>
      <c r="I242" s="129"/>
      <c r="J242" s="91" t="s">
        <v>112</v>
      </c>
      <c r="K242" s="90" t="s">
        <v>324</v>
      </c>
      <c r="L242" s="90" t="s">
        <v>103</v>
      </c>
      <c r="M242" s="74" t="s">
        <v>238</v>
      </c>
      <c r="N242" s="75">
        <f>VLOOKUP('MATRIZ DE RIESGOS DE SST'!M242,'MAPAS DE RIESGOS INHER Y RESID'!$E$3:$F$7,2,FALSE)</f>
        <v>3</v>
      </c>
      <c r="O242" s="74" t="s">
        <v>237</v>
      </c>
      <c r="P242" s="75">
        <f>VLOOKUP('MATRIZ DE RIESGOS DE SST'!O242,'MAPAS DE RIESGOS INHER Y RESID'!$O$3:$P$7,2,FALSE)</f>
        <v>4</v>
      </c>
      <c r="Q242" s="75">
        <f>N242*P242</f>
        <v>12</v>
      </c>
      <c r="R242" s="74" t="str">
        <f>IF(OR('MAPAS DE RIESGOS INHER Y RESID'!$G$7='MATRIZ DE RIESGOS DE SST'!Q242,Q242&lt;'MAPAS DE RIESGOS INHER Y RESID'!$G$3+1),'MAPAS DE RIESGOS INHER Y RESID'!$M$6,IF(OR('MAPAS DE RIESGOS INHER Y RESID'!$H$5='MATRIZ DE RIESGOS DE SST'!Q242,Q242&lt;'MAPAS DE RIESGOS INHER Y RESID'!$I$5+1),'MAPAS DE RIESGOS INHER Y RESID'!$M$5,IF(OR('MAPAS DE RIESGOS INHER Y RESID'!$I$4='MATRIZ DE RIESGOS DE SST'!Q242,Q242&lt;'MAPAS DE RIESGOS INHER Y RESID'!$J$4+1),'MAPAS DE RIESGOS INHER Y RESID'!$M$4,'MAPAS DE RIESGOS INHER Y RESID'!$M$3)))</f>
        <v>MODERADO</v>
      </c>
      <c r="S242" s="84"/>
      <c r="T242" s="84"/>
      <c r="U242" s="84" t="s">
        <v>323</v>
      </c>
      <c r="V242" s="84" t="s">
        <v>322</v>
      </c>
      <c r="W242" s="74" t="s">
        <v>246</v>
      </c>
      <c r="X242" s="98">
        <f>VLOOKUP(W242,'MAPAS DE RIESGOS INHER Y RESID'!$E$16:$F$18,2,FALSE)</f>
        <v>0.9</v>
      </c>
      <c r="Y242" s="99">
        <f t="shared" si="41"/>
        <v>1.1999999999999993</v>
      </c>
      <c r="Z242" s="74" t="str">
        <f>IF(OR('MAPAS DE RIESGOS INHER Y RESID'!$G$18='MATRIZ DE RIESGOS DE SST'!Y242,Y242&lt;'MAPAS DE RIESGOS INHER Y RESID'!$G$16+1),'MAPAS DE RIESGOS INHER Y RESID'!$M$19,IF(OR('MAPAS DE RIESGOS INHER Y RESID'!$H$17='MATRIZ DE RIESGOS DE SST'!Y242,Y242&lt;'MAPAS DE RIESGOS INHER Y RESID'!$I$18+1),'MAPAS DE RIESGOS INHER Y RESID'!$M$18,IF(OR('MAPAS DE RIESGOS INHER Y RESID'!$I$17='MATRIZ DE RIESGOS DE SST'!Y242,Y242&lt;'MAPAS DE RIESGOS INHER Y RESID'!$J$17+1),'MAPAS DE RIESGOS INHER Y RESID'!$M$17,'MAPAS DE RIESGOS INHER Y RESID'!$M$16)))</f>
        <v>BAJO</v>
      </c>
      <c r="AA242" s="100" t="str">
        <f>VLOOKUP('MATRIZ DE RIESGOS DE SST'!Z242,'TABLA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43" spans="1:27" ht="153.75" customHeight="1">
      <c r="A243" s="132"/>
      <c r="B243" s="143"/>
      <c r="C243" s="129"/>
      <c r="D243" s="129"/>
      <c r="E243" s="129"/>
      <c r="F243" s="129"/>
      <c r="G243" s="129"/>
      <c r="H243" s="129"/>
      <c r="I243" s="129"/>
      <c r="J243" s="91" t="s">
        <v>144</v>
      </c>
      <c r="K243" s="90" t="s">
        <v>338</v>
      </c>
      <c r="L243" s="90" t="s">
        <v>146</v>
      </c>
      <c r="M243" s="74" t="s">
        <v>238</v>
      </c>
      <c r="N243" s="75">
        <f>VLOOKUP('MATRIZ DE RIESGOS DE SST'!M243,'MAPAS DE RIESGOS INHER Y RESID'!$E$3:$F$7,2,FALSE)</f>
        <v>3</v>
      </c>
      <c r="O243" s="74" t="s">
        <v>239</v>
      </c>
      <c r="P243" s="75">
        <f>VLOOKUP('MATRIZ DE RIESGOS DE SST'!O243,'MAPAS DE RIESGOS INHER Y RESID'!$O$3:$P$7,2,FALSE)</f>
        <v>16</v>
      </c>
      <c r="Q243" s="75">
        <f t="shared" ref="Q243" si="47">N243*P243</f>
        <v>48</v>
      </c>
      <c r="R243" s="74" t="str">
        <f>IF(OR('MAPAS DE RIESGOS INHER Y RESID'!$G$7='MATRIZ DE RIESGOS DE SST'!Q243,Q243&lt;'MAPAS DE RIESGOS INHER Y RESID'!$G$3+1),'MAPAS DE RIESGOS INHER Y RESID'!$M$6,IF(OR('MAPAS DE RIESGOS INHER Y RESID'!$H$5='MATRIZ DE RIESGOS DE SST'!Q243,Q243&lt;'MAPAS DE RIESGOS INHER Y RESID'!$I$5+1),'MAPAS DE RIESGOS INHER Y RESID'!$M$5,IF(OR('MAPAS DE RIESGOS INHER Y RESID'!$I$4='MATRIZ DE RIESGOS DE SST'!Q243,Q243&lt;'MAPAS DE RIESGOS INHER Y RESID'!$J$4+1),'MAPAS DE RIESGOS INHER Y RESID'!$M$4,'MAPAS DE RIESGOS INHER Y RESID'!$M$3)))</f>
        <v>MODERADO</v>
      </c>
      <c r="S243" s="84" t="s">
        <v>339</v>
      </c>
      <c r="T243" s="84" t="s">
        <v>340</v>
      </c>
      <c r="U243" s="84" t="s">
        <v>341</v>
      </c>
      <c r="V243" s="84" t="s">
        <v>342</v>
      </c>
      <c r="W243" s="74" t="s">
        <v>246</v>
      </c>
      <c r="X243" s="98">
        <f>VLOOKUP(W243,'MAPAS DE RIESGOS INHER Y RESID'!$E$16:$F$18,2,FALSE)</f>
        <v>0.9</v>
      </c>
      <c r="Y243" s="99">
        <f t="shared" si="41"/>
        <v>4.7999999999999972</v>
      </c>
      <c r="Z243" s="74" t="str">
        <f>IF(OR('MAPAS DE RIESGOS INHER Y RESID'!$G$18='MATRIZ DE RIESGOS DE SST'!Y243,Y243&lt;'MAPAS DE RIESGOS INHER Y RESID'!$G$16+1),'MAPAS DE RIESGOS INHER Y RESID'!$M$19,IF(OR('MAPAS DE RIESGOS INHER Y RESID'!$H$17='MATRIZ DE RIESGOS DE SST'!Y243,Y243&lt;'MAPAS DE RIESGOS INHER Y RESID'!$I$18+1),'MAPAS DE RIESGOS INHER Y RESID'!$M$18,IF(OR('MAPAS DE RIESGOS INHER Y RESID'!$I$17='MATRIZ DE RIESGOS DE SST'!Y243,Y243&lt;'MAPAS DE RIESGOS INHER Y RESID'!$J$17+1),'MAPAS DE RIESGOS INHER Y RESID'!$M$17,'MAPAS DE RIESGOS INHER Y RESID'!$M$16)))</f>
        <v>BAJO</v>
      </c>
      <c r="AA243" s="100" t="str">
        <f>VLOOKUP('MATRIZ DE RIESGOS DE SST'!Z243,'TABLA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44" spans="1:27" ht="135.75" customHeight="1">
      <c r="A244" s="132"/>
      <c r="B244" s="143"/>
      <c r="C244" s="129"/>
      <c r="D244" s="129"/>
      <c r="E244" s="129"/>
      <c r="F244" s="129"/>
      <c r="G244" s="129"/>
      <c r="H244" s="129"/>
      <c r="I244" s="129"/>
      <c r="J244" s="91" t="s">
        <v>147</v>
      </c>
      <c r="K244" s="90" t="s">
        <v>148</v>
      </c>
      <c r="L244" s="90" t="s">
        <v>149</v>
      </c>
      <c r="M244" s="74" t="s">
        <v>238</v>
      </c>
      <c r="N244" s="75">
        <f>VLOOKUP('MATRIZ DE RIESGOS DE SST'!M244,'MAPAS DE RIESGOS INHER Y RESID'!$E$3:$F$7,2,FALSE)</f>
        <v>3</v>
      </c>
      <c r="O244" s="74" t="s">
        <v>239</v>
      </c>
      <c r="P244" s="75">
        <f>VLOOKUP('MATRIZ DE RIESGOS DE SST'!O244,'MAPAS DE RIESGOS INHER Y RESID'!$O$3:$P$7,2,FALSE)</f>
        <v>16</v>
      </c>
      <c r="Q244" s="75">
        <f>N244*P244</f>
        <v>48</v>
      </c>
      <c r="R244" s="74" t="str">
        <f>IF(OR('MAPAS DE RIESGOS INHER Y RESID'!$G$7='MATRIZ DE RIESGOS DE SST'!Q244,Q244&lt;'MAPAS DE RIESGOS INHER Y RESID'!$G$3+1),'MAPAS DE RIESGOS INHER Y RESID'!$M$6,IF(OR('MAPAS DE RIESGOS INHER Y RESID'!$H$5='MATRIZ DE RIESGOS DE SST'!Q244,Q244&lt;'MAPAS DE RIESGOS INHER Y RESID'!$I$5+1),'MAPAS DE RIESGOS INHER Y RESID'!$M$5,IF(OR('MAPAS DE RIESGOS INHER Y RESID'!$I$4='MATRIZ DE RIESGOS DE SST'!Q244,Q244&lt;'MAPAS DE RIESGOS INHER Y RESID'!$J$4+1),'MAPAS DE RIESGOS INHER Y RESID'!$M$4,'MAPAS DE RIESGOS INHER Y RESID'!$M$3)))</f>
        <v>MODERADO</v>
      </c>
      <c r="S244" s="84"/>
      <c r="T244" s="84" t="s">
        <v>328</v>
      </c>
      <c r="U244" s="84" t="s">
        <v>251</v>
      </c>
      <c r="V244" s="84" t="s">
        <v>252</v>
      </c>
      <c r="W244" s="74" t="s">
        <v>246</v>
      </c>
      <c r="X244" s="98">
        <f>VLOOKUP(W244,'MAPAS DE RIESGOS INHER Y RESID'!$E$16:$F$18,2,FALSE)</f>
        <v>0.9</v>
      </c>
      <c r="Y244" s="99">
        <f t="shared" si="41"/>
        <v>4.7999999999999972</v>
      </c>
      <c r="Z244" s="74" t="str">
        <f>IF(OR('MAPAS DE RIESGOS INHER Y RESID'!$G$18='MATRIZ DE RIESGOS DE SST'!Y244,Y244&lt;'MAPAS DE RIESGOS INHER Y RESID'!$G$16+1),'MAPAS DE RIESGOS INHER Y RESID'!$M$19,IF(OR('MAPAS DE RIESGOS INHER Y RESID'!$H$17='MATRIZ DE RIESGOS DE SST'!Y244,Y244&lt;'MAPAS DE RIESGOS INHER Y RESID'!$I$18+1),'MAPAS DE RIESGOS INHER Y RESID'!$M$18,IF(OR('MAPAS DE RIESGOS INHER Y RESID'!$I$17='MATRIZ DE RIESGOS DE SST'!Y244,Y244&lt;'MAPAS DE RIESGOS INHER Y RESID'!$J$17+1),'MAPAS DE RIESGOS INHER Y RESID'!$M$17,'MAPAS DE RIESGOS INHER Y RESID'!$M$16)))</f>
        <v>BAJO</v>
      </c>
      <c r="AA244" s="100" t="str">
        <f>VLOOKUP('MATRIZ DE RIESGOS DE SST'!Z244,'TABLA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45" spans="1:27" ht="153.75" customHeight="1">
      <c r="A245" s="132"/>
      <c r="B245" s="143"/>
      <c r="C245" s="129"/>
      <c r="D245" s="129"/>
      <c r="E245" s="129"/>
      <c r="F245" s="129"/>
      <c r="G245" s="129"/>
      <c r="H245" s="129"/>
      <c r="I245" s="129"/>
      <c r="J245" s="90" t="s">
        <v>160</v>
      </c>
      <c r="K245" s="90" t="s">
        <v>285</v>
      </c>
      <c r="L245" s="90" t="s">
        <v>159</v>
      </c>
      <c r="M245" s="74" t="s">
        <v>236</v>
      </c>
      <c r="N245" s="75">
        <f>VLOOKUP('MATRIZ DE RIESGOS DE SST'!M245,'MAPAS DE RIESGOS INHER Y RESID'!$E$3:$F$7,2,FALSE)</f>
        <v>4</v>
      </c>
      <c r="O245" s="74" t="s">
        <v>239</v>
      </c>
      <c r="P245" s="75">
        <f>VLOOKUP('MATRIZ DE RIESGOS DE SST'!O245,'MAPAS DE RIESGOS INHER Y RESID'!$O$3:$P$7,2,FALSE)</f>
        <v>16</v>
      </c>
      <c r="Q245" s="75">
        <f t="shared" ref="Q245" si="48">+N245*P245</f>
        <v>64</v>
      </c>
      <c r="R245" s="74" t="str">
        <f>IF(OR('MAPAS DE RIESGOS INHER Y RESID'!$G$7='MATRIZ DE RIESGOS DE SST'!Q245,Q245&lt;'MAPAS DE RIESGOS INHER Y RESID'!$G$3+1),'MAPAS DE RIESGOS INHER Y RESID'!$M$6,IF(OR('MAPAS DE RIESGOS INHER Y RESID'!$H$5='MATRIZ DE RIESGOS DE SST'!Q245,Q245&lt;'MAPAS DE RIESGOS INHER Y RESID'!$I$5+1),'MAPAS DE RIESGOS INHER Y RESID'!$M$5,IF(OR('MAPAS DE RIESGOS INHER Y RESID'!$I$4='MATRIZ DE RIESGOS DE SST'!Q245,Q245&lt;'MAPAS DE RIESGOS INHER Y RESID'!$J$4+1),'MAPAS DE RIESGOS INHER Y RESID'!$M$4,'MAPAS DE RIESGOS INHER Y RESID'!$M$3)))</f>
        <v>ALTO</v>
      </c>
      <c r="S245" s="84"/>
      <c r="T245" s="84"/>
      <c r="U245" s="84" t="s">
        <v>346</v>
      </c>
      <c r="V245" s="84" t="s">
        <v>347</v>
      </c>
      <c r="W245" s="74" t="s">
        <v>238</v>
      </c>
      <c r="X245" s="98">
        <f>VLOOKUP(W245,'MAPAS DE RIESGOS INHER Y RESID'!$E$16:$F$18,2,FALSE)</f>
        <v>0.4</v>
      </c>
      <c r="Y245" s="99">
        <f t="shared" ref="Y245" si="49">Q245-(X245*Q245)</f>
        <v>38.4</v>
      </c>
      <c r="Z245" s="74" t="str">
        <f>IF(OR('MAPAS DE RIESGOS INHER Y RESID'!$G$18='MATRIZ DE RIESGOS DE SST'!Y245,Y245&lt;'MAPAS DE RIESGOS INHER Y RESID'!$G$16+1),'MAPAS DE RIESGOS INHER Y RESID'!$M$19,IF(OR('MAPAS DE RIESGOS INHER Y RESID'!$H$17='MATRIZ DE RIESGOS DE SST'!Y245,Y245&lt;'MAPAS DE RIESGOS INHER Y RESID'!$I$18+1),'MAPAS DE RIESGOS INHER Y RESID'!$M$18,IF(OR('MAPAS DE RIESGOS INHER Y RESID'!$I$17='MATRIZ DE RIESGOS DE SST'!Y245,Y245&lt;'MAPAS DE RIESGOS INHER Y RESID'!$J$17+1),'MAPAS DE RIESGOS INHER Y RESID'!$M$17,'MAPAS DE RIESGOS INHER Y RESID'!$M$16)))</f>
        <v>MODERADO</v>
      </c>
      <c r="AA245" s="100" t="str">
        <f>VLOOKUP('MATRIZ DE RIESGOS DE SST'!Z245,'TABLA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246" spans="1:27" ht="150.75" customHeight="1">
      <c r="A246" s="132"/>
      <c r="B246" s="143"/>
      <c r="C246" s="129"/>
      <c r="D246" s="129"/>
      <c r="E246" s="129"/>
      <c r="F246" s="129"/>
      <c r="G246" s="129"/>
      <c r="H246" s="129"/>
      <c r="I246" s="129"/>
      <c r="J246" s="90" t="s">
        <v>166</v>
      </c>
      <c r="K246" s="90" t="s">
        <v>352</v>
      </c>
      <c r="L246" s="90" t="s">
        <v>165</v>
      </c>
      <c r="M246" s="74" t="s">
        <v>240</v>
      </c>
      <c r="N246" s="75">
        <f>VLOOKUP('MATRIZ DE RIESGOS DE SST'!M246,'MAPAS DE RIESGOS INHER Y RESID'!$E$3:$F$7,2,FALSE)</f>
        <v>2</v>
      </c>
      <c r="O246" s="74" t="s">
        <v>239</v>
      </c>
      <c r="P246" s="75">
        <f>VLOOKUP('MATRIZ DE RIESGOS DE SST'!O246,'MAPAS DE RIESGOS INHER Y RESID'!$O$3:$P$7,2,FALSE)</f>
        <v>16</v>
      </c>
      <c r="Q246" s="75">
        <f t="shared" ref="Q246:Q259" si="50">N246*P246</f>
        <v>32</v>
      </c>
      <c r="R246" s="74" t="str">
        <f>IF(OR('MAPAS DE RIESGOS INHER Y RESID'!$G$7='MATRIZ DE RIESGOS DE SST'!Q246,Q246&lt;'MAPAS DE RIESGOS INHER Y RESID'!$G$3+1),'MAPAS DE RIESGOS INHER Y RESID'!$M$6,IF(OR('MAPAS DE RIESGOS INHER Y RESID'!$H$5='MATRIZ DE RIESGOS DE SST'!Q246,Q246&lt;'MAPAS DE RIESGOS INHER Y RESID'!$I$5+1),'MAPAS DE RIESGOS INHER Y RESID'!$M$5,IF(OR('MAPAS DE RIESGOS INHER Y RESID'!$I$4='MATRIZ DE RIESGOS DE SST'!Q246,Q246&lt;'MAPAS DE RIESGOS INHER Y RESID'!$J$4+1),'MAPAS DE RIESGOS INHER Y RESID'!$M$4,'MAPAS DE RIESGOS INHER Y RESID'!$M$3)))</f>
        <v>MODERADO</v>
      </c>
      <c r="S246" s="84"/>
      <c r="T246" s="84" t="s">
        <v>355</v>
      </c>
      <c r="U246" s="84" t="s">
        <v>356</v>
      </c>
      <c r="V246" s="84" t="s">
        <v>333</v>
      </c>
      <c r="W246" s="74" t="s">
        <v>246</v>
      </c>
      <c r="X246" s="98">
        <f>VLOOKUP(W246,'MAPAS DE RIESGOS INHER Y RESID'!$E$16:$F$18,2,FALSE)</f>
        <v>0.9</v>
      </c>
      <c r="Y246" s="99">
        <f t="shared" si="41"/>
        <v>3.1999999999999993</v>
      </c>
      <c r="Z246" s="74" t="str">
        <f>IF(OR('MAPAS DE RIESGOS INHER Y RESID'!$G$18='MATRIZ DE RIESGOS DE SST'!Y246,Y246&lt;'MAPAS DE RIESGOS INHER Y RESID'!$G$16+1),'MAPAS DE RIESGOS INHER Y RESID'!$M$19,IF(OR('MAPAS DE RIESGOS INHER Y RESID'!$H$17='MATRIZ DE RIESGOS DE SST'!Y246,Y246&lt;'MAPAS DE RIESGOS INHER Y RESID'!$I$18+1),'MAPAS DE RIESGOS INHER Y RESID'!$M$18,IF(OR('MAPAS DE RIESGOS INHER Y RESID'!$I$17='MATRIZ DE RIESGOS DE SST'!Y246,Y246&lt;'MAPAS DE RIESGOS INHER Y RESID'!$J$17+1),'MAPAS DE RIESGOS INHER Y RESID'!$M$17,'MAPAS DE RIESGOS INHER Y RESID'!$M$16)))</f>
        <v>BAJO</v>
      </c>
      <c r="AA246" s="100" t="str">
        <f>VLOOKUP('MATRIZ DE RIESGOS DE SST'!Z246,'TABLA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47" spans="1:27" ht="150.75" customHeight="1">
      <c r="A247" s="132"/>
      <c r="B247" s="143"/>
      <c r="C247" s="129"/>
      <c r="D247" s="129"/>
      <c r="E247" s="129"/>
      <c r="F247" s="129"/>
      <c r="G247" s="129"/>
      <c r="H247" s="129"/>
      <c r="I247" s="129"/>
      <c r="J247" s="90" t="s">
        <v>360</v>
      </c>
      <c r="K247" s="90" t="s">
        <v>361</v>
      </c>
      <c r="L247" s="90" t="s">
        <v>165</v>
      </c>
      <c r="M247" s="74" t="s">
        <v>240</v>
      </c>
      <c r="N247" s="75">
        <f>VLOOKUP('MATRIZ DE RIESGOS DE SST'!M247,'MAPAS DE RIESGOS INHER Y RESID'!$E$3:$F$7,2,FALSE)</f>
        <v>2</v>
      </c>
      <c r="O247" s="74" t="s">
        <v>237</v>
      </c>
      <c r="P247" s="75">
        <f>VLOOKUP('MATRIZ DE RIESGOS DE SST'!O247,'MAPAS DE RIESGOS INHER Y RESID'!$O$3:$P$7,2,FALSE)</f>
        <v>4</v>
      </c>
      <c r="Q247" s="75">
        <f t="shared" si="50"/>
        <v>8</v>
      </c>
      <c r="R247" s="74" t="str">
        <f>IF(OR('MAPAS DE RIESGOS INHER Y RESID'!$G$7='MATRIZ DE RIESGOS DE SST'!Q247,Q247&lt;'MAPAS DE RIESGOS INHER Y RESID'!$G$3+1),'MAPAS DE RIESGOS INHER Y RESID'!$M$6,IF(OR('MAPAS DE RIESGOS INHER Y RESID'!$H$5='MATRIZ DE RIESGOS DE SST'!Q247,Q247&lt;'MAPAS DE RIESGOS INHER Y RESID'!$I$5+1),'MAPAS DE RIESGOS INHER Y RESID'!$M$5,IF(OR('MAPAS DE RIESGOS INHER Y RESID'!$I$4='MATRIZ DE RIESGOS DE SST'!Q247,Q247&lt;'MAPAS DE RIESGOS INHER Y RESID'!$J$4+1),'MAPAS DE RIESGOS INHER Y RESID'!$M$4,'MAPAS DE RIESGOS INHER Y RESID'!$M$3)))</f>
        <v>BAJO</v>
      </c>
      <c r="S247" s="84"/>
      <c r="T247" s="84" t="s">
        <v>362</v>
      </c>
      <c r="U247" s="84" t="s">
        <v>363</v>
      </c>
      <c r="V247" s="84"/>
      <c r="W247" s="74" t="s">
        <v>246</v>
      </c>
      <c r="X247" s="98">
        <f>VLOOKUP(W247,'MAPAS DE RIESGOS INHER Y RESID'!$E$16:$F$18,2,FALSE)</f>
        <v>0.9</v>
      </c>
      <c r="Y247" s="99">
        <f t="shared" si="41"/>
        <v>0.79999999999999982</v>
      </c>
      <c r="Z247" s="74" t="str">
        <f>IF(OR('MAPAS DE RIESGOS INHER Y RESID'!$G$18='MATRIZ DE RIESGOS DE SST'!Y247,Y247&lt;'MAPAS DE RIESGOS INHER Y RESID'!$G$16+1),'MAPAS DE RIESGOS INHER Y RESID'!$M$19,IF(OR('MAPAS DE RIESGOS INHER Y RESID'!$H$17='MATRIZ DE RIESGOS DE SST'!Y247,Y247&lt;'MAPAS DE RIESGOS INHER Y RESID'!$I$18+1),'MAPAS DE RIESGOS INHER Y RESID'!$M$18,IF(OR('MAPAS DE RIESGOS INHER Y RESID'!$I$17='MATRIZ DE RIESGOS DE SST'!Y247,Y247&lt;'MAPAS DE RIESGOS INHER Y RESID'!$J$17+1),'MAPAS DE RIESGOS INHER Y RESID'!$M$17,'MAPAS DE RIESGOS INHER Y RESID'!$M$16)))</f>
        <v>BAJO</v>
      </c>
      <c r="AA247" s="100" t="str">
        <f>VLOOKUP('MATRIZ DE RIESGOS DE SST'!Z247,'TABLA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48" spans="1:27" ht="93" customHeight="1">
      <c r="A248" s="132"/>
      <c r="B248" s="143"/>
      <c r="C248" s="129"/>
      <c r="D248" s="129"/>
      <c r="E248" s="129" t="s">
        <v>281</v>
      </c>
      <c r="F248" s="129"/>
      <c r="G248" s="129" t="s">
        <v>281</v>
      </c>
      <c r="H248" s="129"/>
      <c r="I248" s="129"/>
      <c r="J248" s="91" t="s">
        <v>186</v>
      </c>
      <c r="K248" s="90" t="s">
        <v>187</v>
      </c>
      <c r="L248" s="90" t="s">
        <v>188</v>
      </c>
      <c r="M248" s="74" t="s">
        <v>240</v>
      </c>
      <c r="N248" s="75">
        <f>VLOOKUP('MATRIZ DE RIESGOS DE SST'!M248,'MAPAS DE RIESGOS INHER Y RESID'!$E$3:$F$7,2,FALSE)</f>
        <v>2</v>
      </c>
      <c r="O248" s="74" t="s">
        <v>239</v>
      </c>
      <c r="P248" s="75">
        <f>VLOOKUP('MATRIZ DE RIESGOS DE SST'!O248,'MAPAS DE RIESGOS INHER Y RESID'!$O$3:$P$7,2,FALSE)</f>
        <v>16</v>
      </c>
      <c r="Q248" s="75">
        <f t="shared" si="50"/>
        <v>32</v>
      </c>
      <c r="R248" s="74" t="str">
        <f>IF(OR('MAPAS DE RIESGOS INHER Y RESID'!$G$7='MATRIZ DE RIESGOS DE SST'!Q248,Q248&lt;'MAPAS DE RIESGOS INHER Y RESID'!$G$3+1),'MAPAS DE RIESGOS INHER Y RESID'!$M$6,IF(OR('MAPAS DE RIESGOS INHER Y RESID'!$H$5='MATRIZ DE RIESGOS DE SST'!Q248,Q248&lt;'MAPAS DE RIESGOS INHER Y RESID'!$I$5+1),'MAPAS DE RIESGOS INHER Y RESID'!$M$5,IF(OR('MAPAS DE RIESGOS INHER Y RESID'!$I$4='MATRIZ DE RIESGOS DE SST'!Q248,Q248&lt;'MAPAS DE RIESGOS INHER Y RESID'!$J$4+1),'MAPAS DE RIESGOS INHER Y RESID'!$M$4,'MAPAS DE RIESGOS INHER Y RESID'!$M$3)))</f>
        <v>MODERADO</v>
      </c>
      <c r="S248" s="84"/>
      <c r="T248" s="84" t="s">
        <v>376</v>
      </c>
      <c r="U248" s="84" t="s">
        <v>377</v>
      </c>
      <c r="V248" s="84" t="s">
        <v>378</v>
      </c>
      <c r="W248" s="74" t="s">
        <v>246</v>
      </c>
      <c r="X248" s="98">
        <f>VLOOKUP(W248,'MAPAS DE RIESGOS INHER Y RESID'!$E$16:$F$18,2,FALSE)</f>
        <v>0.9</v>
      </c>
      <c r="Y248" s="99">
        <f t="shared" si="41"/>
        <v>3.1999999999999993</v>
      </c>
      <c r="Z248" s="74" t="str">
        <f>IF(OR('MAPAS DE RIESGOS INHER Y RESID'!$G$18='MATRIZ DE RIESGOS DE SST'!Y248,Y248&lt;'MAPAS DE RIESGOS INHER Y RESID'!$G$16+1),'MAPAS DE RIESGOS INHER Y RESID'!$M$19,IF(OR('MAPAS DE RIESGOS INHER Y RESID'!$H$17='MATRIZ DE RIESGOS DE SST'!Y248,Y248&lt;'MAPAS DE RIESGOS INHER Y RESID'!$I$18+1),'MAPAS DE RIESGOS INHER Y RESID'!$M$18,IF(OR('MAPAS DE RIESGOS INHER Y RESID'!$I$17='MATRIZ DE RIESGOS DE SST'!Y248,Y248&lt;'MAPAS DE RIESGOS INHER Y RESID'!$J$17+1),'MAPAS DE RIESGOS INHER Y RESID'!$M$17,'MAPAS DE RIESGOS INHER Y RESID'!$M$16)))</f>
        <v>BAJO</v>
      </c>
      <c r="AA248" s="100" t="str">
        <f>VLOOKUP('MATRIZ DE RIESGOS DE SST'!Z248,'TABLA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49" spans="1:27" ht="93" customHeight="1">
      <c r="A249" s="132"/>
      <c r="B249" s="143"/>
      <c r="C249" s="129"/>
      <c r="D249" s="129"/>
      <c r="E249" s="129"/>
      <c r="F249" s="129"/>
      <c r="G249" s="129"/>
      <c r="H249" s="129"/>
      <c r="I249" s="129"/>
      <c r="J249" s="91" t="s">
        <v>189</v>
      </c>
      <c r="K249" s="90" t="s">
        <v>190</v>
      </c>
      <c r="L249" s="90" t="s">
        <v>188</v>
      </c>
      <c r="M249" s="74" t="s">
        <v>240</v>
      </c>
      <c r="N249" s="75">
        <f>VLOOKUP('MATRIZ DE RIESGOS DE SST'!M249,'MAPAS DE RIESGOS INHER Y RESID'!$E$3:$F$7,2,FALSE)</f>
        <v>2</v>
      </c>
      <c r="O249" s="74" t="s">
        <v>239</v>
      </c>
      <c r="P249" s="75">
        <f>VLOOKUP('MATRIZ DE RIESGOS DE SST'!O249,'MAPAS DE RIESGOS INHER Y RESID'!$O$3:$P$7,2,FALSE)</f>
        <v>16</v>
      </c>
      <c r="Q249" s="75">
        <f t="shared" si="50"/>
        <v>32</v>
      </c>
      <c r="R249" s="74" t="str">
        <f>IF(OR('MAPAS DE RIESGOS INHER Y RESID'!$G$7='MATRIZ DE RIESGOS DE SST'!Q249,Q249&lt;'MAPAS DE RIESGOS INHER Y RESID'!$G$3+1),'MAPAS DE RIESGOS INHER Y RESID'!$M$6,IF(OR('MAPAS DE RIESGOS INHER Y RESID'!$H$5='MATRIZ DE RIESGOS DE SST'!Q249,Q249&lt;'MAPAS DE RIESGOS INHER Y RESID'!$I$5+1),'MAPAS DE RIESGOS INHER Y RESID'!$M$5,IF(OR('MAPAS DE RIESGOS INHER Y RESID'!$I$4='MATRIZ DE RIESGOS DE SST'!Q249,Q249&lt;'MAPAS DE RIESGOS INHER Y RESID'!$J$4+1),'MAPAS DE RIESGOS INHER Y RESID'!$M$4,'MAPAS DE RIESGOS INHER Y RESID'!$M$3)))</f>
        <v>MODERADO</v>
      </c>
      <c r="S249" s="84"/>
      <c r="T249" s="84" t="s">
        <v>376</v>
      </c>
      <c r="U249" s="84" t="s">
        <v>377</v>
      </c>
      <c r="V249" s="84" t="s">
        <v>378</v>
      </c>
      <c r="W249" s="74" t="s">
        <v>246</v>
      </c>
      <c r="X249" s="98">
        <f>VLOOKUP(W249,'MAPAS DE RIESGOS INHER Y RESID'!$E$16:$F$18,2,FALSE)</f>
        <v>0.9</v>
      </c>
      <c r="Y249" s="99">
        <f t="shared" si="41"/>
        <v>3.1999999999999993</v>
      </c>
      <c r="Z249" s="74" t="str">
        <f>IF(OR('MAPAS DE RIESGOS INHER Y RESID'!$G$18='MATRIZ DE RIESGOS DE SST'!Y249,Y249&lt;'MAPAS DE RIESGOS INHER Y RESID'!$G$16+1),'MAPAS DE RIESGOS INHER Y RESID'!$M$19,IF(OR('MAPAS DE RIESGOS INHER Y RESID'!$H$17='MATRIZ DE RIESGOS DE SST'!Y249,Y249&lt;'MAPAS DE RIESGOS INHER Y RESID'!$I$18+1),'MAPAS DE RIESGOS INHER Y RESID'!$M$18,IF(OR('MAPAS DE RIESGOS INHER Y RESID'!$I$17='MATRIZ DE RIESGOS DE SST'!Y249,Y249&lt;'MAPAS DE RIESGOS INHER Y RESID'!$J$17+1),'MAPAS DE RIESGOS INHER Y RESID'!$M$17,'MAPAS DE RIESGOS INHER Y RESID'!$M$16)))</f>
        <v>BAJO</v>
      </c>
      <c r="AA249" s="100" t="str">
        <f>VLOOKUP('MATRIZ DE RIESGOS DE SST'!Z249,'TABLA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50" spans="1:27" ht="93" customHeight="1">
      <c r="A250" s="132"/>
      <c r="B250" s="143"/>
      <c r="C250" s="129"/>
      <c r="D250" s="129"/>
      <c r="E250" s="129"/>
      <c r="F250" s="129"/>
      <c r="G250" s="129"/>
      <c r="H250" s="129"/>
      <c r="I250" s="129"/>
      <c r="J250" s="91" t="s">
        <v>191</v>
      </c>
      <c r="K250" s="90" t="s">
        <v>192</v>
      </c>
      <c r="L250" s="90" t="s">
        <v>93</v>
      </c>
      <c r="M250" s="74" t="s">
        <v>240</v>
      </c>
      <c r="N250" s="75">
        <f>VLOOKUP('MATRIZ DE RIESGOS DE SST'!M250,'MAPAS DE RIESGOS INHER Y RESID'!$E$3:$F$7,2,FALSE)</f>
        <v>2</v>
      </c>
      <c r="O250" s="74" t="s">
        <v>239</v>
      </c>
      <c r="P250" s="75">
        <f>VLOOKUP('MATRIZ DE RIESGOS DE SST'!O250,'MAPAS DE RIESGOS INHER Y RESID'!$O$3:$P$7,2,FALSE)</f>
        <v>16</v>
      </c>
      <c r="Q250" s="75">
        <f t="shared" si="50"/>
        <v>32</v>
      </c>
      <c r="R250" s="74" t="str">
        <f>IF(OR('MAPAS DE RIESGOS INHER Y RESID'!$G$7='MATRIZ DE RIESGOS DE SST'!Q250,Q250&lt;'MAPAS DE RIESGOS INHER Y RESID'!$G$3+1),'MAPAS DE RIESGOS INHER Y RESID'!$M$6,IF(OR('MAPAS DE RIESGOS INHER Y RESID'!$H$5='MATRIZ DE RIESGOS DE SST'!Q250,Q250&lt;'MAPAS DE RIESGOS INHER Y RESID'!$I$5+1),'MAPAS DE RIESGOS INHER Y RESID'!$M$5,IF(OR('MAPAS DE RIESGOS INHER Y RESID'!$I$4='MATRIZ DE RIESGOS DE SST'!Q250,Q250&lt;'MAPAS DE RIESGOS INHER Y RESID'!$J$4+1),'MAPAS DE RIESGOS INHER Y RESID'!$M$4,'MAPAS DE RIESGOS INHER Y RESID'!$M$3)))</f>
        <v>MODERADO</v>
      </c>
      <c r="S250" s="84"/>
      <c r="T250" s="84" t="s">
        <v>314</v>
      </c>
      <c r="U250" s="84" t="s">
        <v>315</v>
      </c>
      <c r="V250" s="84" t="s">
        <v>316</v>
      </c>
      <c r="W250" s="74" t="s">
        <v>246</v>
      </c>
      <c r="X250" s="98">
        <f>VLOOKUP(W250,'MAPAS DE RIESGOS INHER Y RESID'!$E$16:$F$18,2,FALSE)</f>
        <v>0.9</v>
      </c>
      <c r="Y250" s="99">
        <f t="shared" si="41"/>
        <v>3.1999999999999993</v>
      </c>
      <c r="Z250" s="74" t="str">
        <f>IF(OR('MAPAS DE RIESGOS INHER Y RESID'!$G$18='MATRIZ DE RIESGOS DE SST'!Y250,Y250&lt;'MAPAS DE RIESGOS INHER Y RESID'!$G$16+1),'MAPAS DE RIESGOS INHER Y RESID'!$M$19,IF(OR('MAPAS DE RIESGOS INHER Y RESID'!$H$17='MATRIZ DE RIESGOS DE SST'!Y250,Y250&lt;'MAPAS DE RIESGOS INHER Y RESID'!$I$18+1),'MAPAS DE RIESGOS INHER Y RESID'!$M$18,IF(OR('MAPAS DE RIESGOS INHER Y RESID'!$I$17='MATRIZ DE RIESGOS DE SST'!Y250,Y250&lt;'MAPAS DE RIESGOS INHER Y RESID'!$J$17+1),'MAPAS DE RIESGOS INHER Y RESID'!$M$17,'MAPAS DE RIESGOS INHER Y RESID'!$M$16)))</f>
        <v>BAJO</v>
      </c>
      <c r="AA250" s="100" t="str">
        <f>VLOOKUP('MATRIZ DE RIESGOS DE SST'!Z250,'TABLA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51" spans="1:27" ht="135.75" customHeight="1">
      <c r="A251" s="132"/>
      <c r="B251" s="143"/>
      <c r="C251" s="129"/>
      <c r="D251" s="129"/>
      <c r="E251" s="129"/>
      <c r="F251" s="129"/>
      <c r="G251" s="129"/>
      <c r="H251" s="129"/>
      <c r="I251" s="129"/>
      <c r="J251" s="91" t="s">
        <v>196</v>
      </c>
      <c r="K251" s="90" t="s">
        <v>197</v>
      </c>
      <c r="L251" s="90" t="s">
        <v>198</v>
      </c>
      <c r="M251" s="74" t="s">
        <v>240</v>
      </c>
      <c r="N251" s="75">
        <f>VLOOKUP('MATRIZ DE RIESGOS DE SST'!M251,'MAPAS DE RIESGOS INHER Y RESID'!$E$3:$F$7,2,FALSE)</f>
        <v>2</v>
      </c>
      <c r="O251" s="74" t="s">
        <v>239</v>
      </c>
      <c r="P251" s="75">
        <f>VLOOKUP('MATRIZ DE RIESGOS DE SST'!O251,'MAPAS DE RIESGOS INHER Y RESID'!$O$3:$P$7,2,FALSE)</f>
        <v>16</v>
      </c>
      <c r="Q251" s="75">
        <f t="shared" si="50"/>
        <v>32</v>
      </c>
      <c r="R251" s="74" t="str">
        <f>IF(OR('MAPAS DE RIESGOS INHER Y RESID'!$G$7='MATRIZ DE RIESGOS DE SST'!Q251,Q251&lt;'MAPAS DE RIESGOS INHER Y RESID'!$G$3+1),'MAPAS DE RIESGOS INHER Y RESID'!$M$6,IF(OR('MAPAS DE RIESGOS INHER Y RESID'!$H$5='MATRIZ DE RIESGOS DE SST'!Q251,Q251&lt;'MAPAS DE RIESGOS INHER Y RESID'!$I$5+1),'MAPAS DE RIESGOS INHER Y RESID'!$M$5,IF(OR('MAPAS DE RIESGOS INHER Y RESID'!$I$4='MATRIZ DE RIESGOS DE SST'!Q251,Q251&lt;'MAPAS DE RIESGOS INHER Y RESID'!$J$4+1),'MAPAS DE RIESGOS INHER Y RESID'!$M$4,'MAPAS DE RIESGOS INHER Y RESID'!$M$3)))</f>
        <v>MODERADO</v>
      </c>
      <c r="S251" s="84"/>
      <c r="T251" s="84" t="s">
        <v>376</v>
      </c>
      <c r="U251" s="84" t="s">
        <v>377</v>
      </c>
      <c r="V251" s="84" t="s">
        <v>378</v>
      </c>
      <c r="W251" s="74" t="s">
        <v>246</v>
      </c>
      <c r="X251" s="98">
        <f>VLOOKUP(W251,'MAPAS DE RIESGOS INHER Y RESID'!$E$16:$F$18,2,FALSE)</f>
        <v>0.9</v>
      </c>
      <c r="Y251" s="99">
        <f t="shared" si="41"/>
        <v>3.1999999999999993</v>
      </c>
      <c r="Z251" s="74" t="str">
        <f>IF(OR('MAPAS DE RIESGOS INHER Y RESID'!$G$18='MATRIZ DE RIESGOS DE SST'!Y251,Y251&lt;'MAPAS DE RIESGOS INHER Y RESID'!$G$16+1),'MAPAS DE RIESGOS INHER Y RESID'!$M$19,IF(OR('MAPAS DE RIESGOS INHER Y RESID'!$H$17='MATRIZ DE RIESGOS DE SST'!Y251,Y251&lt;'MAPAS DE RIESGOS INHER Y RESID'!$I$18+1),'MAPAS DE RIESGOS INHER Y RESID'!$M$18,IF(OR('MAPAS DE RIESGOS INHER Y RESID'!$I$17='MATRIZ DE RIESGOS DE SST'!Y251,Y251&lt;'MAPAS DE RIESGOS INHER Y RESID'!$J$17+1),'MAPAS DE RIESGOS INHER Y RESID'!$M$17,'MAPAS DE RIESGOS INHER Y RESID'!$M$16)))</f>
        <v>BAJO</v>
      </c>
      <c r="AA251" s="100" t="str">
        <f>VLOOKUP('MATRIZ DE RIESGOS DE SST'!Z251,'TABLA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52" spans="1:27" ht="120.75" customHeight="1">
      <c r="A252" s="132"/>
      <c r="B252" s="143"/>
      <c r="C252" s="129"/>
      <c r="D252" s="129"/>
      <c r="E252" s="129"/>
      <c r="F252" s="129"/>
      <c r="G252" s="129"/>
      <c r="H252" s="129"/>
      <c r="I252" s="129"/>
      <c r="J252" s="91" t="s">
        <v>205</v>
      </c>
      <c r="K252" s="90" t="s">
        <v>206</v>
      </c>
      <c r="L252" s="90" t="s">
        <v>207</v>
      </c>
      <c r="M252" s="74" t="s">
        <v>240</v>
      </c>
      <c r="N252" s="75">
        <f>VLOOKUP('MATRIZ DE RIESGOS DE SST'!M252,'MAPAS DE RIESGOS INHER Y RESID'!$E$3:$F$7,2,FALSE)</f>
        <v>2</v>
      </c>
      <c r="O252" s="74" t="s">
        <v>239</v>
      </c>
      <c r="P252" s="75">
        <f>VLOOKUP('MATRIZ DE RIESGOS DE SST'!O252,'MAPAS DE RIESGOS INHER Y RESID'!$O$3:$P$7,2,FALSE)</f>
        <v>16</v>
      </c>
      <c r="Q252" s="75">
        <f t="shared" si="50"/>
        <v>32</v>
      </c>
      <c r="R252" s="74" t="str">
        <f>IF(OR('MAPAS DE RIESGOS INHER Y RESID'!$G$7='MATRIZ DE RIESGOS DE SST'!Q252,Q252&lt;'MAPAS DE RIESGOS INHER Y RESID'!$G$3+1),'MAPAS DE RIESGOS INHER Y RESID'!$M$6,IF(OR('MAPAS DE RIESGOS INHER Y RESID'!$H$5='MATRIZ DE RIESGOS DE SST'!Q252,Q252&lt;'MAPAS DE RIESGOS INHER Y RESID'!$I$5+1),'MAPAS DE RIESGOS INHER Y RESID'!$M$5,IF(OR('MAPAS DE RIESGOS INHER Y RESID'!$I$4='MATRIZ DE RIESGOS DE SST'!Q252,Q252&lt;'MAPAS DE RIESGOS INHER Y RESID'!$J$4+1),'MAPAS DE RIESGOS INHER Y RESID'!$M$4,'MAPAS DE RIESGOS INHER Y RESID'!$M$3)))</f>
        <v>MODERADO</v>
      </c>
      <c r="S252" s="84"/>
      <c r="T252" s="84"/>
      <c r="U252" s="84" t="s">
        <v>386</v>
      </c>
      <c r="V252" s="84" t="s">
        <v>387</v>
      </c>
      <c r="W252" s="74" t="s">
        <v>246</v>
      </c>
      <c r="X252" s="98">
        <f>VLOOKUP(W252,'MAPAS DE RIESGOS INHER Y RESID'!$E$16:$F$18,2,FALSE)</f>
        <v>0.9</v>
      </c>
      <c r="Y252" s="99">
        <f t="shared" si="41"/>
        <v>3.1999999999999993</v>
      </c>
      <c r="Z252" s="74" t="str">
        <f>IF(OR('MAPAS DE RIESGOS INHER Y RESID'!$G$18='MATRIZ DE RIESGOS DE SST'!Y252,Y252&lt;'MAPAS DE RIESGOS INHER Y RESID'!$G$16+1),'MAPAS DE RIESGOS INHER Y RESID'!$M$19,IF(OR('MAPAS DE RIESGOS INHER Y RESID'!$H$17='MATRIZ DE RIESGOS DE SST'!Y252,Y252&lt;'MAPAS DE RIESGOS INHER Y RESID'!$I$18+1),'MAPAS DE RIESGOS INHER Y RESID'!$M$18,IF(OR('MAPAS DE RIESGOS INHER Y RESID'!$I$17='MATRIZ DE RIESGOS DE SST'!Y252,Y252&lt;'MAPAS DE RIESGOS INHER Y RESID'!$J$17+1),'MAPAS DE RIESGOS INHER Y RESID'!$M$17,'MAPAS DE RIESGOS INHER Y RESID'!$M$16)))</f>
        <v>BAJO</v>
      </c>
      <c r="AA252" s="100" t="str">
        <f>VLOOKUP('MATRIZ DE RIESGOS DE SST'!Z252,'TABLA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53" spans="1:27" ht="120.75" customHeight="1">
      <c r="A253" s="132"/>
      <c r="B253" s="143"/>
      <c r="C253" s="129"/>
      <c r="D253" s="129"/>
      <c r="E253" s="129"/>
      <c r="F253" s="129"/>
      <c r="G253" s="129"/>
      <c r="H253" s="129"/>
      <c r="I253" s="129"/>
      <c r="J253" s="91" t="s">
        <v>208</v>
      </c>
      <c r="K253" s="90" t="s">
        <v>209</v>
      </c>
      <c r="L253" s="90" t="s">
        <v>210</v>
      </c>
      <c r="M253" s="74" t="s">
        <v>240</v>
      </c>
      <c r="N253" s="75">
        <f>VLOOKUP('MATRIZ DE RIESGOS DE SST'!M253,'MAPAS DE RIESGOS INHER Y RESID'!$E$3:$F$7,2,FALSE)</f>
        <v>2</v>
      </c>
      <c r="O253" s="74" t="s">
        <v>239</v>
      </c>
      <c r="P253" s="75">
        <f>VLOOKUP('MATRIZ DE RIESGOS DE SST'!O253,'MAPAS DE RIESGOS INHER Y RESID'!$O$3:$P$7,2,FALSE)</f>
        <v>16</v>
      </c>
      <c r="Q253" s="75">
        <f t="shared" si="50"/>
        <v>32</v>
      </c>
      <c r="R253" s="74" t="str">
        <f>IF(OR('MAPAS DE RIESGOS INHER Y RESID'!$G$7='MATRIZ DE RIESGOS DE SST'!Q253,Q253&lt;'MAPAS DE RIESGOS INHER Y RESID'!$G$3+1),'MAPAS DE RIESGOS INHER Y RESID'!$M$6,IF(OR('MAPAS DE RIESGOS INHER Y RESID'!$H$5='MATRIZ DE RIESGOS DE SST'!Q253,Q253&lt;'MAPAS DE RIESGOS INHER Y RESID'!$I$5+1),'MAPAS DE RIESGOS INHER Y RESID'!$M$5,IF(OR('MAPAS DE RIESGOS INHER Y RESID'!$I$4='MATRIZ DE RIESGOS DE SST'!Q253,Q253&lt;'MAPAS DE RIESGOS INHER Y RESID'!$J$4+1),'MAPAS DE RIESGOS INHER Y RESID'!$M$4,'MAPAS DE RIESGOS INHER Y RESID'!$M$3)))</f>
        <v>MODERADO</v>
      </c>
      <c r="S253" s="84"/>
      <c r="T253" s="84" t="s">
        <v>388</v>
      </c>
      <c r="U253" s="84" t="s">
        <v>389</v>
      </c>
      <c r="V253" s="84" t="s">
        <v>390</v>
      </c>
      <c r="W253" s="74" t="s">
        <v>246</v>
      </c>
      <c r="X253" s="98">
        <f>VLOOKUP(W253,'MAPAS DE RIESGOS INHER Y RESID'!$E$16:$F$18,2,FALSE)</f>
        <v>0.9</v>
      </c>
      <c r="Y253" s="99">
        <f t="shared" si="41"/>
        <v>3.1999999999999993</v>
      </c>
      <c r="Z253" s="74" t="str">
        <f>IF(OR('MAPAS DE RIESGOS INHER Y RESID'!$G$18='MATRIZ DE RIESGOS DE SST'!Y253,Y253&lt;'MAPAS DE RIESGOS INHER Y RESID'!$G$16+1),'MAPAS DE RIESGOS INHER Y RESID'!$M$19,IF(OR('MAPAS DE RIESGOS INHER Y RESID'!$H$17='MATRIZ DE RIESGOS DE SST'!Y253,Y253&lt;'MAPAS DE RIESGOS INHER Y RESID'!$I$18+1),'MAPAS DE RIESGOS INHER Y RESID'!$M$18,IF(OR('MAPAS DE RIESGOS INHER Y RESID'!$I$17='MATRIZ DE RIESGOS DE SST'!Y253,Y253&lt;'MAPAS DE RIESGOS INHER Y RESID'!$J$17+1),'MAPAS DE RIESGOS INHER Y RESID'!$M$17,'MAPAS DE RIESGOS INHER Y RESID'!$M$16)))</f>
        <v>BAJO</v>
      </c>
      <c r="AA253" s="100" t="str">
        <f>VLOOKUP('MATRIZ DE RIESGOS DE SST'!Z253,'TABLA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54" spans="1:27" ht="144">
      <c r="A254" s="132"/>
      <c r="B254" s="143"/>
      <c r="C254" s="129"/>
      <c r="D254" s="129"/>
      <c r="E254" s="129"/>
      <c r="F254" s="129"/>
      <c r="G254" s="129"/>
      <c r="H254" s="129"/>
      <c r="I254" s="129"/>
      <c r="J254" s="91" t="s">
        <v>211</v>
      </c>
      <c r="K254" s="90" t="s">
        <v>212</v>
      </c>
      <c r="L254" s="90" t="s">
        <v>213</v>
      </c>
      <c r="M254" s="74" t="s">
        <v>240</v>
      </c>
      <c r="N254" s="75">
        <f>VLOOKUP('MATRIZ DE RIESGOS DE SST'!M254,'MAPAS DE RIESGOS INHER Y RESID'!$E$3:$F$7,2,FALSE)</f>
        <v>2</v>
      </c>
      <c r="O254" s="74" t="s">
        <v>239</v>
      </c>
      <c r="P254" s="75">
        <f>VLOOKUP('MATRIZ DE RIESGOS DE SST'!O254,'MAPAS DE RIESGOS INHER Y RESID'!$O$3:$P$7,2,FALSE)</f>
        <v>16</v>
      </c>
      <c r="Q254" s="75">
        <f t="shared" si="50"/>
        <v>32</v>
      </c>
      <c r="R254" s="74" t="str">
        <f>IF(OR('MAPAS DE RIESGOS INHER Y RESID'!$G$7='MATRIZ DE RIESGOS DE SST'!Q254,Q254&lt;'MAPAS DE RIESGOS INHER Y RESID'!$G$3+1),'MAPAS DE RIESGOS INHER Y RESID'!$M$6,IF(OR('MAPAS DE RIESGOS INHER Y RESID'!$H$5='MATRIZ DE RIESGOS DE SST'!Q254,Q254&lt;'MAPAS DE RIESGOS INHER Y RESID'!$I$5+1),'MAPAS DE RIESGOS INHER Y RESID'!$M$5,IF(OR('MAPAS DE RIESGOS INHER Y RESID'!$I$4='MATRIZ DE RIESGOS DE SST'!Q254,Q254&lt;'MAPAS DE RIESGOS INHER Y RESID'!$J$4+1),'MAPAS DE RIESGOS INHER Y RESID'!$M$4,'MAPAS DE RIESGOS INHER Y RESID'!$M$3)))</f>
        <v>MODERADO</v>
      </c>
      <c r="S254" s="84"/>
      <c r="T254" s="84" t="s">
        <v>388</v>
      </c>
      <c r="U254" s="84" t="s">
        <v>389</v>
      </c>
      <c r="V254" s="84" t="s">
        <v>390</v>
      </c>
      <c r="W254" s="74" t="s">
        <v>246</v>
      </c>
      <c r="X254" s="98">
        <f>VLOOKUP(W254,'MAPAS DE RIESGOS INHER Y RESID'!$E$16:$F$18,2,FALSE)</f>
        <v>0.9</v>
      </c>
      <c r="Y254" s="99">
        <f t="shared" si="41"/>
        <v>3.1999999999999993</v>
      </c>
      <c r="Z254" s="74" t="str">
        <f>IF(OR('MAPAS DE RIESGOS INHER Y RESID'!$G$18='MATRIZ DE RIESGOS DE SST'!Y254,Y254&lt;'MAPAS DE RIESGOS INHER Y RESID'!$G$16+1),'MAPAS DE RIESGOS INHER Y RESID'!$M$19,IF(OR('MAPAS DE RIESGOS INHER Y RESID'!$H$17='MATRIZ DE RIESGOS DE SST'!Y254,Y254&lt;'MAPAS DE RIESGOS INHER Y RESID'!$I$18+1),'MAPAS DE RIESGOS INHER Y RESID'!$M$18,IF(OR('MAPAS DE RIESGOS INHER Y RESID'!$I$17='MATRIZ DE RIESGOS DE SST'!Y254,Y254&lt;'MAPAS DE RIESGOS INHER Y RESID'!$J$17+1),'MAPAS DE RIESGOS INHER Y RESID'!$M$17,'MAPAS DE RIESGOS INHER Y RESID'!$M$16)))</f>
        <v>BAJO</v>
      </c>
      <c r="AA254" s="100" t="str">
        <f>VLOOKUP('MATRIZ DE RIESGOS DE SST'!Z254,'TABLA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55" spans="1:27" ht="144">
      <c r="A255" s="132"/>
      <c r="B255" s="143"/>
      <c r="C255" s="129"/>
      <c r="D255" s="129"/>
      <c r="E255" s="129"/>
      <c r="F255" s="129"/>
      <c r="G255" s="129"/>
      <c r="H255" s="129"/>
      <c r="I255" s="129"/>
      <c r="J255" s="91" t="s">
        <v>214</v>
      </c>
      <c r="K255" s="90" t="s">
        <v>215</v>
      </c>
      <c r="L255" s="90" t="s">
        <v>213</v>
      </c>
      <c r="M255" s="74" t="s">
        <v>240</v>
      </c>
      <c r="N255" s="75">
        <f>VLOOKUP('MATRIZ DE RIESGOS DE SST'!M255,'MAPAS DE RIESGOS INHER Y RESID'!$E$3:$F$7,2,FALSE)</f>
        <v>2</v>
      </c>
      <c r="O255" s="74" t="s">
        <v>239</v>
      </c>
      <c r="P255" s="75">
        <f>VLOOKUP('MATRIZ DE RIESGOS DE SST'!O255,'MAPAS DE RIESGOS INHER Y RESID'!$O$3:$P$7,2,FALSE)</f>
        <v>16</v>
      </c>
      <c r="Q255" s="75">
        <f t="shared" si="50"/>
        <v>32</v>
      </c>
      <c r="R255" s="74" t="str">
        <f>IF(OR('MAPAS DE RIESGOS INHER Y RESID'!$G$7='MATRIZ DE RIESGOS DE SST'!Q255,Q255&lt;'MAPAS DE RIESGOS INHER Y RESID'!$G$3+1),'MAPAS DE RIESGOS INHER Y RESID'!$M$6,IF(OR('MAPAS DE RIESGOS INHER Y RESID'!$H$5='MATRIZ DE RIESGOS DE SST'!Q255,Q255&lt;'MAPAS DE RIESGOS INHER Y RESID'!$I$5+1),'MAPAS DE RIESGOS INHER Y RESID'!$M$5,IF(OR('MAPAS DE RIESGOS INHER Y RESID'!$I$4='MATRIZ DE RIESGOS DE SST'!Q255,Q255&lt;'MAPAS DE RIESGOS INHER Y RESID'!$J$4+1),'MAPAS DE RIESGOS INHER Y RESID'!$M$4,'MAPAS DE RIESGOS INHER Y RESID'!$M$3)))</f>
        <v>MODERADO</v>
      </c>
      <c r="S255" s="84"/>
      <c r="T255" s="84" t="s">
        <v>388</v>
      </c>
      <c r="U255" s="84" t="s">
        <v>389</v>
      </c>
      <c r="V255" s="84" t="s">
        <v>390</v>
      </c>
      <c r="W255" s="74" t="s">
        <v>246</v>
      </c>
      <c r="X255" s="98">
        <f>VLOOKUP(W255,'MAPAS DE RIESGOS INHER Y RESID'!$E$16:$F$18,2,FALSE)</f>
        <v>0.9</v>
      </c>
      <c r="Y255" s="99">
        <f t="shared" si="41"/>
        <v>3.1999999999999993</v>
      </c>
      <c r="Z255" s="74" t="str">
        <f>IF(OR('MAPAS DE RIESGOS INHER Y RESID'!$G$18='MATRIZ DE RIESGOS DE SST'!Y255,Y255&lt;'MAPAS DE RIESGOS INHER Y RESID'!$G$16+1),'MAPAS DE RIESGOS INHER Y RESID'!$M$19,IF(OR('MAPAS DE RIESGOS INHER Y RESID'!$H$17='MATRIZ DE RIESGOS DE SST'!Y255,Y255&lt;'MAPAS DE RIESGOS INHER Y RESID'!$I$18+1),'MAPAS DE RIESGOS INHER Y RESID'!$M$18,IF(OR('MAPAS DE RIESGOS INHER Y RESID'!$I$17='MATRIZ DE RIESGOS DE SST'!Y255,Y255&lt;'MAPAS DE RIESGOS INHER Y RESID'!$J$17+1),'MAPAS DE RIESGOS INHER Y RESID'!$M$17,'MAPAS DE RIESGOS INHER Y RESID'!$M$16)))</f>
        <v>BAJO</v>
      </c>
      <c r="AA255" s="100" t="str">
        <f>VLOOKUP('MATRIZ DE RIESGOS DE SST'!Z255,'TABLA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56" spans="1:27" ht="144">
      <c r="A256" s="132"/>
      <c r="B256" s="143"/>
      <c r="C256" s="129"/>
      <c r="D256" s="129"/>
      <c r="E256" s="129"/>
      <c r="F256" s="129"/>
      <c r="G256" s="129"/>
      <c r="H256" s="129"/>
      <c r="I256" s="129"/>
      <c r="J256" s="91" t="s">
        <v>216</v>
      </c>
      <c r="K256" s="90" t="s">
        <v>217</v>
      </c>
      <c r="L256" s="90" t="s">
        <v>218</v>
      </c>
      <c r="M256" s="74" t="s">
        <v>240</v>
      </c>
      <c r="N256" s="75">
        <f>VLOOKUP('MATRIZ DE RIESGOS DE SST'!M256,'MAPAS DE RIESGOS INHER Y RESID'!$E$3:$F$7,2,FALSE)</f>
        <v>2</v>
      </c>
      <c r="O256" s="74" t="s">
        <v>239</v>
      </c>
      <c r="P256" s="75">
        <f>VLOOKUP('MATRIZ DE RIESGOS DE SST'!O256,'MAPAS DE RIESGOS INHER Y RESID'!$O$3:$P$7,2,FALSE)</f>
        <v>16</v>
      </c>
      <c r="Q256" s="75">
        <f t="shared" si="50"/>
        <v>32</v>
      </c>
      <c r="R256" s="74" t="str">
        <f>IF(OR('MAPAS DE RIESGOS INHER Y RESID'!$G$7='MATRIZ DE RIESGOS DE SST'!Q256,Q256&lt;'MAPAS DE RIESGOS INHER Y RESID'!$G$3+1),'MAPAS DE RIESGOS INHER Y RESID'!$M$6,IF(OR('MAPAS DE RIESGOS INHER Y RESID'!$H$5='MATRIZ DE RIESGOS DE SST'!Q256,Q256&lt;'MAPAS DE RIESGOS INHER Y RESID'!$I$5+1),'MAPAS DE RIESGOS INHER Y RESID'!$M$5,IF(OR('MAPAS DE RIESGOS INHER Y RESID'!$I$4='MATRIZ DE RIESGOS DE SST'!Q256,Q256&lt;'MAPAS DE RIESGOS INHER Y RESID'!$J$4+1),'MAPAS DE RIESGOS INHER Y RESID'!$M$4,'MAPAS DE RIESGOS INHER Y RESID'!$M$3)))</f>
        <v>MODERADO</v>
      </c>
      <c r="S256" s="84" t="s">
        <v>391</v>
      </c>
      <c r="T256" s="84" t="s">
        <v>392</v>
      </c>
      <c r="U256" s="84" t="s">
        <v>393</v>
      </c>
      <c r="V256" s="84" t="s">
        <v>394</v>
      </c>
      <c r="W256" s="74" t="s">
        <v>246</v>
      </c>
      <c r="X256" s="98">
        <f>VLOOKUP(W256,'MAPAS DE RIESGOS INHER Y RESID'!$E$16:$F$18,2,FALSE)</f>
        <v>0.9</v>
      </c>
      <c r="Y256" s="99">
        <f t="shared" si="41"/>
        <v>3.1999999999999993</v>
      </c>
      <c r="Z256" s="74" t="str">
        <f>IF(OR('MAPAS DE RIESGOS INHER Y RESID'!$G$18='MATRIZ DE RIESGOS DE SST'!Y256,Y256&lt;'MAPAS DE RIESGOS INHER Y RESID'!$G$16+1),'MAPAS DE RIESGOS INHER Y RESID'!$M$19,IF(OR('MAPAS DE RIESGOS INHER Y RESID'!$H$17='MATRIZ DE RIESGOS DE SST'!Y256,Y256&lt;'MAPAS DE RIESGOS INHER Y RESID'!$I$18+1),'MAPAS DE RIESGOS INHER Y RESID'!$M$18,IF(OR('MAPAS DE RIESGOS INHER Y RESID'!$I$17='MATRIZ DE RIESGOS DE SST'!Y256,Y256&lt;'MAPAS DE RIESGOS INHER Y RESID'!$J$17+1),'MAPAS DE RIESGOS INHER Y RESID'!$M$17,'MAPAS DE RIESGOS INHER Y RESID'!$M$16)))</f>
        <v>BAJO</v>
      </c>
      <c r="AA256" s="100" t="str">
        <f>VLOOKUP('MATRIZ DE RIESGOS DE SST'!Z256,'TABLA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57" spans="1:27" ht="144">
      <c r="A257" s="132"/>
      <c r="B257" s="143"/>
      <c r="C257" s="129"/>
      <c r="D257" s="129"/>
      <c r="E257" s="129"/>
      <c r="F257" s="129"/>
      <c r="G257" s="129"/>
      <c r="H257" s="129"/>
      <c r="I257" s="129"/>
      <c r="J257" s="91" t="s">
        <v>219</v>
      </c>
      <c r="K257" s="90" t="s">
        <v>220</v>
      </c>
      <c r="L257" s="90" t="s">
        <v>221</v>
      </c>
      <c r="M257" s="74" t="s">
        <v>240</v>
      </c>
      <c r="N257" s="75">
        <f>VLOOKUP('MATRIZ DE RIESGOS DE SST'!M257,'MAPAS DE RIESGOS INHER Y RESID'!$E$3:$F$7,2,FALSE)</f>
        <v>2</v>
      </c>
      <c r="O257" s="74" t="s">
        <v>239</v>
      </c>
      <c r="P257" s="75">
        <f>VLOOKUP('MATRIZ DE RIESGOS DE SST'!O257,'MAPAS DE RIESGOS INHER Y RESID'!$O$3:$P$7,2,FALSE)</f>
        <v>16</v>
      </c>
      <c r="Q257" s="75">
        <f t="shared" si="50"/>
        <v>32</v>
      </c>
      <c r="R257" s="74" t="str">
        <f>IF(OR('MAPAS DE RIESGOS INHER Y RESID'!$G$7='MATRIZ DE RIESGOS DE SST'!Q257,Q257&lt;'MAPAS DE RIESGOS INHER Y RESID'!$G$3+1),'MAPAS DE RIESGOS INHER Y RESID'!$M$6,IF(OR('MAPAS DE RIESGOS INHER Y RESID'!$H$5='MATRIZ DE RIESGOS DE SST'!Q257,Q257&lt;'MAPAS DE RIESGOS INHER Y RESID'!$I$5+1),'MAPAS DE RIESGOS INHER Y RESID'!$M$5,IF(OR('MAPAS DE RIESGOS INHER Y RESID'!$I$4='MATRIZ DE RIESGOS DE SST'!Q257,Q257&lt;'MAPAS DE RIESGOS INHER Y RESID'!$J$4+1),'MAPAS DE RIESGOS INHER Y RESID'!$M$4,'MAPAS DE RIESGOS INHER Y RESID'!$M$3)))</f>
        <v>MODERADO</v>
      </c>
      <c r="S257" s="84"/>
      <c r="T257" s="84" t="s">
        <v>388</v>
      </c>
      <c r="U257" s="84" t="s">
        <v>389</v>
      </c>
      <c r="V257" s="84" t="s">
        <v>390</v>
      </c>
      <c r="W257" s="74" t="s">
        <v>246</v>
      </c>
      <c r="X257" s="98">
        <f>VLOOKUP(W257,'MAPAS DE RIESGOS INHER Y RESID'!$E$16:$F$18,2,FALSE)</f>
        <v>0.9</v>
      </c>
      <c r="Y257" s="99">
        <f t="shared" si="41"/>
        <v>3.1999999999999993</v>
      </c>
      <c r="Z257" s="74" t="str">
        <f>IF(OR('MAPAS DE RIESGOS INHER Y RESID'!$G$18='MATRIZ DE RIESGOS DE SST'!Y257,Y257&lt;'MAPAS DE RIESGOS INHER Y RESID'!$G$16+1),'MAPAS DE RIESGOS INHER Y RESID'!$M$19,IF(OR('MAPAS DE RIESGOS INHER Y RESID'!$H$17='MATRIZ DE RIESGOS DE SST'!Y257,Y257&lt;'MAPAS DE RIESGOS INHER Y RESID'!$I$18+1),'MAPAS DE RIESGOS INHER Y RESID'!$M$18,IF(OR('MAPAS DE RIESGOS INHER Y RESID'!$I$17='MATRIZ DE RIESGOS DE SST'!Y257,Y257&lt;'MAPAS DE RIESGOS INHER Y RESID'!$J$17+1),'MAPAS DE RIESGOS INHER Y RESID'!$M$17,'MAPAS DE RIESGOS INHER Y RESID'!$M$16)))</f>
        <v>BAJO</v>
      </c>
      <c r="AA257" s="100" t="str">
        <f>VLOOKUP('MATRIZ DE RIESGOS DE SST'!Z257,'TABLA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58" spans="1:27" ht="93" customHeight="1">
      <c r="A258" s="132"/>
      <c r="B258" s="143"/>
      <c r="C258" s="129"/>
      <c r="D258" s="129"/>
      <c r="E258" s="129"/>
      <c r="F258" s="129"/>
      <c r="G258" s="129"/>
      <c r="H258" s="129"/>
      <c r="I258" s="129"/>
      <c r="J258" s="94" t="s">
        <v>379</v>
      </c>
      <c r="K258" s="94" t="s">
        <v>301</v>
      </c>
      <c r="L258" s="94" t="s">
        <v>195</v>
      </c>
      <c r="M258" s="74" t="s">
        <v>240</v>
      </c>
      <c r="N258" s="75">
        <f>VLOOKUP('MATRIZ DE RIESGOS DE SST'!M258,'MAPAS DE RIESGOS INHER Y RESID'!$E$3:$F$7,2,FALSE)</f>
        <v>2</v>
      </c>
      <c r="O258" s="74" t="s">
        <v>239</v>
      </c>
      <c r="P258" s="75">
        <f>VLOOKUP('MATRIZ DE RIESGOS DE SST'!O258,'MAPAS DE RIESGOS INHER Y RESID'!$O$3:$P$7,2,FALSE)</f>
        <v>16</v>
      </c>
      <c r="Q258" s="75">
        <f t="shared" si="50"/>
        <v>32</v>
      </c>
      <c r="R258" s="74" t="str">
        <f>IF(OR('MAPAS DE RIESGOS INHER Y RESID'!$G$7='MATRIZ DE RIESGOS DE SST'!Q258,Q258&lt;'MAPAS DE RIESGOS INHER Y RESID'!$G$3+1),'MAPAS DE RIESGOS INHER Y RESID'!$M$6,IF(OR('MAPAS DE RIESGOS INHER Y RESID'!$H$5='MATRIZ DE RIESGOS DE SST'!Q258,Q258&lt;'MAPAS DE RIESGOS INHER Y RESID'!$I$5+1),'MAPAS DE RIESGOS INHER Y RESID'!$M$5,IF(OR('MAPAS DE RIESGOS INHER Y RESID'!$I$4='MATRIZ DE RIESGOS DE SST'!Q258,Q258&lt;'MAPAS DE RIESGOS INHER Y RESID'!$J$4+1),'MAPAS DE RIESGOS INHER Y RESID'!$M$4,'MAPAS DE RIESGOS INHER Y RESID'!$M$3)))</f>
        <v>MODERADO</v>
      </c>
      <c r="S258" s="84" t="s">
        <v>380</v>
      </c>
      <c r="T258" s="84" t="s">
        <v>381</v>
      </c>
      <c r="U258" s="84" t="s">
        <v>382</v>
      </c>
      <c r="V258" s="84" t="s">
        <v>383</v>
      </c>
      <c r="W258" s="74" t="s">
        <v>246</v>
      </c>
      <c r="X258" s="98">
        <f>VLOOKUP(W258,'MAPAS DE RIESGOS INHER Y RESID'!$E$16:$F$18,2,FALSE)</f>
        <v>0.9</v>
      </c>
      <c r="Y258" s="99">
        <f t="shared" si="41"/>
        <v>3.1999999999999993</v>
      </c>
      <c r="Z258" s="74" t="str">
        <f>IF(OR('MAPAS DE RIESGOS INHER Y RESID'!$G$18='MATRIZ DE RIESGOS DE SST'!Y258,Y258&lt;'MAPAS DE RIESGOS INHER Y RESID'!$G$16+1),'MAPAS DE RIESGOS INHER Y RESID'!$M$19,IF(OR('MAPAS DE RIESGOS INHER Y RESID'!$H$17='MATRIZ DE RIESGOS DE SST'!Y258,Y258&lt;'MAPAS DE RIESGOS INHER Y RESID'!$I$18+1),'MAPAS DE RIESGOS INHER Y RESID'!$M$18,IF(OR('MAPAS DE RIESGOS INHER Y RESID'!$I$17='MATRIZ DE RIESGOS DE SST'!Y258,Y258&lt;'MAPAS DE RIESGOS INHER Y RESID'!$J$17+1),'MAPAS DE RIESGOS INHER Y RESID'!$M$17,'MAPAS DE RIESGOS INHER Y RESID'!$M$16)))</f>
        <v>BAJO</v>
      </c>
      <c r="AA258" s="100" t="str">
        <f>VLOOKUP('MATRIZ DE RIESGOS DE SST'!Z258,'TABLA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59" spans="1:27" ht="225.75" customHeight="1">
      <c r="A259" s="132"/>
      <c r="B259" s="143"/>
      <c r="C259" s="129"/>
      <c r="D259" s="129"/>
      <c r="E259" s="129"/>
      <c r="F259" s="129"/>
      <c r="G259" s="129"/>
      <c r="H259" s="129"/>
      <c r="I259" s="129"/>
      <c r="J259" s="91" t="s">
        <v>222</v>
      </c>
      <c r="K259" s="90" t="s">
        <v>223</v>
      </c>
      <c r="L259" s="90" t="s">
        <v>224</v>
      </c>
      <c r="M259" s="74" t="s">
        <v>240</v>
      </c>
      <c r="N259" s="75">
        <f>VLOOKUP('MATRIZ DE RIESGOS DE SST'!M259,'MAPAS DE RIESGOS INHER Y RESID'!$E$3:$F$7,2,FALSE)</f>
        <v>2</v>
      </c>
      <c r="O259" s="74" t="s">
        <v>239</v>
      </c>
      <c r="P259" s="75">
        <f>VLOOKUP('MATRIZ DE RIESGOS DE SST'!O259,'MAPAS DE RIESGOS INHER Y RESID'!$O$3:$P$7,2,FALSE)</f>
        <v>16</v>
      </c>
      <c r="Q259" s="75">
        <f t="shared" si="50"/>
        <v>32</v>
      </c>
      <c r="R259" s="74" t="str">
        <f>IF(OR('MAPAS DE RIESGOS INHER Y RESID'!$G$7='MATRIZ DE RIESGOS DE SST'!Q259,Q259&lt;'MAPAS DE RIESGOS INHER Y RESID'!$G$3+1),'MAPAS DE RIESGOS INHER Y RESID'!$M$6,IF(OR('MAPAS DE RIESGOS INHER Y RESID'!$H$5='MATRIZ DE RIESGOS DE SST'!Q259,Q259&lt;'MAPAS DE RIESGOS INHER Y RESID'!$I$5+1),'MAPAS DE RIESGOS INHER Y RESID'!$M$5,IF(OR('MAPAS DE RIESGOS INHER Y RESID'!$I$4='MATRIZ DE RIESGOS DE SST'!Q259,Q259&lt;'MAPAS DE RIESGOS INHER Y RESID'!$J$4+1),'MAPAS DE RIESGOS INHER Y RESID'!$M$4,'MAPAS DE RIESGOS INHER Y RESID'!$M$3)))</f>
        <v>MODERADO</v>
      </c>
      <c r="S259" s="84" t="s">
        <v>395</v>
      </c>
      <c r="T259" s="84" t="s">
        <v>396</v>
      </c>
      <c r="U259" s="84" t="s">
        <v>397</v>
      </c>
      <c r="V259" s="84" t="s">
        <v>398</v>
      </c>
      <c r="W259" s="74" t="s">
        <v>246</v>
      </c>
      <c r="X259" s="98">
        <f>VLOOKUP(W259,'MAPAS DE RIESGOS INHER Y RESID'!$E$16:$F$18,2,FALSE)</f>
        <v>0.9</v>
      </c>
      <c r="Y259" s="99">
        <f t="shared" si="41"/>
        <v>3.1999999999999993</v>
      </c>
      <c r="Z259" s="74" t="str">
        <f>IF(OR('MAPAS DE RIESGOS INHER Y RESID'!$G$18='MATRIZ DE RIESGOS DE SST'!Y259,Y259&lt;'MAPAS DE RIESGOS INHER Y RESID'!$G$16+1),'MAPAS DE RIESGOS INHER Y RESID'!$M$19,IF(OR('MAPAS DE RIESGOS INHER Y RESID'!$H$17='MATRIZ DE RIESGOS DE SST'!Y259,Y259&lt;'MAPAS DE RIESGOS INHER Y RESID'!$I$18+1),'MAPAS DE RIESGOS INHER Y RESID'!$M$18,IF(OR('MAPAS DE RIESGOS INHER Y RESID'!$I$17='MATRIZ DE RIESGOS DE SST'!Y259,Y259&lt;'MAPAS DE RIESGOS INHER Y RESID'!$J$17+1),'MAPAS DE RIESGOS INHER Y RESID'!$M$17,'MAPAS DE RIESGOS INHER Y RESID'!$M$16)))</f>
        <v>BAJO</v>
      </c>
      <c r="AA259" s="100" t="str">
        <f>VLOOKUP('MATRIZ DE RIESGOS DE SST'!Z259,'TABLA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60" spans="1:27" ht="153">
      <c r="A260" s="132"/>
      <c r="B260" s="143" t="s">
        <v>257</v>
      </c>
      <c r="C260" s="129" t="s">
        <v>281</v>
      </c>
      <c r="D260" s="129"/>
      <c r="E260" s="129" t="s">
        <v>281</v>
      </c>
      <c r="F260" s="129" t="s">
        <v>281</v>
      </c>
      <c r="G260" s="129"/>
      <c r="H260" s="129"/>
      <c r="I260" s="129" t="s">
        <v>297</v>
      </c>
      <c r="J260" s="90" t="s">
        <v>73</v>
      </c>
      <c r="K260" s="90" t="s">
        <v>74</v>
      </c>
      <c r="L260" s="90" t="s">
        <v>75</v>
      </c>
      <c r="M260" s="74" t="s">
        <v>240</v>
      </c>
      <c r="N260" s="75">
        <f>VLOOKUP('MATRIZ DE RIESGOS DE SST'!M260,'MAPAS DE RIESGOS INHER Y RESID'!$E$3:$F$7,2,FALSE)</f>
        <v>2</v>
      </c>
      <c r="O260" s="74" t="s">
        <v>239</v>
      </c>
      <c r="P260" s="75">
        <f>VLOOKUP('MATRIZ DE RIESGOS DE SST'!O260,'MAPAS DE RIESGOS INHER Y RESID'!$O$3:$P$7,2,FALSE)</f>
        <v>16</v>
      </c>
      <c r="Q260" s="75">
        <f>N260*P260</f>
        <v>32</v>
      </c>
      <c r="R260" s="74" t="str">
        <f>IF(OR('MAPAS DE RIESGOS INHER Y RESID'!$G$7='MATRIZ DE RIESGOS DE SST'!Q260,Q260&lt;'MAPAS DE RIESGOS INHER Y RESID'!$G$3+1),'MAPAS DE RIESGOS INHER Y RESID'!$M$6,IF(OR('MAPAS DE RIESGOS INHER Y RESID'!$H$5='MATRIZ DE RIESGOS DE SST'!Q260,Q260&lt;'MAPAS DE RIESGOS INHER Y RESID'!$I$5+1),'MAPAS DE RIESGOS INHER Y RESID'!$M$5,IF(OR('MAPAS DE RIESGOS INHER Y RESID'!$I$4='MATRIZ DE RIESGOS DE SST'!Q260,Q260&lt;'MAPAS DE RIESGOS INHER Y RESID'!$J$4+1),'MAPAS DE RIESGOS INHER Y RESID'!$M$4,'MAPAS DE RIESGOS INHER Y RESID'!$M$3)))</f>
        <v>MODERADO</v>
      </c>
      <c r="S260" s="84"/>
      <c r="T260" s="84"/>
      <c r="U260" s="84" t="s">
        <v>252</v>
      </c>
      <c r="V260" s="84" t="s">
        <v>308</v>
      </c>
      <c r="W260" s="74" t="s">
        <v>246</v>
      </c>
      <c r="X260" s="98">
        <f>VLOOKUP(W260,'MAPAS DE RIESGOS INHER Y RESID'!$E$16:$F$18,2,FALSE)</f>
        <v>0.9</v>
      </c>
      <c r="Y260" s="99">
        <f t="shared" si="41"/>
        <v>3.1999999999999993</v>
      </c>
      <c r="Z260" s="74" t="str">
        <f>IF(OR('MAPAS DE RIESGOS INHER Y RESID'!$G$18='MATRIZ DE RIESGOS DE SST'!Y260,Y260&lt;'MAPAS DE RIESGOS INHER Y RESID'!$G$16+1),'MAPAS DE RIESGOS INHER Y RESID'!$M$19,IF(OR('MAPAS DE RIESGOS INHER Y RESID'!$H$17='MATRIZ DE RIESGOS DE SST'!Y260,Y260&lt;'MAPAS DE RIESGOS INHER Y RESID'!$I$18+1),'MAPAS DE RIESGOS INHER Y RESID'!$M$18,IF(OR('MAPAS DE RIESGOS INHER Y RESID'!$I$17='MATRIZ DE RIESGOS DE SST'!Y260,Y260&lt;'MAPAS DE RIESGOS INHER Y RESID'!$J$17+1),'MAPAS DE RIESGOS INHER Y RESID'!$M$17,'MAPAS DE RIESGOS INHER Y RESID'!$M$16)))</f>
        <v>BAJO</v>
      </c>
      <c r="AA260" s="100" t="str">
        <f>VLOOKUP('MATRIZ DE RIESGOS DE SST'!Z260,'TABLA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61" spans="1:27" ht="215.25" customHeight="1">
      <c r="A261" s="132"/>
      <c r="B261" s="143"/>
      <c r="C261" s="129"/>
      <c r="D261" s="129"/>
      <c r="E261" s="129"/>
      <c r="F261" s="129"/>
      <c r="G261" s="129"/>
      <c r="H261" s="129"/>
      <c r="I261" s="129"/>
      <c r="J261" s="91" t="s">
        <v>91</v>
      </c>
      <c r="K261" s="90" t="s">
        <v>309</v>
      </c>
      <c r="L261" s="90" t="s">
        <v>93</v>
      </c>
      <c r="M261" s="74" t="s">
        <v>236</v>
      </c>
      <c r="N261" s="75">
        <f>VLOOKUP('MATRIZ DE RIESGOS DE SST'!M261,'MAPAS DE RIESGOS INHER Y RESID'!$E$3:$F$7,2,FALSE)</f>
        <v>4</v>
      </c>
      <c r="O261" s="74" t="s">
        <v>239</v>
      </c>
      <c r="P261" s="75">
        <f>VLOOKUP('MATRIZ DE RIESGOS DE SST'!O261,'MAPAS DE RIESGOS INHER Y RESID'!$O$3:$P$7,2,FALSE)</f>
        <v>16</v>
      </c>
      <c r="Q261" s="75">
        <f>N261*P261</f>
        <v>64</v>
      </c>
      <c r="R261" s="74" t="str">
        <f>IF(OR('MAPAS DE RIESGOS INHER Y RESID'!$G$7='MATRIZ DE RIESGOS DE SST'!Q261,Q261&lt;'MAPAS DE RIESGOS INHER Y RESID'!$G$3+1),'MAPAS DE RIESGOS INHER Y RESID'!$M$6,IF(OR('MAPAS DE RIESGOS INHER Y RESID'!$H$5='MATRIZ DE RIESGOS DE SST'!Q261,Q261&lt;'MAPAS DE RIESGOS INHER Y RESID'!$I$5+1),'MAPAS DE RIESGOS INHER Y RESID'!$M$5,IF(OR('MAPAS DE RIESGOS INHER Y RESID'!$I$4='MATRIZ DE RIESGOS DE SST'!Q261,Q261&lt;'MAPAS DE RIESGOS INHER Y RESID'!$J$4+1),'MAPAS DE RIESGOS INHER Y RESID'!$M$4,'MAPAS DE RIESGOS INHER Y RESID'!$M$3)))</f>
        <v>ALTO</v>
      </c>
      <c r="S261" s="84"/>
      <c r="T261" s="84"/>
      <c r="U261" s="84" t="s">
        <v>310</v>
      </c>
      <c r="V261" s="84" t="s">
        <v>311</v>
      </c>
      <c r="W261" s="74" t="s">
        <v>246</v>
      </c>
      <c r="X261" s="98">
        <f>VLOOKUP(W261,'MAPAS DE RIESGOS INHER Y RESID'!$E$16:$F$18,2,FALSE)</f>
        <v>0.9</v>
      </c>
      <c r="Y261" s="99">
        <f t="shared" si="41"/>
        <v>6.3999999999999986</v>
      </c>
      <c r="Z261" s="74" t="str">
        <f>IF(OR('MAPAS DE RIESGOS INHER Y RESID'!$G$18='MATRIZ DE RIESGOS DE SST'!Y261,Y261&lt;'MAPAS DE RIESGOS INHER Y RESID'!$G$16+1),'MAPAS DE RIESGOS INHER Y RESID'!$M$19,IF(OR('MAPAS DE RIESGOS INHER Y RESID'!$H$17='MATRIZ DE RIESGOS DE SST'!Y261,Y261&lt;'MAPAS DE RIESGOS INHER Y RESID'!$I$18+1),'MAPAS DE RIESGOS INHER Y RESID'!$M$18,IF(OR('MAPAS DE RIESGOS INHER Y RESID'!$I$17='MATRIZ DE RIESGOS DE SST'!Y261,Y261&lt;'MAPAS DE RIESGOS INHER Y RESID'!$J$17+1),'MAPAS DE RIESGOS INHER Y RESID'!$M$17,'MAPAS DE RIESGOS INHER Y RESID'!$M$16)))</f>
        <v>BAJO</v>
      </c>
      <c r="AA261" s="100" t="str">
        <f>VLOOKUP('MATRIZ DE RIESGOS DE SST'!Z261,'TABLA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62" spans="1:27" ht="105.75" customHeight="1">
      <c r="A262" s="132"/>
      <c r="B262" s="143"/>
      <c r="C262" s="129"/>
      <c r="D262" s="129"/>
      <c r="E262" s="129"/>
      <c r="F262" s="129"/>
      <c r="G262" s="129"/>
      <c r="H262" s="129"/>
      <c r="I262" s="129"/>
      <c r="J262" s="91" t="s">
        <v>94</v>
      </c>
      <c r="K262" s="90" t="s">
        <v>95</v>
      </c>
      <c r="L262" s="90" t="s">
        <v>96</v>
      </c>
      <c r="M262" s="74" t="s">
        <v>240</v>
      </c>
      <c r="N262" s="75">
        <f>VLOOKUP('MATRIZ DE RIESGOS DE SST'!M262,'MAPAS DE RIESGOS INHER Y RESID'!$E$3:$F$7,2,FALSE)</f>
        <v>2</v>
      </c>
      <c r="O262" s="74" t="s">
        <v>239</v>
      </c>
      <c r="P262" s="75">
        <f>VLOOKUP('MATRIZ DE RIESGOS DE SST'!O262,'MAPAS DE RIESGOS INHER Y RESID'!$O$3:$P$7,2,FALSE)</f>
        <v>16</v>
      </c>
      <c r="Q262" s="75">
        <f>N262*P262</f>
        <v>32</v>
      </c>
      <c r="R262" s="74" t="str">
        <f>IF(OR('MAPAS DE RIESGOS INHER Y RESID'!$G$7='MATRIZ DE RIESGOS DE SST'!Q262,Q262&lt;'MAPAS DE RIESGOS INHER Y RESID'!$G$3+1),'MAPAS DE RIESGOS INHER Y RESID'!$M$6,IF(OR('MAPAS DE RIESGOS INHER Y RESID'!$H$5='MATRIZ DE RIESGOS DE SST'!Q262,Q262&lt;'MAPAS DE RIESGOS INHER Y RESID'!$I$5+1),'MAPAS DE RIESGOS INHER Y RESID'!$M$5,IF(OR('MAPAS DE RIESGOS INHER Y RESID'!$I$4='MATRIZ DE RIESGOS DE SST'!Q262,Q262&lt;'MAPAS DE RIESGOS INHER Y RESID'!$J$4+1),'MAPAS DE RIESGOS INHER Y RESID'!$M$4,'MAPAS DE RIESGOS INHER Y RESID'!$M$3)))</f>
        <v>MODERADO</v>
      </c>
      <c r="S262" s="84" t="s">
        <v>256</v>
      </c>
      <c r="T262" s="84" t="s">
        <v>312</v>
      </c>
      <c r="U262" s="84" t="s">
        <v>313</v>
      </c>
      <c r="V262" s="84"/>
      <c r="W262" s="74" t="s">
        <v>246</v>
      </c>
      <c r="X262" s="98">
        <f>VLOOKUP(W262,'MAPAS DE RIESGOS INHER Y RESID'!$E$16:$F$18,2,FALSE)</f>
        <v>0.9</v>
      </c>
      <c r="Y262" s="99">
        <f t="shared" si="41"/>
        <v>3.1999999999999993</v>
      </c>
      <c r="Z262" s="74" t="str">
        <f>IF(OR('MAPAS DE RIESGOS INHER Y RESID'!$G$18='MATRIZ DE RIESGOS DE SST'!Y262,Y262&lt;'MAPAS DE RIESGOS INHER Y RESID'!$G$16+1),'MAPAS DE RIESGOS INHER Y RESID'!$M$19,IF(OR('MAPAS DE RIESGOS INHER Y RESID'!$H$17='MATRIZ DE RIESGOS DE SST'!Y262,Y262&lt;'MAPAS DE RIESGOS INHER Y RESID'!$I$18+1),'MAPAS DE RIESGOS INHER Y RESID'!$M$18,IF(OR('MAPAS DE RIESGOS INHER Y RESID'!$I$17='MATRIZ DE RIESGOS DE SST'!Y262,Y262&lt;'MAPAS DE RIESGOS INHER Y RESID'!$J$17+1),'MAPAS DE RIESGOS INHER Y RESID'!$M$17,'MAPAS DE RIESGOS INHER Y RESID'!$M$16)))</f>
        <v>BAJO</v>
      </c>
      <c r="AA262" s="100" t="str">
        <f>VLOOKUP('MATRIZ DE RIESGOS DE SST'!Z262,'TABLA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63" spans="1:27" ht="93" customHeight="1">
      <c r="A263" s="132"/>
      <c r="B263" s="143"/>
      <c r="C263" s="129"/>
      <c r="D263" s="129"/>
      <c r="E263" s="129"/>
      <c r="F263" s="129"/>
      <c r="G263" s="129"/>
      <c r="H263" s="129"/>
      <c r="I263" s="129"/>
      <c r="J263" s="91" t="s">
        <v>97</v>
      </c>
      <c r="K263" s="90" t="s">
        <v>98</v>
      </c>
      <c r="L263" s="90" t="s">
        <v>93</v>
      </c>
      <c r="M263" s="74" t="s">
        <v>240</v>
      </c>
      <c r="N263" s="75">
        <f>VLOOKUP('MATRIZ DE RIESGOS DE SST'!M263,'MAPAS DE RIESGOS INHER Y RESID'!$E$3:$F$7,2,FALSE)</f>
        <v>2</v>
      </c>
      <c r="O263" s="74" t="s">
        <v>239</v>
      </c>
      <c r="P263" s="75">
        <f>VLOOKUP('MATRIZ DE RIESGOS DE SST'!O263,'MAPAS DE RIESGOS INHER Y RESID'!$O$3:$P$7,2,FALSE)</f>
        <v>16</v>
      </c>
      <c r="Q263" s="75">
        <f>+N263*P263</f>
        <v>32</v>
      </c>
      <c r="R263" s="74" t="str">
        <f>IF(OR('MAPAS DE RIESGOS INHER Y RESID'!$G$7='MATRIZ DE RIESGOS DE SST'!Q263,Q263&lt;'MAPAS DE RIESGOS INHER Y RESID'!$G$3+1),'MAPAS DE RIESGOS INHER Y RESID'!$M$6,IF(OR('MAPAS DE RIESGOS INHER Y RESID'!$H$5='MATRIZ DE RIESGOS DE SST'!Q263,Q263&lt;'MAPAS DE RIESGOS INHER Y RESID'!$I$5+1),'MAPAS DE RIESGOS INHER Y RESID'!$M$5,IF(OR('MAPAS DE RIESGOS INHER Y RESID'!$I$4='MATRIZ DE RIESGOS DE SST'!Q263,Q263&lt;'MAPAS DE RIESGOS INHER Y RESID'!$J$4+1),'MAPAS DE RIESGOS INHER Y RESID'!$M$4,'MAPAS DE RIESGOS INHER Y RESID'!$M$3)))</f>
        <v>MODERADO</v>
      </c>
      <c r="S263" s="84"/>
      <c r="T263" s="84" t="s">
        <v>314</v>
      </c>
      <c r="U263" s="84" t="s">
        <v>315</v>
      </c>
      <c r="V263" s="84" t="s">
        <v>316</v>
      </c>
      <c r="W263" s="74" t="s">
        <v>246</v>
      </c>
      <c r="X263" s="98">
        <f>VLOOKUP(W263,'MAPAS DE RIESGOS INHER Y RESID'!$E$16:$F$18,2,FALSE)</f>
        <v>0.9</v>
      </c>
      <c r="Y263" s="99">
        <f t="shared" ref="Y263:Y328" si="51">Q263-(X263*Q263)</f>
        <v>3.1999999999999993</v>
      </c>
      <c r="Z263" s="74" t="str">
        <f>IF(OR('MAPAS DE RIESGOS INHER Y RESID'!$G$18='MATRIZ DE RIESGOS DE SST'!Y263,Y263&lt;'MAPAS DE RIESGOS INHER Y RESID'!$G$16+1),'MAPAS DE RIESGOS INHER Y RESID'!$M$19,IF(OR('MAPAS DE RIESGOS INHER Y RESID'!$H$17='MATRIZ DE RIESGOS DE SST'!Y263,Y263&lt;'MAPAS DE RIESGOS INHER Y RESID'!$I$18+1),'MAPAS DE RIESGOS INHER Y RESID'!$M$18,IF(OR('MAPAS DE RIESGOS INHER Y RESID'!$I$17='MATRIZ DE RIESGOS DE SST'!Y263,Y263&lt;'MAPAS DE RIESGOS INHER Y RESID'!$J$17+1),'MAPAS DE RIESGOS INHER Y RESID'!$M$17,'MAPAS DE RIESGOS INHER Y RESID'!$M$16)))</f>
        <v>BAJO</v>
      </c>
      <c r="AA263" s="100" t="str">
        <f>VLOOKUP('MATRIZ DE RIESGOS DE SST'!Z263,'TABLA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64" spans="1:27" ht="120.75" customHeight="1">
      <c r="A264" s="132"/>
      <c r="B264" s="143"/>
      <c r="C264" s="129"/>
      <c r="D264" s="129"/>
      <c r="E264" s="129"/>
      <c r="F264" s="129"/>
      <c r="G264" s="129"/>
      <c r="H264" s="129"/>
      <c r="I264" s="129"/>
      <c r="J264" s="91" t="s">
        <v>104</v>
      </c>
      <c r="K264" s="90" t="s">
        <v>102</v>
      </c>
      <c r="L264" s="90" t="s">
        <v>103</v>
      </c>
      <c r="M264" s="74" t="s">
        <v>238</v>
      </c>
      <c r="N264" s="75">
        <f>VLOOKUP('MATRIZ DE RIESGOS DE SST'!M264,'MAPAS DE RIESGOS INHER Y RESID'!$E$3:$F$7,2,FALSE)</f>
        <v>3</v>
      </c>
      <c r="O264" s="74" t="s">
        <v>237</v>
      </c>
      <c r="P264" s="75">
        <f>VLOOKUP('MATRIZ DE RIESGOS DE SST'!O264,'MAPAS DE RIESGOS INHER Y RESID'!$O$3:$P$7,2,FALSE)</f>
        <v>4</v>
      </c>
      <c r="Q264" s="75">
        <f>N264*P264</f>
        <v>12</v>
      </c>
      <c r="R264" s="74" t="str">
        <f>IF(OR('MAPAS DE RIESGOS INHER Y RESID'!$G$7='MATRIZ DE RIESGOS DE SST'!Q264,Q264&lt;'MAPAS DE RIESGOS INHER Y RESID'!$G$3+1),'MAPAS DE RIESGOS INHER Y RESID'!$M$6,IF(OR('MAPAS DE RIESGOS INHER Y RESID'!$H$5='MATRIZ DE RIESGOS DE SST'!Q264,Q264&lt;'MAPAS DE RIESGOS INHER Y RESID'!$I$5+1),'MAPAS DE RIESGOS INHER Y RESID'!$M$5,IF(OR('MAPAS DE RIESGOS INHER Y RESID'!$I$4='MATRIZ DE RIESGOS DE SST'!Q264,Q264&lt;'MAPAS DE RIESGOS INHER Y RESID'!$J$4+1),'MAPAS DE RIESGOS INHER Y RESID'!$M$4,'MAPAS DE RIESGOS INHER Y RESID'!$M$3)))</f>
        <v>MODERADO</v>
      </c>
      <c r="S264" s="84" t="s">
        <v>318</v>
      </c>
      <c r="T264" s="84" t="s">
        <v>317</v>
      </c>
      <c r="U264" s="84" t="s">
        <v>254</v>
      </c>
      <c r="V264" s="84" t="s">
        <v>255</v>
      </c>
      <c r="W264" s="74" t="s">
        <v>246</v>
      </c>
      <c r="X264" s="98">
        <f>VLOOKUP(W264,'MAPAS DE RIESGOS INHER Y RESID'!$E$16:$F$18,2,FALSE)</f>
        <v>0.9</v>
      </c>
      <c r="Y264" s="99">
        <f t="shared" si="51"/>
        <v>1.1999999999999993</v>
      </c>
      <c r="Z264" s="74" t="str">
        <f>IF(OR('MAPAS DE RIESGOS INHER Y RESID'!$G$18='MATRIZ DE RIESGOS DE SST'!Y264,Y264&lt;'MAPAS DE RIESGOS INHER Y RESID'!$G$16+1),'MAPAS DE RIESGOS INHER Y RESID'!$M$19,IF(OR('MAPAS DE RIESGOS INHER Y RESID'!$H$17='MATRIZ DE RIESGOS DE SST'!Y264,Y264&lt;'MAPAS DE RIESGOS INHER Y RESID'!$I$18+1),'MAPAS DE RIESGOS INHER Y RESID'!$M$18,IF(OR('MAPAS DE RIESGOS INHER Y RESID'!$I$17='MATRIZ DE RIESGOS DE SST'!Y264,Y264&lt;'MAPAS DE RIESGOS INHER Y RESID'!$J$17+1),'MAPAS DE RIESGOS INHER Y RESID'!$M$17,'MAPAS DE RIESGOS INHER Y RESID'!$M$16)))</f>
        <v>BAJO</v>
      </c>
      <c r="AA264" s="100" t="str">
        <f>VLOOKUP('MATRIZ DE RIESGOS DE SST'!Z264,'TABLA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65" spans="1:27" ht="120.75" customHeight="1">
      <c r="A265" s="132"/>
      <c r="B265" s="143"/>
      <c r="C265" s="129"/>
      <c r="D265" s="129"/>
      <c r="E265" s="129"/>
      <c r="F265" s="129"/>
      <c r="G265" s="129"/>
      <c r="H265" s="129"/>
      <c r="I265" s="129"/>
      <c r="J265" s="91" t="s">
        <v>110</v>
      </c>
      <c r="K265" s="90" t="s">
        <v>253</v>
      </c>
      <c r="L265" s="90" t="s">
        <v>103</v>
      </c>
      <c r="M265" s="74" t="s">
        <v>236</v>
      </c>
      <c r="N265" s="75">
        <f>VLOOKUP('MATRIZ DE RIESGOS DE SST'!M265,'MAPAS DE RIESGOS INHER Y RESID'!$E$3:$F$7,2,FALSE)</f>
        <v>4</v>
      </c>
      <c r="O265" s="74" t="s">
        <v>239</v>
      </c>
      <c r="P265" s="75">
        <f>VLOOKUP('MATRIZ DE RIESGOS DE SST'!O265,'MAPAS DE RIESGOS INHER Y RESID'!$O$3:$P$7,2,FALSE)</f>
        <v>16</v>
      </c>
      <c r="Q265" s="75">
        <f t="shared" ref="Q265" si="52">N265*P265</f>
        <v>64</v>
      </c>
      <c r="R265" s="74" t="str">
        <f>IF(OR('MAPAS DE RIESGOS INHER Y RESID'!$G$7='MATRIZ DE RIESGOS DE SST'!Q265,Q265&lt;'MAPAS DE RIESGOS INHER Y RESID'!$G$3+1),'MAPAS DE RIESGOS INHER Y RESID'!$M$6,IF(OR('MAPAS DE RIESGOS INHER Y RESID'!$H$5='MATRIZ DE RIESGOS DE SST'!Q265,Q265&lt;'MAPAS DE RIESGOS INHER Y RESID'!$I$5+1),'MAPAS DE RIESGOS INHER Y RESID'!$M$5,IF(OR('MAPAS DE RIESGOS INHER Y RESID'!$I$4='MATRIZ DE RIESGOS DE SST'!Q265,Q265&lt;'MAPAS DE RIESGOS INHER Y RESID'!$J$4+1),'MAPAS DE RIESGOS INHER Y RESID'!$M$4,'MAPAS DE RIESGOS INHER Y RESID'!$M$3)))</f>
        <v>ALTO</v>
      </c>
      <c r="S265" s="84"/>
      <c r="T265" s="84"/>
      <c r="U265" s="84" t="s">
        <v>323</v>
      </c>
      <c r="V265" s="84" t="s">
        <v>321</v>
      </c>
      <c r="W265" s="74" t="s">
        <v>246</v>
      </c>
      <c r="X265" s="98">
        <f>VLOOKUP(W265,'MAPAS DE RIESGOS INHER Y RESID'!$E$16:$F$18,2,FALSE)</f>
        <v>0.9</v>
      </c>
      <c r="Y265" s="99">
        <f t="shared" si="51"/>
        <v>6.3999999999999986</v>
      </c>
      <c r="Z265" s="74" t="str">
        <f>IF(OR('MAPAS DE RIESGOS INHER Y RESID'!$G$18='MATRIZ DE RIESGOS DE SST'!Y265,Y265&lt;'MAPAS DE RIESGOS INHER Y RESID'!$G$16+1),'MAPAS DE RIESGOS INHER Y RESID'!$M$19,IF(OR('MAPAS DE RIESGOS INHER Y RESID'!$H$17='MATRIZ DE RIESGOS DE SST'!Y265,Y265&lt;'MAPAS DE RIESGOS INHER Y RESID'!$I$18+1),'MAPAS DE RIESGOS INHER Y RESID'!$M$18,IF(OR('MAPAS DE RIESGOS INHER Y RESID'!$I$17='MATRIZ DE RIESGOS DE SST'!Y265,Y265&lt;'MAPAS DE RIESGOS INHER Y RESID'!$J$17+1),'MAPAS DE RIESGOS INHER Y RESID'!$M$17,'MAPAS DE RIESGOS INHER Y RESID'!$M$16)))</f>
        <v>BAJO</v>
      </c>
      <c r="AA265" s="100" t="str">
        <f>VLOOKUP('MATRIZ DE RIESGOS DE SST'!Z265,'TABLA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66" spans="1:27" ht="120.75" customHeight="1">
      <c r="A266" s="132"/>
      <c r="B266" s="143"/>
      <c r="C266" s="129"/>
      <c r="D266" s="129"/>
      <c r="E266" s="129"/>
      <c r="F266" s="129"/>
      <c r="G266" s="129"/>
      <c r="H266" s="129"/>
      <c r="I266" s="129"/>
      <c r="J266" s="91" t="s">
        <v>112</v>
      </c>
      <c r="K266" s="90" t="s">
        <v>324</v>
      </c>
      <c r="L266" s="90" t="s">
        <v>103</v>
      </c>
      <c r="M266" s="74" t="s">
        <v>238</v>
      </c>
      <c r="N266" s="75">
        <f>VLOOKUP('MATRIZ DE RIESGOS DE SST'!M266,'MAPAS DE RIESGOS INHER Y RESID'!$E$3:$F$7,2,FALSE)</f>
        <v>3</v>
      </c>
      <c r="O266" s="74" t="s">
        <v>237</v>
      </c>
      <c r="P266" s="75">
        <f>VLOOKUP('MATRIZ DE RIESGOS DE SST'!O266,'MAPAS DE RIESGOS INHER Y RESID'!$O$3:$P$7,2,FALSE)</f>
        <v>4</v>
      </c>
      <c r="Q266" s="75">
        <f>N266*P266</f>
        <v>12</v>
      </c>
      <c r="R266" s="74" t="str">
        <f>IF(OR('MAPAS DE RIESGOS INHER Y RESID'!$G$7='MATRIZ DE RIESGOS DE SST'!Q266,Q266&lt;'MAPAS DE RIESGOS INHER Y RESID'!$G$3+1),'MAPAS DE RIESGOS INHER Y RESID'!$M$6,IF(OR('MAPAS DE RIESGOS INHER Y RESID'!$H$5='MATRIZ DE RIESGOS DE SST'!Q266,Q266&lt;'MAPAS DE RIESGOS INHER Y RESID'!$I$5+1),'MAPAS DE RIESGOS INHER Y RESID'!$M$5,IF(OR('MAPAS DE RIESGOS INHER Y RESID'!$I$4='MATRIZ DE RIESGOS DE SST'!Q266,Q266&lt;'MAPAS DE RIESGOS INHER Y RESID'!$J$4+1),'MAPAS DE RIESGOS INHER Y RESID'!$M$4,'MAPAS DE RIESGOS INHER Y RESID'!$M$3)))</f>
        <v>MODERADO</v>
      </c>
      <c r="S266" s="84"/>
      <c r="T266" s="84"/>
      <c r="U266" s="84" t="s">
        <v>323</v>
      </c>
      <c r="V266" s="84" t="s">
        <v>322</v>
      </c>
      <c r="W266" s="74" t="s">
        <v>246</v>
      </c>
      <c r="X266" s="98">
        <f>VLOOKUP(W266,'MAPAS DE RIESGOS INHER Y RESID'!$E$16:$F$18,2,FALSE)</f>
        <v>0.9</v>
      </c>
      <c r="Y266" s="99">
        <f t="shared" si="51"/>
        <v>1.1999999999999993</v>
      </c>
      <c r="Z266" s="74" t="str">
        <f>IF(OR('MAPAS DE RIESGOS INHER Y RESID'!$G$18='MATRIZ DE RIESGOS DE SST'!Y266,Y266&lt;'MAPAS DE RIESGOS INHER Y RESID'!$G$16+1),'MAPAS DE RIESGOS INHER Y RESID'!$M$19,IF(OR('MAPAS DE RIESGOS INHER Y RESID'!$H$17='MATRIZ DE RIESGOS DE SST'!Y266,Y266&lt;'MAPAS DE RIESGOS INHER Y RESID'!$I$18+1),'MAPAS DE RIESGOS INHER Y RESID'!$M$18,IF(OR('MAPAS DE RIESGOS INHER Y RESID'!$I$17='MATRIZ DE RIESGOS DE SST'!Y266,Y266&lt;'MAPAS DE RIESGOS INHER Y RESID'!$J$17+1),'MAPAS DE RIESGOS INHER Y RESID'!$M$17,'MAPAS DE RIESGOS INHER Y RESID'!$M$16)))</f>
        <v>BAJO</v>
      </c>
      <c r="AA266" s="100" t="str">
        <f>VLOOKUP('MATRIZ DE RIESGOS DE SST'!Z266,'TABLA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67" spans="1:27" ht="123" customHeight="1">
      <c r="A267" s="132"/>
      <c r="B267" s="143"/>
      <c r="C267" s="129"/>
      <c r="D267" s="129"/>
      <c r="E267" s="129"/>
      <c r="F267" s="129"/>
      <c r="G267" s="129"/>
      <c r="H267" s="129"/>
      <c r="I267" s="129"/>
      <c r="J267" s="90" t="s">
        <v>136</v>
      </c>
      <c r="K267" s="90" t="s">
        <v>331</v>
      </c>
      <c r="L267" s="90" t="s">
        <v>138</v>
      </c>
      <c r="M267" s="74" t="s">
        <v>240</v>
      </c>
      <c r="N267" s="75">
        <f>VLOOKUP('MATRIZ DE RIESGOS DE SST'!M267,'MAPAS DE RIESGOS INHER Y RESID'!$E$3:$F$7,2,FALSE)</f>
        <v>2</v>
      </c>
      <c r="O267" s="74" t="s">
        <v>239</v>
      </c>
      <c r="P267" s="75">
        <f>VLOOKUP('MATRIZ DE RIESGOS DE SST'!O267,'MAPAS DE RIESGOS INHER Y RESID'!$O$3:$P$7,2,FALSE)</f>
        <v>16</v>
      </c>
      <c r="Q267" s="75">
        <f>N267*P267</f>
        <v>32</v>
      </c>
      <c r="R267" s="74" t="str">
        <f>IF(OR('MAPAS DE RIESGOS INHER Y RESID'!$G$7='MATRIZ DE RIESGOS DE SST'!Q267,Q267&lt;'MAPAS DE RIESGOS INHER Y RESID'!$G$3+1),'MAPAS DE RIESGOS INHER Y RESID'!$M$6,IF(OR('MAPAS DE RIESGOS INHER Y RESID'!$H$5='MATRIZ DE RIESGOS DE SST'!Q267,Q267&lt;'MAPAS DE RIESGOS INHER Y RESID'!$I$5+1),'MAPAS DE RIESGOS INHER Y RESID'!$M$5,IF(OR('MAPAS DE RIESGOS INHER Y RESID'!$I$4='MATRIZ DE RIESGOS DE SST'!Q267,Q267&lt;'MAPAS DE RIESGOS INHER Y RESID'!$J$4+1),'MAPAS DE RIESGOS INHER Y RESID'!$M$4,'MAPAS DE RIESGOS INHER Y RESID'!$M$3)))</f>
        <v>MODERADO</v>
      </c>
      <c r="S267" s="84" t="s">
        <v>332</v>
      </c>
      <c r="T267" s="84" t="s">
        <v>334</v>
      </c>
      <c r="U267" s="84" t="s">
        <v>335</v>
      </c>
      <c r="V267" s="84" t="s">
        <v>333</v>
      </c>
      <c r="W267" s="74" t="s">
        <v>238</v>
      </c>
      <c r="X267" s="98">
        <f>VLOOKUP(W267,'MAPAS DE RIESGOS INHER Y RESID'!$E$16:$F$18,2,FALSE)</f>
        <v>0.4</v>
      </c>
      <c r="Y267" s="99">
        <f t="shared" si="51"/>
        <v>19.2</v>
      </c>
      <c r="Z267" s="74" t="str">
        <f>IF(OR('MAPAS DE RIESGOS INHER Y RESID'!$G$18='MATRIZ DE RIESGOS DE SST'!Y267,Y267&lt;'MAPAS DE RIESGOS INHER Y RESID'!$G$16+1),'MAPAS DE RIESGOS INHER Y RESID'!$M$19,IF(OR('MAPAS DE RIESGOS INHER Y RESID'!$H$17='MATRIZ DE RIESGOS DE SST'!Y267,Y267&lt;'MAPAS DE RIESGOS INHER Y RESID'!$I$18+1),'MAPAS DE RIESGOS INHER Y RESID'!$M$18,IF(OR('MAPAS DE RIESGOS INHER Y RESID'!$I$17='MATRIZ DE RIESGOS DE SST'!Y267,Y267&lt;'MAPAS DE RIESGOS INHER Y RESID'!$J$17+1),'MAPAS DE RIESGOS INHER Y RESID'!$M$17,'MAPAS DE RIESGOS INHER Y RESID'!$M$16)))</f>
        <v>MODERADO</v>
      </c>
      <c r="AA267" s="100" t="str">
        <f>VLOOKUP('MATRIZ DE RIESGOS DE SST'!Z267,'TABLA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268" spans="1:27" ht="153.75" customHeight="1">
      <c r="A268" s="132"/>
      <c r="B268" s="143"/>
      <c r="C268" s="129"/>
      <c r="D268" s="129"/>
      <c r="E268" s="129"/>
      <c r="F268" s="129"/>
      <c r="G268" s="129"/>
      <c r="H268" s="129"/>
      <c r="I268" s="129"/>
      <c r="J268" s="91" t="s">
        <v>144</v>
      </c>
      <c r="K268" s="90" t="s">
        <v>338</v>
      </c>
      <c r="L268" s="90" t="s">
        <v>146</v>
      </c>
      <c r="M268" s="74" t="s">
        <v>238</v>
      </c>
      <c r="N268" s="75">
        <f>VLOOKUP('MATRIZ DE RIESGOS DE SST'!M268,'MAPAS DE RIESGOS INHER Y RESID'!$E$3:$F$7,2,FALSE)</f>
        <v>3</v>
      </c>
      <c r="O268" s="74" t="s">
        <v>239</v>
      </c>
      <c r="P268" s="75">
        <f>VLOOKUP('MATRIZ DE RIESGOS DE SST'!O268,'MAPAS DE RIESGOS INHER Y RESID'!$O$3:$P$7,2,FALSE)</f>
        <v>16</v>
      </c>
      <c r="Q268" s="75">
        <f t="shared" ref="Q268" si="53">N268*P268</f>
        <v>48</v>
      </c>
      <c r="R268" s="74" t="str">
        <f>IF(OR('MAPAS DE RIESGOS INHER Y RESID'!$G$7='MATRIZ DE RIESGOS DE SST'!Q268,Q268&lt;'MAPAS DE RIESGOS INHER Y RESID'!$G$3+1),'MAPAS DE RIESGOS INHER Y RESID'!$M$6,IF(OR('MAPAS DE RIESGOS INHER Y RESID'!$H$5='MATRIZ DE RIESGOS DE SST'!Q268,Q268&lt;'MAPAS DE RIESGOS INHER Y RESID'!$I$5+1),'MAPAS DE RIESGOS INHER Y RESID'!$M$5,IF(OR('MAPAS DE RIESGOS INHER Y RESID'!$I$4='MATRIZ DE RIESGOS DE SST'!Q268,Q268&lt;'MAPAS DE RIESGOS INHER Y RESID'!$J$4+1),'MAPAS DE RIESGOS INHER Y RESID'!$M$4,'MAPAS DE RIESGOS INHER Y RESID'!$M$3)))</f>
        <v>MODERADO</v>
      </c>
      <c r="S268" s="84" t="s">
        <v>339</v>
      </c>
      <c r="T268" s="84" t="s">
        <v>340</v>
      </c>
      <c r="U268" s="84" t="s">
        <v>341</v>
      </c>
      <c r="V268" s="84" t="s">
        <v>342</v>
      </c>
      <c r="W268" s="74" t="s">
        <v>246</v>
      </c>
      <c r="X268" s="98">
        <f>VLOOKUP(W268,'MAPAS DE RIESGOS INHER Y RESID'!$E$16:$F$18,2,FALSE)</f>
        <v>0.9</v>
      </c>
      <c r="Y268" s="99">
        <f t="shared" si="51"/>
        <v>4.7999999999999972</v>
      </c>
      <c r="Z268" s="74" t="str">
        <f>IF(OR('MAPAS DE RIESGOS INHER Y RESID'!$G$18='MATRIZ DE RIESGOS DE SST'!Y268,Y268&lt;'MAPAS DE RIESGOS INHER Y RESID'!$G$16+1),'MAPAS DE RIESGOS INHER Y RESID'!$M$19,IF(OR('MAPAS DE RIESGOS INHER Y RESID'!$H$17='MATRIZ DE RIESGOS DE SST'!Y268,Y268&lt;'MAPAS DE RIESGOS INHER Y RESID'!$I$18+1),'MAPAS DE RIESGOS INHER Y RESID'!$M$18,IF(OR('MAPAS DE RIESGOS INHER Y RESID'!$I$17='MATRIZ DE RIESGOS DE SST'!Y268,Y268&lt;'MAPAS DE RIESGOS INHER Y RESID'!$J$17+1),'MAPAS DE RIESGOS INHER Y RESID'!$M$17,'MAPAS DE RIESGOS INHER Y RESID'!$M$16)))</f>
        <v>BAJO</v>
      </c>
      <c r="AA268" s="100" t="str">
        <f>VLOOKUP('MATRIZ DE RIESGOS DE SST'!Z268,'TABLA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69" spans="1:27" ht="135.75" customHeight="1">
      <c r="A269" s="132"/>
      <c r="B269" s="143"/>
      <c r="C269" s="129"/>
      <c r="D269" s="129"/>
      <c r="E269" s="129"/>
      <c r="F269" s="129"/>
      <c r="G269" s="129"/>
      <c r="H269" s="129"/>
      <c r="I269" s="129"/>
      <c r="J269" s="91" t="s">
        <v>147</v>
      </c>
      <c r="K269" s="90" t="s">
        <v>148</v>
      </c>
      <c r="L269" s="90" t="s">
        <v>149</v>
      </c>
      <c r="M269" s="74" t="s">
        <v>238</v>
      </c>
      <c r="N269" s="75">
        <f>VLOOKUP('MATRIZ DE RIESGOS DE SST'!M269,'MAPAS DE RIESGOS INHER Y RESID'!$E$3:$F$7,2,FALSE)</f>
        <v>3</v>
      </c>
      <c r="O269" s="74" t="s">
        <v>239</v>
      </c>
      <c r="P269" s="75">
        <f>VLOOKUP('MATRIZ DE RIESGOS DE SST'!O269,'MAPAS DE RIESGOS INHER Y RESID'!$O$3:$P$7,2,FALSE)</f>
        <v>16</v>
      </c>
      <c r="Q269" s="75">
        <f>N269*P269</f>
        <v>48</v>
      </c>
      <c r="R269" s="74" t="str">
        <f>IF(OR('MAPAS DE RIESGOS INHER Y RESID'!$G$7='MATRIZ DE RIESGOS DE SST'!Q269,Q269&lt;'MAPAS DE RIESGOS INHER Y RESID'!$G$3+1),'MAPAS DE RIESGOS INHER Y RESID'!$M$6,IF(OR('MAPAS DE RIESGOS INHER Y RESID'!$H$5='MATRIZ DE RIESGOS DE SST'!Q269,Q269&lt;'MAPAS DE RIESGOS INHER Y RESID'!$I$5+1),'MAPAS DE RIESGOS INHER Y RESID'!$M$5,IF(OR('MAPAS DE RIESGOS INHER Y RESID'!$I$4='MATRIZ DE RIESGOS DE SST'!Q269,Q269&lt;'MAPAS DE RIESGOS INHER Y RESID'!$J$4+1),'MAPAS DE RIESGOS INHER Y RESID'!$M$4,'MAPAS DE RIESGOS INHER Y RESID'!$M$3)))</f>
        <v>MODERADO</v>
      </c>
      <c r="S269" s="84"/>
      <c r="T269" s="84" t="s">
        <v>328</v>
      </c>
      <c r="U269" s="84" t="s">
        <v>251</v>
      </c>
      <c r="V269" s="84" t="s">
        <v>252</v>
      </c>
      <c r="W269" s="74" t="s">
        <v>246</v>
      </c>
      <c r="X269" s="98">
        <f>VLOOKUP(W269,'MAPAS DE RIESGOS INHER Y RESID'!$E$16:$F$18,2,FALSE)</f>
        <v>0.9</v>
      </c>
      <c r="Y269" s="99">
        <f t="shared" si="51"/>
        <v>4.7999999999999972</v>
      </c>
      <c r="Z269" s="74" t="str">
        <f>IF(OR('MAPAS DE RIESGOS INHER Y RESID'!$G$18='MATRIZ DE RIESGOS DE SST'!Y269,Y269&lt;'MAPAS DE RIESGOS INHER Y RESID'!$G$16+1),'MAPAS DE RIESGOS INHER Y RESID'!$M$19,IF(OR('MAPAS DE RIESGOS INHER Y RESID'!$H$17='MATRIZ DE RIESGOS DE SST'!Y269,Y269&lt;'MAPAS DE RIESGOS INHER Y RESID'!$I$18+1),'MAPAS DE RIESGOS INHER Y RESID'!$M$18,IF(OR('MAPAS DE RIESGOS INHER Y RESID'!$I$17='MATRIZ DE RIESGOS DE SST'!Y269,Y269&lt;'MAPAS DE RIESGOS INHER Y RESID'!$J$17+1),'MAPAS DE RIESGOS INHER Y RESID'!$M$17,'MAPAS DE RIESGOS INHER Y RESID'!$M$16)))</f>
        <v>BAJO</v>
      </c>
      <c r="AA269" s="100" t="str">
        <f>VLOOKUP('MATRIZ DE RIESGOS DE SST'!Z269,'TABLA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70" spans="1:27" ht="153.75" customHeight="1">
      <c r="A270" s="132"/>
      <c r="B270" s="143"/>
      <c r="C270" s="129"/>
      <c r="D270" s="129"/>
      <c r="E270" s="129"/>
      <c r="F270" s="129"/>
      <c r="G270" s="129"/>
      <c r="H270" s="129"/>
      <c r="I270" s="129"/>
      <c r="J270" s="90" t="s">
        <v>160</v>
      </c>
      <c r="K270" s="90" t="s">
        <v>285</v>
      </c>
      <c r="L270" s="90" t="s">
        <v>159</v>
      </c>
      <c r="M270" s="74" t="s">
        <v>236</v>
      </c>
      <c r="N270" s="75">
        <f>VLOOKUP('MATRIZ DE RIESGOS DE SST'!M270,'MAPAS DE RIESGOS INHER Y RESID'!$E$3:$F$7,2,FALSE)</f>
        <v>4</v>
      </c>
      <c r="O270" s="74" t="s">
        <v>239</v>
      </c>
      <c r="P270" s="75">
        <f>VLOOKUP('MATRIZ DE RIESGOS DE SST'!O270,'MAPAS DE RIESGOS INHER Y RESID'!$O$3:$P$7,2,FALSE)</f>
        <v>16</v>
      </c>
      <c r="Q270" s="75">
        <f t="shared" ref="Q270" si="54">+N270*P270</f>
        <v>64</v>
      </c>
      <c r="R270" s="74" t="str">
        <f>IF(OR('MAPAS DE RIESGOS INHER Y RESID'!$G$7='MATRIZ DE RIESGOS DE SST'!Q270,Q270&lt;'MAPAS DE RIESGOS INHER Y RESID'!$G$3+1),'MAPAS DE RIESGOS INHER Y RESID'!$M$6,IF(OR('MAPAS DE RIESGOS INHER Y RESID'!$H$5='MATRIZ DE RIESGOS DE SST'!Q270,Q270&lt;'MAPAS DE RIESGOS INHER Y RESID'!$I$5+1),'MAPAS DE RIESGOS INHER Y RESID'!$M$5,IF(OR('MAPAS DE RIESGOS INHER Y RESID'!$I$4='MATRIZ DE RIESGOS DE SST'!Q270,Q270&lt;'MAPAS DE RIESGOS INHER Y RESID'!$J$4+1),'MAPAS DE RIESGOS INHER Y RESID'!$M$4,'MAPAS DE RIESGOS INHER Y RESID'!$M$3)))</f>
        <v>ALTO</v>
      </c>
      <c r="S270" s="84"/>
      <c r="T270" s="84"/>
      <c r="U270" s="84" t="s">
        <v>346</v>
      </c>
      <c r="V270" s="84" t="s">
        <v>347</v>
      </c>
      <c r="W270" s="74" t="s">
        <v>238</v>
      </c>
      <c r="X270" s="98">
        <f>VLOOKUP(W270,'MAPAS DE RIESGOS INHER Y RESID'!$E$16:$F$18,2,FALSE)</f>
        <v>0.4</v>
      </c>
      <c r="Y270" s="99">
        <f t="shared" si="51"/>
        <v>38.4</v>
      </c>
      <c r="Z270" s="74" t="str">
        <f>IF(OR('MAPAS DE RIESGOS INHER Y RESID'!$G$18='MATRIZ DE RIESGOS DE SST'!Y270,Y270&lt;'MAPAS DE RIESGOS INHER Y RESID'!$G$16+1),'MAPAS DE RIESGOS INHER Y RESID'!$M$19,IF(OR('MAPAS DE RIESGOS INHER Y RESID'!$H$17='MATRIZ DE RIESGOS DE SST'!Y270,Y270&lt;'MAPAS DE RIESGOS INHER Y RESID'!$I$18+1),'MAPAS DE RIESGOS INHER Y RESID'!$M$18,IF(OR('MAPAS DE RIESGOS INHER Y RESID'!$I$17='MATRIZ DE RIESGOS DE SST'!Y270,Y270&lt;'MAPAS DE RIESGOS INHER Y RESID'!$J$17+1),'MAPAS DE RIESGOS INHER Y RESID'!$M$17,'MAPAS DE RIESGOS INHER Y RESID'!$M$16)))</f>
        <v>MODERADO</v>
      </c>
      <c r="AA270" s="100" t="str">
        <f>VLOOKUP('MATRIZ DE RIESGOS DE SST'!Z270,'TABLA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271" spans="1:27" ht="150.75" customHeight="1">
      <c r="A271" s="132"/>
      <c r="B271" s="143"/>
      <c r="C271" s="129"/>
      <c r="D271" s="129"/>
      <c r="E271" s="129"/>
      <c r="F271" s="129"/>
      <c r="G271" s="129"/>
      <c r="H271" s="129"/>
      <c r="I271" s="129"/>
      <c r="J271" s="90" t="s">
        <v>166</v>
      </c>
      <c r="K271" s="90" t="s">
        <v>352</v>
      </c>
      <c r="L271" s="90" t="s">
        <v>165</v>
      </c>
      <c r="M271" s="74" t="s">
        <v>240</v>
      </c>
      <c r="N271" s="75">
        <f>VLOOKUP('MATRIZ DE RIESGOS DE SST'!M271,'MAPAS DE RIESGOS INHER Y RESID'!$E$3:$F$7,2,FALSE)</f>
        <v>2</v>
      </c>
      <c r="O271" s="74" t="s">
        <v>239</v>
      </c>
      <c r="P271" s="75">
        <f>VLOOKUP('MATRIZ DE RIESGOS DE SST'!O271,'MAPAS DE RIESGOS INHER Y RESID'!$O$3:$P$7,2,FALSE)</f>
        <v>16</v>
      </c>
      <c r="Q271" s="75">
        <f t="shared" ref="Q271:Q285" si="55">N271*P271</f>
        <v>32</v>
      </c>
      <c r="R271" s="74" t="str">
        <f>IF(OR('MAPAS DE RIESGOS INHER Y RESID'!$G$7='MATRIZ DE RIESGOS DE SST'!Q271,Q271&lt;'MAPAS DE RIESGOS INHER Y RESID'!$G$3+1),'MAPAS DE RIESGOS INHER Y RESID'!$M$6,IF(OR('MAPAS DE RIESGOS INHER Y RESID'!$H$5='MATRIZ DE RIESGOS DE SST'!Q271,Q271&lt;'MAPAS DE RIESGOS INHER Y RESID'!$I$5+1),'MAPAS DE RIESGOS INHER Y RESID'!$M$5,IF(OR('MAPAS DE RIESGOS INHER Y RESID'!$I$4='MATRIZ DE RIESGOS DE SST'!Q271,Q271&lt;'MAPAS DE RIESGOS INHER Y RESID'!$J$4+1),'MAPAS DE RIESGOS INHER Y RESID'!$M$4,'MAPAS DE RIESGOS INHER Y RESID'!$M$3)))</f>
        <v>MODERADO</v>
      </c>
      <c r="S271" s="84"/>
      <c r="T271" s="84" t="s">
        <v>355</v>
      </c>
      <c r="U271" s="84" t="s">
        <v>356</v>
      </c>
      <c r="V271" s="84" t="s">
        <v>333</v>
      </c>
      <c r="W271" s="74" t="s">
        <v>246</v>
      </c>
      <c r="X271" s="98">
        <f>VLOOKUP(W271,'MAPAS DE RIESGOS INHER Y RESID'!$E$16:$F$18,2,FALSE)</f>
        <v>0.9</v>
      </c>
      <c r="Y271" s="99">
        <f t="shared" si="51"/>
        <v>3.1999999999999993</v>
      </c>
      <c r="Z271" s="74" t="str">
        <f>IF(OR('MAPAS DE RIESGOS INHER Y RESID'!$G$18='MATRIZ DE RIESGOS DE SST'!Y271,Y271&lt;'MAPAS DE RIESGOS INHER Y RESID'!$G$16+1),'MAPAS DE RIESGOS INHER Y RESID'!$M$19,IF(OR('MAPAS DE RIESGOS INHER Y RESID'!$H$17='MATRIZ DE RIESGOS DE SST'!Y271,Y271&lt;'MAPAS DE RIESGOS INHER Y RESID'!$I$18+1),'MAPAS DE RIESGOS INHER Y RESID'!$M$18,IF(OR('MAPAS DE RIESGOS INHER Y RESID'!$I$17='MATRIZ DE RIESGOS DE SST'!Y271,Y271&lt;'MAPAS DE RIESGOS INHER Y RESID'!$J$17+1),'MAPAS DE RIESGOS INHER Y RESID'!$M$17,'MAPAS DE RIESGOS INHER Y RESID'!$M$16)))</f>
        <v>BAJO</v>
      </c>
      <c r="AA271" s="100" t="str">
        <f>VLOOKUP('MATRIZ DE RIESGOS DE SST'!Z271,'TABLA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72" spans="1:27" ht="150.75" customHeight="1">
      <c r="A272" s="132"/>
      <c r="B272" s="143"/>
      <c r="C272" s="129"/>
      <c r="D272" s="129"/>
      <c r="E272" s="129"/>
      <c r="F272" s="129"/>
      <c r="G272" s="129"/>
      <c r="H272" s="129"/>
      <c r="I272" s="129"/>
      <c r="J272" s="90" t="s">
        <v>360</v>
      </c>
      <c r="K272" s="90" t="s">
        <v>361</v>
      </c>
      <c r="L272" s="90" t="s">
        <v>165</v>
      </c>
      <c r="M272" s="74" t="s">
        <v>240</v>
      </c>
      <c r="N272" s="75">
        <f>VLOOKUP('MATRIZ DE RIESGOS DE SST'!M272,'MAPAS DE RIESGOS INHER Y RESID'!$E$3:$F$7,2,FALSE)</f>
        <v>2</v>
      </c>
      <c r="O272" s="74" t="s">
        <v>237</v>
      </c>
      <c r="P272" s="75">
        <f>VLOOKUP('MATRIZ DE RIESGOS DE SST'!O272,'MAPAS DE RIESGOS INHER Y RESID'!$O$3:$P$7,2,FALSE)</f>
        <v>4</v>
      </c>
      <c r="Q272" s="75">
        <f t="shared" si="55"/>
        <v>8</v>
      </c>
      <c r="R272" s="74" t="str">
        <f>IF(OR('MAPAS DE RIESGOS INHER Y RESID'!$G$7='MATRIZ DE RIESGOS DE SST'!Q272,Q272&lt;'MAPAS DE RIESGOS INHER Y RESID'!$G$3+1),'MAPAS DE RIESGOS INHER Y RESID'!$M$6,IF(OR('MAPAS DE RIESGOS INHER Y RESID'!$H$5='MATRIZ DE RIESGOS DE SST'!Q272,Q272&lt;'MAPAS DE RIESGOS INHER Y RESID'!$I$5+1),'MAPAS DE RIESGOS INHER Y RESID'!$M$5,IF(OR('MAPAS DE RIESGOS INHER Y RESID'!$I$4='MATRIZ DE RIESGOS DE SST'!Q272,Q272&lt;'MAPAS DE RIESGOS INHER Y RESID'!$J$4+1),'MAPAS DE RIESGOS INHER Y RESID'!$M$4,'MAPAS DE RIESGOS INHER Y RESID'!$M$3)))</f>
        <v>BAJO</v>
      </c>
      <c r="S272" s="84"/>
      <c r="T272" s="84" t="s">
        <v>362</v>
      </c>
      <c r="U272" s="84" t="s">
        <v>363</v>
      </c>
      <c r="V272" s="84"/>
      <c r="W272" s="74" t="s">
        <v>246</v>
      </c>
      <c r="X272" s="98">
        <f>VLOOKUP(W272,'MAPAS DE RIESGOS INHER Y RESID'!$E$16:$F$18,2,FALSE)</f>
        <v>0.9</v>
      </c>
      <c r="Y272" s="99">
        <f t="shared" si="51"/>
        <v>0.79999999999999982</v>
      </c>
      <c r="Z272" s="74" t="str">
        <f>IF(OR('MAPAS DE RIESGOS INHER Y RESID'!$G$18='MATRIZ DE RIESGOS DE SST'!Y272,Y272&lt;'MAPAS DE RIESGOS INHER Y RESID'!$G$16+1),'MAPAS DE RIESGOS INHER Y RESID'!$M$19,IF(OR('MAPAS DE RIESGOS INHER Y RESID'!$H$17='MATRIZ DE RIESGOS DE SST'!Y272,Y272&lt;'MAPAS DE RIESGOS INHER Y RESID'!$I$18+1),'MAPAS DE RIESGOS INHER Y RESID'!$M$18,IF(OR('MAPAS DE RIESGOS INHER Y RESID'!$I$17='MATRIZ DE RIESGOS DE SST'!Y272,Y272&lt;'MAPAS DE RIESGOS INHER Y RESID'!$J$17+1),'MAPAS DE RIESGOS INHER Y RESID'!$M$17,'MAPAS DE RIESGOS INHER Y RESID'!$M$16)))</f>
        <v>BAJO</v>
      </c>
      <c r="AA272" s="100" t="str">
        <f>VLOOKUP('MATRIZ DE RIESGOS DE SST'!Z272,'TABLA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73" spans="1:27" ht="93" customHeight="1">
      <c r="A273" s="132"/>
      <c r="B273" s="143"/>
      <c r="C273" s="129"/>
      <c r="D273" s="129"/>
      <c r="E273" s="129"/>
      <c r="F273" s="129"/>
      <c r="G273" s="129"/>
      <c r="H273" s="129"/>
      <c r="I273" s="129"/>
      <c r="J273" s="91" t="s">
        <v>186</v>
      </c>
      <c r="K273" s="90" t="s">
        <v>187</v>
      </c>
      <c r="L273" s="90" t="s">
        <v>188</v>
      </c>
      <c r="M273" s="74" t="s">
        <v>240</v>
      </c>
      <c r="N273" s="75">
        <f>VLOOKUP('MATRIZ DE RIESGOS DE SST'!M273,'MAPAS DE RIESGOS INHER Y RESID'!$E$3:$F$7,2,FALSE)</f>
        <v>2</v>
      </c>
      <c r="O273" s="74" t="s">
        <v>239</v>
      </c>
      <c r="P273" s="75">
        <f>VLOOKUP('MATRIZ DE RIESGOS DE SST'!O273,'MAPAS DE RIESGOS INHER Y RESID'!$O$3:$P$7,2,FALSE)</f>
        <v>16</v>
      </c>
      <c r="Q273" s="75">
        <f t="shared" si="55"/>
        <v>32</v>
      </c>
      <c r="R273" s="74" t="str">
        <f>IF(OR('MAPAS DE RIESGOS INHER Y RESID'!$G$7='MATRIZ DE RIESGOS DE SST'!Q273,Q273&lt;'MAPAS DE RIESGOS INHER Y RESID'!$G$3+1),'MAPAS DE RIESGOS INHER Y RESID'!$M$6,IF(OR('MAPAS DE RIESGOS INHER Y RESID'!$H$5='MATRIZ DE RIESGOS DE SST'!Q273,Q273&lt;'MAPAS DE RIESGOS INHER Y RESID'!$I$5+1),'MAPAS DE RIESGOS INHER Y RESID'!$M$5,IF(OR('MAPAS DE RIESGOS INHER Y RESID'!$I$4='MATRIZ DE RIESGOS DE SST'!Q273,Q273&lt;'MAPAS DE RIESGOS INHER Y RESID'!$J$4+1),'MAPAS DE RIESGOS INHER Y RESID'!$M$4,'MAPAS DE RIESGOS INHER Y RESID'!$M$3)))</f>
        <v>MODERADO</v>
      </c>
      <c r="S273" s="84"/>
      <c r="T273" s="84" t="s">
        <v>376</v>
      </c>
      <c r="U273" s="84" t="s">
        <v>377</v>
      </c>
      <c r="V273" s="84" t="s">
        <v>378</v>
      </c>
      <c r="W273" s="74" t="s">
        <v>246</v>
      </c>
      <c r="X273" s="98">
        <f>VLOOKUP(W273,'MAPAS DE RIESGOS INHER Y RESID'!$E$16:$F$18,2,FALSE)</f>
        <v>0.9</v>
      </c>
      <c r="Y273" s="99">
        <f t="shared" si="51"/>
        <v>3.1999999999999993</v>
      </c>
      <c r="Z273" s="74" t="str">
        <f>IF(OR('MAPAS DE RIESGOS INHER Y RESID'!$G$18='MATRIZ DE RIESGOS DE SST'!Y273,Y273&lt;'MAPAS DE RIESGOS INHER Y RESID'!$G$16+1),'MAPAS DE RIESGOS INHER Y RESID'!$M$19,IF(OR('MAPAS DE RIESGOS INHER Y RESID'!$H$17='MATRIZ DE RIESGOS DE SST'!Y273,Y273&lt;'MAPAS DE RIESGOS INHER Y RESID'!$I$18+1),'MAPAS DE RIESGOS INHER Y RESID'!$M$18,IF(OR('MAPAS DE RIESGOS INHER Y RESID'!$I$17='MATRIZ DE RIESGOS DE SST'!Y273,Y273&lt;'MAPAS DE RIESGOS INHER Y RESID'!$J$17+1),'MAPAS DE RIESGOS INHER Y RESID'!$M$17,'MAPAS DE RIESGOS INHER Y RESID'!$M$16)))</f>
        <v>BAJO</v>
      </c>
      <c r="AA273" s="100" t="str">
        <f>VLOOKUP('MATRIZ DE RIESGOS DE SST'!Z273,'TABLA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74" spans="1:27" ht="93" customHeight="1">
      <c r="A274" s="132"/>
      <c r="B274" s="143"/>
      <c r="C274" s="129"/>
      <c r="D274" s="129"/>
      <c r="E274" s="129"/>
      <c r="F274" s="129"/>
      <c r="G274" s="129"/>
      <c r="H274" s="129"/>
      <c r="I274" s="129"/>
      <c r="J274" s="91" t="s">
        <v>189</v>
      </c>
      <c r="K274" s="90" t="s">
        <v>190</v>
      </c>
      <c r="L274" s="90" t="s">
        <v>188</v>
      </c>
      <c r="M274" s="74" t="s">
        <v>240</v>
      </c>
      <c r="N274" s="75">
        <f>VLOOKUP('MATRIZ DE RIESGOS DE SST'!M274,'MAPAS DE RIESGOS INHER Y RESID'!$E$3:$F$7,2,FALSE)</f>
        <v>2</v>
      </c>
      <c r="O274" s="74" t="s">
        <v>239</v>
      </c>
      <c r="P274" s="75">
        <f>VLOOKUP('MATRIZ DE RIESGOS DE SST'!O274,'MAPAS DE RIESGOS INHER Y RESID'!$O$3:$P$7,2,FALSE)</f>
        <v>16</v>
      </c>
      <c r="Q274" s="75">
        <f t="shared" si="55"/>
        <v>32</v>
      </c>
      <c r="R274" s="74" t="str">
        <f>IF(OR('MAPAS DE RIESGOS INHER Y RESID'!$G$7='MATRIZ DE RIESGOS DE SST'!Q274,Q274&lt;'MAPAS DE RIESGOS INHER Y RESID'!$G$3+1),'MAPAS DE RIESGOS INHER Y RESID'!$M$6,IF(OR('MAPAS DE RIESGOS INHER Y RESID'!$H$5='MATRIZ DE RIESGOS DE SST'!Q274,Q274&lt;'MAPAS DE RIESGOS INHER Y RESID'!$I$5+1),'MAPAS DE RIESGOS INHER Y RESID'!$M$5,IF(OR('MAPAS DE RIESGOS INHER Y RESID'!$I$4='MATRIZ DE RIESGOS DE SST'!Q274,Q274&lt;'MAPAS DE RIESGOS INHER Y RESID'!$J$4+1),'MAPAS DE RIESGOS INHER Y RESID'!$M$4,'MAPAS DE RIESGOS INHER Y RESID'!$M$3)))</f>
        <v>MODERADO</v>
      </c>
      <c r="S274" s="84"/>
      <c r="T274" s="84" t="s">
        <v>376</v>
      </c>
      <c r="U274" s="84" t="s">
        <v>377</v>
      </c>
      <c r="V274" s="84" t="s">
        <v>378</v>
      </c>
      <c r="W274" s="74" t="s">
        <v>246</v>
      </c>
      <c r="X274" s="98">
        <f>VLOOKUP(W274,'MAPAS DE RIESGOS INHER Y RESID'!$E$16:$F$18,2,FALSE)</f>
        <v>0.9</v>
      </c>
      <c r="Y274" s="99">
        <f t="shared" si="51"/>
        <v>3.1999999999999993</v>
      </c>
      <c r="Z274" s="74" t="str">
        <f>IF(OR('MAPAS DE RIESGOS INHER Y RESID'!$G$18='MATRIZ DE RIESGOS DE SST'!Y274,Y274&lt;'MAPAS DE RIESGOS INHER Y RESID'!$G$16+1),'MAPAS DE RIESGOS INHER Y RESID'!$M$19,IF(OR('MAPAS DE RIESGOS INHER Y RESID'!$H$17='MATRIZ DE RIESGOS DE SST'!Y274,Y274&lt;'MAPAS DE RIESGOS INHER Y RESID'!$I$18+1),'MAPAS DE RIESGOS INHER Y RESID'!$M$18,IF(OR('MAPAS DE RIESGOS INHER Y RESID'!$I$17='MATRIZ DE RIESGOS DE SST'!Y274,Y274&lt;'MAPAS DE RIESGOS INHER Y RESID'!$J$17+1),'MAPAS DE RIESGOS INHER Y RESID'!$M$17,'MAPAS DE RIESGOS INHER Y RESID'!$M$16)))</f>
        <v>BAJO</v>
      </c>
      <c r="AA274" s="100" t="str">
        <f>VLOOKUP('MATRIZ DE RIESGOS DE SST'!Z274,'TABLA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75" spans="1:27" ht="93" customHeight="1">
      <c r="A275" s="132"/>
      <c r="B275" s="143"/>
      <c r="C275" s="129"/>
      <c r="D275" s="129"/>
      <c r="E275" s="129"/>
      <c r="F275" s="129"/>
      <c r="G275" s="129"/>
      <c r="H275" s="129"/>
      <c r="I275" s="129"/>
      <c r="J275" s="91" t="s">
        <v>191</v>
      </c>
      <c r="K275" s="90" t="s">
        <v>192</v>
      </c>
      <c r="L275" s="90" t="s">
        <v>93</v>
      </c>
      <c r="M275" s="74" t="s">
        <v>240</v>
      </c>
      <c r="N275" s="75">
        <f>VLOOKUP('MATRIZ DE RIESGOS DE SST'!M275,'MAPAS DE RIESGOS INHER Y RESID'!$E$3:$F$7,2,FALSE)</f>
        <v>2</v>
      </c>
      <c r="O275" s="74" t="s">
        <v>239</v>
      </c>
      <c r="P275" s="75">
        <f>VLOOKUP('MATRIZ DE RIESGOS DE SST'!O275,'MAPAS DE RIESGOS INHER Y RESID'!$O$3:$P$7,2,FALSE)</f>
        <v>16</v>
      </c>
      <c r="Q275" s="75">
        <f t="shared" si="55"/>
        <v>32</v>
      </c>
      <c r="R275" s="74" t="str">
        <f>IF(OR('MAPAS DE RIESGOS INHER Y RESID'!$G$7='MATRIZ DE RIESGOS DE SST'!Q275,Q275&lt;'MAPAS DE RIESGOS INHER Y RESID'!$G$3+1),'MAPAS DE RIESGOS INHER Y RESID'!$M$6,IF(OR('MAPAS DE RIESGOS INHER Y RESID'!$H$5='MATRIZ DE RIESGOS DE SST'!Q275,Q275&lt;'MAPAS DE RIESGOS INHER Y RESID'!$I$5+1),'MAPAS DE RIESGOS INHER Y RESID'!$M$5,IF(OR('MAPAS DE RIESGOS INHER Y RESID'!$I$4='MATRIZ DE RIESGOS DE SST'!Q275,Q275&lt;'MAPAS DE RIESGOS INHER Y RESID'!$J$4+1),'MAPAS DE RIESGOS INHER Y RESID'!$M$4,'MAPAS DE RIESGOS INHER Y RESID'!$M$3)))</f>
        <v>MODERADO</v>
      </c>
      <c r="S275" s="84"/>
      <c r="T275" s="84" t="s">
        <v>314</v>
      </c>
      <c r="U275" s="84" t="s">
        <v>315</v>
      </c>
      <c r="V275" s="84" t="s">
        <v>316</v>
      </c>
      <c r="W275" s="74" t="s">
        <v>246</v>
      </c>
      <c r="X275" s="98">
        <f>VLOOKUP(W275,'MAPAS DE RIESGOS INHER Y RESID'!$E$16:$F$18,2,FALSE)</f>
        <v>0.9</v>
      </c>
      <c r="Y275" s="99">
        <f t="shared" si="51"/>
        <v>3.1999999999999993</v>
      </c>
      <c r="Z275" s="74" t="str">
        <f>IF(OR('MAPAS DE RIESGOS INHER Y RESID'!$G$18='MATRIZ DE RIESGOS DE SST'!Y275,Y275&lt;'MAPAS DE RIESGOS INHER Y RESID'!$G$16+1),'MAPAS DE RIESGOS INHER Y RESID'!$M$19,IF(OR('MAPAS DE RIESGOS INHER Y RESID'!$H$17='MATRIZ DE RIESGOS DE SST'!Y275,Y275&lt;'MAPAS DE RIESGOS INHER Y RESID'!$I$18+1),'MAPAS DE RIESGOS INHER Y RESID'!$M$18,IF(OR('MAPAS DE RIESGOS INHER Y RESID'!$I$17='MATRIZ DE RIESGOS DE SST'!Y275,Y275&lt;'MAPAS DE RIESGOS INHER Y RESID'!$J$17+1),'MAPAS DE RIESGOS INHER Y RESID'!$M$17,'MAPAS DE RIESGOS INHER Y RESID'!$M$16)))</f>
        <v>BAJO</v>
      </c>
      <c r="AA275" s="100" t="str">
        <f>VLOOKUP('MATRIZ DE RIESGOS DE SST'!Z275,'TABLA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76" spans="1:27" ht="135.75" customHeight="1">
      <c r="A276" s="132"/>
      <c r="B276" s="143"/>
      <c r="C276" s="129"/>
      <c r="D276" s="129"/>
      <c r="E276" s="129"/>
      <c r="F276" s="129"/>
      <c r="G276" s="129"/>
      <c r="H276" s="129"/>
      <c r="I276" s="129"/>
      <c r="J276" s="91" t="s">
        <v>196</v>
      </c>
      <c r="K276" s="90" t="s">
        <v>197</v>
      </c>
      <c r="L276" s="90" t="s">
        <v>198</v>
      </c>
      <c r="M276" s="74" t="s">
        <v>240</v>
      </c>
      <c r="N276" s="75">
        <f>VLOOKUP('MATRIZ DE RIESGOS DE SST'!M276,'MAPAS DE RIESGOS INHER Y RESID'!$E$3:$F$7,2,FALSE)</f>
        <v>2</v>
      </c>
      <c r="O276" s="74" t="s">
        <v>239</v>
      </c>
      <c r="P276" s="75">
        <f>VLOOKUP('MATRIZ DE RIESGOS DE SST'!O276,'MAPAS DE RIESGOS INHER Y RESID'!$O$3:$P$7,2,FALSE)</f>
        <v>16</v>
      </c>
      <c r="Q276" s="75">
        <f t="shared" si="55"/>
        <v>32</v>
      </c>
      <c r="R276" s="74" t="str">
        <f>IF(OR('MAPAS DE RIESGOS INHER Y RESID'!$G$7='MATRIZ DE RIESGOS DE SST'!Q276,Q276&lt;'MAPAS DE RIESGOS INHER Y RESID'!$G$3+1),'MAPAS DE RIESGOS INHER Y RESID'!$M$6,IF(OR('MAPAS DE RIESGOS INHER Y RESID'!$H$5='MATRIZ DE RIESGOS DE SST'!Q276,Q276&lt;'MAPAS DE RIESGOS INHER Y RESID'!$I$5+1),'MAPAS DE RIESGOS INHER Y RESID'!$M$5,IF(OR('MAPAS DE RIESGOS INHER Y RESID'!$I$4='MATRIZ DE RIESGOS DE SST'!Q276,Q276&lt;'MAPAS DE RIESGOS INHER Y RESID'!$J$4+1),'MAPAS DE RIESGOS INHER Y RESID'!$M$4,'MAPAS DE RIESGOS INHER Y RESID'!$M$3)))</f>
        <v>MODERADO</v>
      </c>
      <c r="S276" s="84"/>
      <c r="T276" s="84" t="s">
        <v>376</v>
      </c>
      <c r="U276" s="84" t="s">
        <v>377</v>
      </c>
      <c r="V276" s="84" t="s">
        <v>378</v>
      </c>
      <c r="W276" s="74" t="s">
        <v>246</v>
      </c>
      <c r="X276" s="98">
        <f>VLOOKUP(W276,'MAPAS DE RIESGOS INHER Y RESID'!$E$16:$F$18,2,FALSE)</f>
        <v>0.9</v>
      </c>
      <c r="Y276" s="99">
        <f t="shared" si="51"/>
        <v>3.1999999999999993</v>
      </c>
      <c r="Z276" s="74" t="str">
        <f>IF(OR('MAPAS DE RIESGOS INHER Y RESID'!$G$18='MATRIZ DE RIESGOS DE SST'!Y276,Y276&lt;'MAPAS DE RIESGOS INHER Y RESID'!$G$16+1),'MAPAS DE RIESGOS INHER Y RESID'!$M$19,IF(OR('MAPAS DE RIESGOS INHER Y RESID'!$H$17='MATRIZ DE RIESGOS DE SST'!Y276,Y276&lt;'MAPAS DE RIESGOS INHER Y RESID'!$I$18+1),'MAPAS DE RIESGOS INHER Y RESID'!$M$18,IF(OR('MAPAS DE RIESGOS INHER Y RESID'!$I$17='MATRIZ DE RIESGOS DE SST'!Y276,Y276&lt;'MAPAS DE RIESGOS INHER Y RESID'!$J$17+1),'MAPAS DE RIESGOS INHER Y RESID'!$M$17,'MAPAS DE RIESGOS INHER Y RESID'!$M$16)))</f>
        <v>BAJO</v>
      </c>
      <c r="AA276" s="100" t="str">
        <f>VLOOKUP('MATRIZ DE RIESGOS DE SST'!Z276,'TABLA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77" spans="1:27" ht="115.5" customHeight="1">
      <c r="A277" s="132"/>
      <c r="B277" s="143"/>
      <c r="C277" s="129"/>
      <c r="D277" s="129"/>
      <c r="E277" s="129"/>
      <c r="F277" s="129"/>
      <c r="G277" s="129"/>
      <c r="H277" s="129"/>
      <c r="I277" s="129"/>
      <c r="J277" s="91" t="s">
        <v>199</v>
      </c>
      <c r="K277" s="90" t="s">
        <v>404</v>
      </c>
      <c r="L277" s="90" t="s">
        <v>201</v>
      </c>
      <c r="M277" s="74" t="s">
        <v>240</v>
      </c>
      <c r="N277" s="75">
        <f>VLOOKUP('MATRIZ DE RIESGOS DE SST'!M277,'MAPAS DE RIESGOS INHER Y RESID'!$E$3:$F$7,2,FALSE)</f>
        <v>2</v>
      </c>
      <c r="O277" s="74" t="s">
        <v>241</v>
      </c>
      <c r="P277" s="75">
        <f>VLOOKUP('MATRIZ DE RIESGOS DE SST'!O277,'MAPAS DE RIESGOS INHER Y RESID'!$O$3:$P$7,2,FALSE)</f>
        <v>256</v>
      </c>
      <c r="Q277" s="75">
        <f t="shared" si="55"/>
        <v>512</v>
      </c>
      <c r="R277" s="74" t="str">
        <f>IF(OR('MAPAS DE RIESGOS INHER Y RESID'!$G$7='MATRIZ DE RIESGOS DE SST'!Q277,Q277&lt;'MAPAS DE RIESGOS INHER Y RESID'!$G$3+1),'MAPAS DE RIESGOS INHER Y RESID'!$M$6,IF(OR('MAPAS DE RIESGOS INHER Y RESID'!$H$5='MATRIZ DE RIESGOS DE SST'!Q277,Q277&lt;'MAPAS DE RIESGOS INHER Y RESID'!$I$5+1),'MAPAS DE RIESGOS INHER Y RESID'!$M$5,IF(OR('MAPAS DE RIESGOS INHER Y RESID'!$I$4='MATRIZ DE RIESGOS DE SST'!Q277,Q277&lt;'MAPAS DE RIESGOS INHER Y RESID'!$J$4+1),'MAPAS DE RIESGOS INHER Y RESID'!$M$4,'MAPAS DE RIESGOS INHER Y RESID'!$M$3)))</f>
        <v>ALTO</v>
      </c>
      <c r="S277" s="84" t="s">
        <v>368</v>
      </c>
      <c r="T277" s="84" t="s">
        <v>369</v>
      </c>
      <c r="U277" s="84" t="s">
        <v>370</v>
      </c>
      <c r="V277" s="84" t="s">
        <v>371</v>
      </c>
      <c r="W277" s="74" t="s">
        <v>238</v>
      </c>
      <c r="X277" s="98">
        <f>VLOOKUP(W277,'MAPAS DE RIESGOS INHER Y RESID'!$E$16:$F$18,2,FALSE)</f>
        <v>0.4</v>
      </c>
      <c r="Y277" s="99">
        <f t="shared" si="51"/>
        <v>307.2</v>
      </c>
      <c r="Z277" s="74" t="str">
        <f>IF(OR('MAPAS DE RIESGOS INHER Y RESID'!$G$18='MATRIZ DE RIESGOS DE SST'!Y277,Y277&lt;'MAPAS DE RIESGOS INHER Y RESID'!$G$16+1),'MAPAS DE RIESGOS INHER Y RESID'!$M$19,IF(OR('MAPAS DE RIESGOS INHER Y RESID'!$H$17='MATRIZ DE RIESGOS DE SST'!Y277,Y277&lt;'MAPAS DE RIESGOS INHER Y RESID'!$I$18+1),'MAPAS DE RIESGOS INHER Y RESID'!$M$18,IF(OR('MAPAS DE RIESGOS INHER Y RESID'!$I$17='MATRIZ DE RIESGOS DE SST'!Y277,Y277&lt;'MAPAS DE RIESGOS INHER Y RESID'!$J$17+1),'MAPAS DE RIESGOS INHER Y RESID'!$M$17,'MAPAS DE RIESGOS INHER Y RESID'!$M$16)))</f>
        <v>ALTO</v>
      </c>
      <c r="AA277" s="100" t="str">
        <f>VLOOKUP('MATRIZ DE RIESGOS DE SST'!Z277,'TABLA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278" spans="1:27" ht="180.75" customHeight="1">
      <c r="A278" s="132"/>
      <c r="B278" s="143"/>
      <c r="C278" s="129"/>
      <c r="D278" s="129"/>
      <c r="E278" s="129"/>
      <c r="F278" s="129"/>
      <c r="G278" s="129"/>
      <c r="H278" s="129"/>
      <c r="I278" s="129"/>
      <c r="J278" s="91" t="s">
        <v>202</v>
      </c>
      <c r="K278" s="90" t="s">
        <v>412</v>
      </c>
      <c r="L278" s="90" t="s">
        <v>204</v>
      </c>
      <c r="M278" s="74" t="s">
        <v>240</v>
      </c>
      <c r="N278" s="75">
        <f>VLOOKUP('MATRIZ DE RIESGOS DE SST'!M278,'MAPAS DE RIESGOS INHER Y RESID'!$E$3:$F$7,2,FALSE)</f>
        <v>2</v>
      </c>
      <c r="O278" s="74" t="s">
        <v>239</v>
      </c>
      <c r="P278" s="75">
        <f>VLOOKUP('MATRIZ DE RIESGOS DE SST'!O278,'MAPAS DE RIESGOS INHER Y RESID'!$O$3:$P$7,2,FALSE)</f>
        <v>16</v>
      </c>
      <c r="Q278" s="75">
        <f t="shared" si="55"/>
        <v>32</v>
      </c>
      <c r="R278" s="74" t="str">
        <f>IF(OR('MAPAS DE RIESGOS INHER Y RESID'!$G$7='MATRIZ DE RIESGOS DE SST'!Q278,Q278&lt;'MAPAS DE RIESGOS INHER Y RESID'!$G$3+1),'MAPAS DE RIESGOS INHER Y RESID'!$M$6,IF(OR('MAPAS DE RIESGOS INHER Y RESID'!$H$5='MATRIZ DE RIESGOS DE SST'!Q278,Q278&lt;'MAPAS DE RIESGOS INHER Y RESID'!$I$5+1),'MAPAS DE RIESGOS INHER Y RESID'!$M$5,IF(OR('MAPAS DE RIESGOS INHER Y RESID'!$I$4='MATRIZ DE RIESGOS DE SST'!Q278,Q278&lt;'MAPAS DE RIESGOS INHER Y RESID'!$J$4+1),'MAPAS DE RIESGOS INHER Y RESID'!$M$4,'MAPAS DE RIESGOS INHER Y RESID'!$M$3)))</f>
        <v>MODERADO</v>
      </c>
      <c r="S278" s="84" t="s">
        <v>332</v>
      </c>
      <c r="T278" s="84" t="s">
        <v>384</v>
      </c>
      <c r="U278" s="84" t="s">
        <v>385</v>
      </c>
      <c r="V278" s="84" t="s">
        <v>333</v>
      </c>
      <c r="W278" s="74" t="s">
        <v>238</v>
      </c>
      <c r="X278" s="98">
        <f>VLOOKUP(W278,'MAPAS DE RIESGOS INHER Y RESID'!$E$16:$F$18,2,FALSE)</f>
        <v>0.4</v>
      </c>
      <c r="Y278" s="99">
        <f t="shared" si="51"/>
        <v>19.2</v>
      </c>
      <c r="Z278" s="74" t="str">
        <f>IF(OR('MAPAS DE RIESGOS INHER Y RESID'!$G$18='MATRIZ DE RIESGOS DE SST'!Y278,Y278&lt;'MAPAS DE RIESGOS INHER Y RESID'!$G$16+1),'MAPAS DE RIESGOS INHER Y RESID'!$M$19,IF(OR('MAPAS DE RIESGOS INHER Y RESID'!$H$17='MATRIZ DE RIESGOS DE SST'!Y278,Y278&lt;'MAPAS DE RIESGOS INHER Y RESID'!$I$18+1),'MAPAS DE RIESGOS INHER Y RESID'!$M$18,IF(OR('MAPAS DE RIESGOS INHER Y RESID'!$I$17='MATRIZ DE RIESGOS DE SST'!Y278,Y278&lt;'MAPAS DE RIESGOS INHER Y RESID'!$J$17+1),'MAPAS DE RIESGOS INHER Y RESID'!$M$17,'MAPAS DE RIESGOS INHER Y RESID'!$M$16)))</f>
        <v>MODERADO</v>
      </c>
      <c r="AA278" s="100" t="str">
        <f>VLOOKUP('MATRIZ DE RIESGOS DE SST'!Z278,'TABLA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279" spans="1:27" ht="120.75" customHeight="1">
      <c r="A279" s="132"/>
      <c r="B279" s="143"/>
      <c r="C279" s="129"/>
      <c r="D279" s="129"/>
      <c r="E279" s="129"/>
      <c r="F279" s="129"/>
      <c r="G279" s="129"/>
      <c r="H279" s="129"/>
      <c r="I279" s="129"/>
      <c r="J279" s="91" t="s">
        <v>205</v>
      </c>
      <c r="K279" s="90" t="s">
        <v>206</v>
      </c>
      <c r="L279" s="90" t="s">
        <v>207</v>
      </c>
      <c r="M279" s="74" t="s">
        <v>240</v>
      </c>
      <c r="N279" s="75">
        <f>VLOOKUP('MATRIZ DE RIESGOS DE SST'!M279,'MAPAS DE RIESGOS INHER Y RESID'!$E$3:$F$7,2,FALSE)</f>
        <v>2</v>
      </c>
      <c r="O279" s="74" t="s">
        <v>239</v>
      </c>
      <c r="P279" s="75">
        <f>VLOOKUP('MATRIZ DE RIESGOS DE SST'!O279,'MAPAS DE RIESGOS INHER Y RESID'!$O$3:$P$7,2,FALSE)</f>
        <v>16</v>
      </c>
      <c r="Q279" s="75">
        <f t="shared" si="55"/>
        <v>32</v>
      </c>
      <c r="R279" s="74" t="str">
        <f>IF(OR('MAPAS DE RIESGOS INHER Y RESID'!$G$7='MATRIZ DE RIESGOS DE SST'!Q279,Q279&lt;'MAPAS DE RIESGOS INHER Y RESID'!$G$3+1),'MAPAS DE RIESGOS INHER Y RESID'!$M$6,IF(OR('MAPAS DE RIESGOS INHER Y RESID'!$H$5='MATRIZ DE RIESGOS DE SST'!Q279,Q279&lt;'MAPAS DE RIESGOS INHER Y RESID'!$I$5+1),'MAPAS DE RIESGOS INHER Y RESID'!$M$5,IF(OR('MAPAS DE RIESGOS INHER Y RESID'!$I$4='MATRIZ DE RIESGOS DE SST'!Q279,Q279&lt;'MAPAS DE RIESGOS INHER Y RESID'!$J$4+1),'MAPAS DE RIESGOS INHER Y RESID'!$M$4,'MAPAS DE RIESGOS INHER Y RESID'!$M$3)))</f>
        <v>MODERADO</v>
      </c>
      <c r="S279" s="84"/>
      <c r="T279" s="84"/>
      <c r="U279" s="84" t="s">
        <v>386</v>
      </c>
      <c r="V279" s="84" t="s">
        <v>387</v>
      </c>
      <c r="W279" s="74" t="s">
        <v>246</v>
      </c>
      <c r="X279" s="98">
        <f>VLOOKUP(W279,'MAPAS DE RIESGOS INHER Y RESID'!$E$16:$F$18,2,FALSE)</f>
        <v>0.9</v>
      </c>
      <c r="Y279" s="99">
        <f t="shared" si="51"/>
        <v>3.1999999999999993</v>
      </c>
      <c r="Z279" s="74" t="str">
        <f>IF(OR('MAPAS DE RIESGOS INHER Y RESID'!$G$18='MATRIZ DE RIESGOS DE SST'!Y279,Y279&lt;'MAPAS DE RIESGOS INHER Y RESID'!$G$16+1),'MAPAS DE RIESGOS INHER Y RESID'!$M$19,IF(OR('MAPAS DE RIESGOS INHER Y RESID'!$H$17='MATRIZ DE RIESGOS DE SST'!Y279,Y279&lt;'MAPAS DE RIESGOS INHER Y RESID'!$I$18+1),'MAPAS DE RIESGOS INHER Y RESID'!$M$18,IF(OR('MAPAS DE RIESGOS INHER Y RESID'!$I$17='MATRIZ DE RIESGOS DE SST'!Y279,Y279&lt;'MAPAS DE RIESGOS INHER Y RESID'!$J$17+1),'MAPAS DE RIESGOS INHER Y RESID'!$M$17,'MAPAS DE RIESGOS INHER Y RESID'!$M$16)))</f>
        <v>BAJO</v>
      </c>
      <c r="AA279" s="100" t="str">
        <f>VLOOKUP('MATRIZ DE RIESGOS DE SST'!Z279,'TABLA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80" spans="1:27" ht="120.75" customHeight="1">
      <c r="A280" s="132"/>
      <c r="B280" s="143"/>
      <c r="C280" s="129"/>
      <c r="D280" s="129"/>
      <c r="E280" s="129"/>
      <c r="F280" s="129"/>
      <c r="G280" s="129"/>
      <c r="H280" s="129"/>
      <c r="I280" s="129"/>
      <c r="J280" s="91" t="s">
        <v>208</v>
      </c>
      <c r="K280" s="90" t="s">
        <v>209</v>
      </c>
      <c r="L280" s="90" t="s">
        <v>210</v>
      </c>
      <c r="M280" s="74" t="s">
        <v>240</v>
      </c>
      <c r="N280" s="75">
        <f>VLOOKUP('MATRIZ DE RIESGOS DE SST'!M280,'MAPAS DE RIESGOS INHER Y RESID'!$E$3:$F$7,2,FALSE)</f>
        <v>2</v>
      </c>
      <c r="O280" s="74" t="s">
        <v>239</v>
      </c>
      <c r="P280" s="75">
        <f>VLOOKUP('MATRIZ DE RIESGOS DE SST'!O280,'MAPAS DE RIESGOS INHER Y RESID'!$O$3:$P$7,2,FALSE)</f>
        <v>16</v>
      </c>
      <c r="Q280" s="75">
        <f t="shared" si="55"/>
        <v>32</v>
      </c>
      <c r="R280" s="74" t="str">
        <f>IF(OR('MAPAS DE RIESGOS INHER Y RESID'!$G$7='MATRIZ DE RIESGOS DE SST'!Q280,Q280&lt;'MAPAS DE RIESGOS INHER Y RESID'!$G$3+1),'MAPAS DE RIESGOS INHER Y RESID'!$M$6,IF(OR('MAPAS DE RIESGOS INHER Y RESID'!$H$5='MATRIZ DE RIESGOS DE SST'!Q280,Q280&lt;'MAPAS DE RIESGOS INHER Y RESID'!$I$5+1),'MAPAS DE RIESGOS INHER Y RESID'!$M$5,IF(OR('MAPAS DE RIESGOS INHER Y RESID'!$I$4='MATRIZ DE RIESGOS DE SST'!Q280,Q280&lt;'MAPAS DE RIESGOS INHER Y RESID'!$J$4+1),'MAPAS DE RIESGOS INHER Y RESID'!$M$4,'MAPAS DE RIESGOS INHER Y RESID'!$M$3)))</f>
        <v>MODERADO</v>
      </c>
      <c r="S280" s="84"/>
      <c r="T280" s="84" t="s">
        <v>388</v>
      </c>
      <c r="U280" s="84" t="s">
        <v>389</v>
      </c>
      <c r="V280" s="84" t="s">
        <v>390</v>
      </c>
      <c r="W280" s="74" t="s">
        <v>246</v>
      </c>
      <c r="X280" s="98">
        <f>VLOOKUP(W280,'MAPAS DE RIESGOS INHER Y RESID'!$E$16:$F$18,2,FALSE)</f>
        <v>0.9</v>
      </c>
      <c r="Y280" s="99">
        <f t="shared" si="51"/>
        <v>3.1999999999999993</v>
      </c>
      <c r="Z280" s="74" t="str">
        <f>IF(OR('MAPAS DE RIESGOS INHER Y RESID'!$G$18='MATRIZ DE RIESGOS DE SST'!Y280,Y280&lt;'MAPAS DE RIESGOS INHER Y RESID'!$G$16+1),'MAPAS DE RIESGOS INHER Y RESID'!$M$19,IF(OR('MAPAS DE RIESGOS INHER Y RESID'!$H$17='MATRIZ DE RIESGOS DE SST'!Y280,Y280&lt;'MAPAS DE RIESGOS INHER Y RESID'!$I$18+1),'MAPAS DE RIESGOS INHER Y RESID'!$M$18,IF(OR('MAPAS DE RIESGOS INHER Y RESID'!$I$17='MATRIZ DE RIESGOS DE SST'!Y280,Y280&lt;'MAPAS DE RIESGOS INHER Y RESID'!$J$17+1),'MAPAS DE RIESGOS INHER Y RESID'!$M$17,'MAPAS DE RIESGOS INHER Y RESID'!$M$16)))</f>
        <v>BAJO</v>
      </c>
      <c r="AA280" s="100" t="str">
        <f>VLOOKUP('MATRIZ DE RIESGOS DE SST'!Z280,'TABLA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81" spans="1:27" ht="93" customHeight="1">
      <c r="A281" s="132"/>
      <c r="B281" s="143"/>
      <c r="C281" s="129"/>
      <c r="D281" s="129"/>
      <c r="E281" s="129"/>
      <c r="F281" s="129"/>
      <c r="G281" s="129"/>
      <c r="H281" s="129"/>
      <c r="I281" s="129"/>
      <c r="J281" s="91" t="s">
        <v>211</v>
      </c>
      <c r="K281" s="90" t="s">
        <v>212</v>
      </c>
      <c r="L281" s="90" t="s">
        <v>213</v>
      </c>
      <c r="M281" s="74" t="s">
        <v>240</v>
      </c>
      <c r="N281" s="75">
        <f>VLOOKUP('MATRIZ DE RIESGOS DE SST'!M281,'MAPAS DE RIESGOS INHER Y RESID'!$E$3:$F$7,2,FALSE)</f>
        <v>2</v>
      </c>
      <c r="O281" s="74" t="s">
        <v>239</v>
      </c>
      <c r="P281" s="75">
        <f>VLOOKUP('MATRIZ DE RIESGOS DE SST'!O281,'MAPAS DE RIESGOS INHER Y RESID'!$O$3:$P$7,2,FALSE)</f>
        <v>16</v>
      </c>
      <c r="Q281" s="75">
        <f t="shared" si="55"/>
        <v>32</v>
      </c>
      <c r="R281" s="74" t="str">
        <f>IF(OR('MAPAS DE RIESGOS INHER Y RESID'!$G$7='MATRIZ DE RIESGOS DE SST'!Q281,Q281&lt;'MAPAS DE RIESGOS INHER Y RESID'!$G$3+1),'MAPAS DE RIESGOS INHER Y RESID'!$M$6,IF(OR('MAPAS DE RIESGOS INHER Y RESID'!$H$5='MATRIZ DE RIESGOS DE SST'!Q281,Q281&lt;'MAPAS DE RIESGOS INHER Y RESID'!$I$5+1),'MAPAS DE RIESGOS INHER Y RESID'!$M$5,IF(OR('MAPAS DE RIESGOS INHER Y RESID'!$I$4='MATRIZ DE RIESGOS DE SST'!Q281,Q281&lt;'MAPAS DE RIESGOS INHER Y RESID'!$J$4+1),'MAPAS DE RIESGOS INHER Y RESID'!$M$4,'MAPAS DE RIESGOS INHER Y RESID'!$M$3)))</f>
        <v>MODERADO</v>
      </c>
      <c r="S281" s="84"/>
      <c r="T281" s="84" t="s">
        <v>388</v>
      </c>
      <c r="U281" s="84" t="s">
        <v>389</v>
      </c>
      <c r="V281" s="84" t="s">
        <v>390</v>
      </c>
      <c r="W281" s="74" t="s">
        <v>246</v>
      </c>
      <c r="X281" s="98">
        <f>VLOOKUP(W281,'MAPAS DE RIESGOS INHER Y RESID'!$E$16:$F$18,2,FALSE)</f>
        <v>0.9</v>
      </c>
      <c r="Y281" s="99">
        <f t="shared" si="51"/>
        <v>3.1999999999999993</v>
      </c>
      <c r="Z281" s="74" t="str">
        <f>IF(OR('MAPAS DE RIESGOS INHER Y RESID'!$G$18='MATRIZ DE RIESGOS DE SST'!Y281,Y281&lt;'MAPAS DE RIESGOS INHER Y RESID'!$G$16+1),'MAPAS DE RIESGOS INHER Y RESID'!$M$19,IF(OR('MAPAS DE RIESGOS INHER Y RESID'!$H$17='MATRIZ DE RIESGOS DE SST'!Y281,Y281&lt;'MAPAS DE RIESGOS INHER Y RESID'!$I$18+1),'MAPAS DE RIESGOS INHER Y RESID'!$M$18,IF(OR('MAPAS DE RIESGOS INHER Y RESID'!$I$17='MATRIZ DE RIESGOS DE SST'!Y281,Y281&lt;'MAPAS DE RIESGOS INHER Y RESID'!$J$17+1),'MAPAS DE RIESGOS INHER Y RESID'!$M$17,'MAPAS DE RIESGOS INHER Y RESID'!$M$16)))</f>
        <v>BAJO</v>
      </c>
      <c r="AA281" s="100" t="str">
        <f>VLOOKUP('MATRIZ DE RIESGOS DE SST'!Z281,'TABLA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82" spans="1:27" ht="93" customHeight="1">
      <c r="A282" s="132"/>
      <c r="B282" s="143"/>
      <c r="C282" s="129"/>
      <c r="D282" s="129"/>
      <c r="E282" s="129"/>
      <c r="F282" s="129"/>
      <c r="G282" s="129"/>
      <c r="H282" s="129"/>
      <c r="I282" s="129"/>
      <c r="J282" s="91" t="s">
        <v>214</v>
      </c>
      <c r="K282" s="90" t="s">
        <v>215</v>
      </c>
      <c r="L282" s="90" t="s">
        <v>213</v>
      </c>
      <c r="M282" s="74" t="s">
        <v>240</v>
      </c>
      <c r="N282" s="75">
        <f>VLOOKUP('MATRIZ DE RIESGOS DE SST'!M282,'MAPAS DE RIESGOS INHER Y RESID'!$E$3:$F$7,2,FALSE)</f>
        <v>2</v>
      </c>
      <c r="O282" s="74" t="s">
        <v>239</v>
      </c>
      <c r="P282" s="75">
        <f>VLOOKUP('MATRIZ DE RIESGOS DE SST'!O282,'MAPAS DE RIESGOS INHER Y RESID'!$O$3:$P$7,2,FALSE)</f>
        <v>16</v>
      </c>
      <c r="Q282" s="75">
        <f t="shared" si="55"/>
        <v>32</v>
      </c>
      <c r="R282" s="74" t="str">
        <f>IF(OR('MAPAS DE RIESGOS INHER Y RESID'!$G$7='MATRIZ DE RIESGOS DE SST'!Q282,Q282&lt;'MAPAS DE RIESGOS INHER Y RESID'!$G$3+1),'MAPAS DE RIESGOS INHER Y RESID'!$M$6,IF(OR('MAPAS DE RIESGOS INHER Y RESID'!$H$5='MATRIZ DE RIESGOS DE SST'!Q282,Q282&lt;'MAPAS DE RIESGOS INHER Y RESID'!$I$5+1),'MAPAS DE RIESGOS INHER Y RESID'!$M$5,IF(OR('MAPAS DE RIESGOS INHER Y RESID'!$I$4='MATRIZ DE RIESGOS DE SST'!Q282,Q282&lt;'MAPAS DE RIESGOS INHER Y RESID'!$J$4+1),'MAPAS DE RIESGOS INHER Y RESID'!$M$4,'MAPAS DE RIESGOS INHER Y RESID'!$M$3)))</f>
        <v>MODERADO</v>
      </c>
      <c r="S282" s="84"/>
      <c r="T282" s="84" t="s">
        <v>388</v>
      </c>
      <c r="U282" s="84" t="s">
        <v>389</v>
      </c>
      <c r="V282" s="84" t="s">
        <v>390</v>
      </c>
      <c r="W282" s="74" t="s">
        <v>246</v>
      </c>
      <c r="X282" s="98">
        <f>VLOOKUP(W282,'MAPAS DE RIESGOS INHER Y RESID'!$E$16:$F$18,2,FALSE)</f>
        <v>0.9</v>
      </c>
      <c r="Y282" s="99">
        <f t="shared" si="51"/>
        <v>3.1999999999999993</v>
      </c>
      <c r="Z282" s="74" t="str">
        <f>IF(OR('MAPAS DE RIESGOS INHER Y RESID'!$G$18='MATRIZ DE RIESGOS DE SST'!Y282,Y282&lt;'MAPAS DE RIESGOS INHER Y RESID'!$G$16+1),'MAPAS DE RIESGOS INHER Y RESID'!$M$19,IF(OR('MAPAS DE RIESGOS INHER Y RESID'!$H$17='MATRIZ DE RIESGOS DE SST'!Y282,Y282&lt;'MAPAS DE RIESGOS INHER Y RESID'!$I$18+1),'MAPAS DE RIESGOS INHER Y RESID'!$M$18,IF(OR('MAPAS DE RIESGOS INHER Y RESID'!$I$17='MATRIZ DE RIESGOS DE SST'!Y282,Y282&lt;'MAPAS DE RIESGOS INHER Y RESID'!$J$17+1),'MAPAS DE RIESGOS INHER Y RESID'!$M$17,'MAPAS DE RIESGOS INHER Y RESID'!$M$16)))</f>
        <v>BAJO</v>
      </c>
      <c r="AA282" s="100" t="str">
        <f>VLOOKUP('MATRIZ DE RIESGOS DE SST'!Z282,'TABLA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83" spans="1:27" ht="93" customHeight="1">
      <c r="A283" s="132"/>
      <c r="B283" s="143"/>
      <c r="C283" s="129"/>
      <c r="D283" s="129"/>
      <c r="E283" s="129"/>
      <c r="F283" s="129"/>
      <c r="G283" s="129"/>
      <c r="H283" s="129"/>
      <c r="I283" s="129"/>
      <c r="J283" s="91" t="s">
        <v>216</v>
      </c>
      <c r="K283" s="90" t="s">
        <v>217</v>
      </c>
      <c r="L283" s="90" t="s">
        <v>218</v>
      </c>
      <c r="M283" s="74" t="s">
        <v>240</v>
      </c>
      <c r="N283" s="75">
        <f>VLOOKUP('MATRIZ DE RIESGOS DE SST'!M283,'MAPAS DE RIESGOS INHER Y RESID'!$E$3:$F$7,2,FALSE)</f>
        <v>2</v>
      </c>
      <c r="O283" s="74" t="s">
        <v>239</v>
      </c>
      <c r="P283" s="75">
        <f>VLOOKUP('MATRIZ DE RIESGOS DE SST'!O283,'MAPAS DE RIESGOS INHER Y RESID'!$O$3:$P$7,2,FALSE)</f>
        <v>16</v>
      </c>
      <c r="Q283" s="75">
        <f t="shared" si="55"/>
        <v>32</v>
      </c>
      <c r="R283" s="74" t="str">
        <f>IF(OR('MAPAS DE RIESGOS INHER Y RESID'!$G$7='MATRIZ DE RIESGOS DE SST'!Q283,Q283&lt;'MAPAS DE RIESGOS INHER Y RESID'!$G$3+1),'MAPAS DE RIESGOS INHER Y RESID'!$M$6,IF(OR('MAPAS DE RIESGOS INHER Y RESID'!$H$5='MATRIZ DE RIESGOS DE SST'!Q283,Q283&lt;'MAPAS DE RIESGOS INHER Y RESID'!$I$5+1),'MAPAS DE RIESGOS INHER Y RESID'!$M$5,IF(OR('MAPAS DE RIESGOS INHER Y RESID'!$I$4='MATRIZ DE RIESGOS DE SST'!Q283,Q283&lt;'MAPAS DE RIESGOS INHER Y RESID'!$J$4+1),'MAPAS DE RIESGOS INHER Y RESID'!$M$4,'MAPAS DE RIESGOS INHER Y RESID'!$M$3)))</f>
        <v>MODERADO</v>
      </c>
      <c r="S283" s="84" t="s">
        <v>391</v>
      </c>
      <c r="T283" s="84" t="s">
        <v>392</v>
      </c>
      <c r="U283" s="84" t="s">
        <v>393</v>
      </c>
      <c r="V283" s="84" t="s">
        <v>394</v>
      </c>
      <c r="W283" s="74" t="s">
        <v>246</v>
      </c>
      <c r="X283" s="98">
        <f>VLOOKUP(W283,'MAPAS DE RIESGOS INHER Y RESID'!$E$16:$F$18,2,FALSE)</f>
        <v>0.9</v>
      </c>
      <c r="Y283" s="99">
        <f t="shared" si="51"/>
        <v>3.1999999999999993</v>
      </c>
      <c r="Z283" s="74" t="str">
        <f>IF(OR('MAPAS DE RIESGOS INHER Y RESID'!$G$18='MATRIZ DE RIESGOS DE SST'!Y283,Y283&lt;'MAPAS DE RIESGOS INHER Y RESID'!$G$16+1),'MAPAS DE RIESGOS INHER Y RESID'!$M$19,IF(OR('MAPAS DE RIESGOS INHER Y RESID'!$H$17='MATRIZ DE RIESGOS DE SST'!Y283,Y283&lt;'MAPAS DE RIESGOS INHER Y RESID'!$I$18+1),'MAPAS DE RIESGOS INHER Y RESID'!$M$18,IF(OR('MAPAS DE RIESGOS INHER Y RESID'!$I$17='MATRIZ DE RIESGOS DE SST'!Y283,Y283&lt;'MAPAS DE RIESGOS INHER Y RESID'!$J$17+1),'MAPAS DE RIESGOS INHER Y RESID'!$M$17,'MAPAS DE RIESGOS INHER Y RESID'!$M$16)))</f>
        <v>BAJO</v>
      </c>
      <c r="AA283" s="100" t="str">
        <f>VLOOKUP('MATRIZ DE RIESGOS DE SST'!Z283,'TABLA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84" spans="1:27" ht="93" customHeight="1">
      <c r="A284" s="132"/>
      <c r="B284" s="143"/>
      <c r="C284" s="129"/>
      <c r="D284" s="129"/>
      <c r="E284" s="129"/>
      <c r="F284" s="129"/>
      <c r="G284" s="129"/>
      <c r="H284" s="129"/>
      <c r="I284" s="129"/>
      <c r="J284" s="91" t="s">
        <v>219</v>
      </c>
      <c r="K284" s="90" t="s">
        <v>220</v>
      </c>
      <c r="L284" s="90" t="s">
        <v>221</v>
      </c>
      <c r="M284" s="74" t="s">
        <v>240</v>
      </c>
      <c r="N284" s="75">
        <f>VLOOKUP('MATRIZ DE RIESGOS DE SST'!M284,'MAPAS DE RIESGOS INHER Y RESID'!$E$3:$F$7,2,FALSE)</f>
        <v>2</v>
      </c>
      <c r="O284" s="74" t="s">
        <v>239</v>
      </c>
      <c r="P284" s="75">
        <f>VLOOKUP('MATRIZ DE RIESGOS DE SST'!O284,'MAPAS DE RIESGOS INHER Y RESID'!$O$3:$P$7,2,FALSE)</f>
        <v>16</v>
      </c>
      <c r="Q284" s="75">
        <f t="shared" si="55"/>
        <v>32</v>
      </c>
      <c r="R284" s="74" t="str">
        <f>IF(OR('MAPAS DE RIESGOS INHER Y RESID'!$G$7='MATRIZ DE RIESGOS DE SST'!Q284,Q284&lt;'MAPAS DE RIESGOS INHER Y RESID'!$G$3+1),'MAPAS DE RIESGOS INHER Y RESID'!$M$6,IF(OR('MAPAS DE RIESGOS INHER Y RESID'!$H$5='MATRIZ DE RIESGOS DE SST'!Q284,Q284&lt;'MAPAS DE RIESGOS INHER Y RESID'!$I$5+1),'MAPAS DE RIESGOS INHER Y RESID'!$M$5,IF(OR('MAPAS DE RIESGOS INHER Y RESID'!$I$4='MATRIZ DE RIESGOS DE SST'!Q284,Q284&lt;'MAPAS DE RIESGOS INHER Y RESID'!$J$4+1),'MAPAS DE RIESGOS INHER Y RESID'!$M$4,'MAPAS DE RIESGOS INHER Y RESID'!$M$3)))</f>
        <v>MODERADO</v>
      </c>
      <c r="S284" s="84"/>
      <c r="T284" s="84" t="s">
        <v>388</v>
      </c>
      <c r="U284" s="84" t="s">
        <v>389</v>
      </c>
      <c r="V284" s="84" t="s">
        <v>390</v>
      </c>
      <c r="W284" s="74" t="s">
        <v>246</v>
      </c>
      <c r="X284" s="98">
        <f>VLOOKUP(W284,'MAPAS DE RIESGOS INHER Y RESID'!$E$16:$F$18,2,FALSE)</f>
        <v>0.9</v>
      </c>
      <c r="Y284" s="99">
        <f t="shared" si="51"/>
        <v>3.1999999999999993</v>
      </c>
      <c r="Z284" s="74" t="str">
        <f>IF(OR('MAPAS DE RIESGOS INHER Y RESID'!$G$18='MATRIZ DE RIESGOS DE SST'!Y284,Y284&lt;'MAPAS DE RIESGOS INHER Y RESID'!$G$16+1),'MAPAS DE RIESGOS INHER Y RESID'!$M$19,IF(OR('MAPAS DE RIESGOS INHER Y RESID'!$H$17='MATRIZ DE RIESGOS DE SST'!Y284,Y284&lt;'MAPAS DE RIESGOS INHER Y RESID'!$I$18+1),'MAPAS DE RIESGOS INHER Y RESID'!$M$18,IF(OR('MAPAS DE RIESGOS INHER Y RESID'!$I$17='MATRIZ DE RIESGOS DE SST'!Y284,Y284&lt;'MAPAS DE RIESGOS INHER Y RESID'!$J$17+1),'MAPAS DE RIESGOS INHER Y RESID'!$M$17,'MAPAS DE RIESGOS INHER Y RESID'!$M$16)))</f>
        <v>BAJO</v>
      </c>
      <c r="AA284" s="100" t="str">
        <f>VLOOKUP('MATRIZ DE RIESGOS DE SST'!Z284,'TABLA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85" spans="1:27" ht="225.75" customHeight="1">
      <c r="A285" s="132"/>
      <c r="B285" s="143"/>
      <c r="C285" s="129"/>
      <c r="D285" s="129"/>
      <c r="E285" s="129"/>
      <c r="F285" s="129"/>
      <c r="G285" s="129"/>
      <c r="H285" s="129"/>
      <c r="I285" s="129"/>
      <c r="J285" s="91" t="s">
        <v>222</v>
      </c>
      <c r="K285" s="90" t="s">
        <v>223</v>
      </c>
      <c r="L285" s="90" t="s">
        <v>224</v>
      </c>
      <c r="M285" s="74" t="s">
        <v>240</v>
      </c>
      <c r="N285" s="75">
        <f>VLOOKUP('MATRIZ DE RIESGOS DE SST'!M285,'MAPAS DE RIESGOS INHER Y RESID'!$E$3:$F$7,2,FALSE)</f>
        <v>2</v>
      </c>
      <c r="O285" s="74" t="s">
        <v>239</v>
      </c>
      <c r="P285" s="75">
        <f>VLOOKUP('MATRIZ DE RIESGOS DE SST'!O285,'MAPAS DE RIESGOS INHER Y RESID'!$O$3:$P$7,2,FALSE)</f>
        <v>16</v>
      </c>
      <c r="Q285" s="75">
        <f t="shared" si="55"/>
        <v>32</v>
      </c>
      <c r="R285" s="74" t="str">
        <f>IF(OR('MAPAS DE RIESGOS INHER Y RESID'!$G$7='MATRIZ DE RIESGOS DE SST'!Q285,Q285&lt;'MAPAS DE RIESGOS INHER Y RESID'!$G$3+1),'MAPAS DE RIESGOS INHER Y RESID'!$M$6,IF(OR('MAPAS DE RIESGOS INHER Y RESID'!$H$5='MATRIZ DE RIESGOS DE SST'!Q285,Q285&lt;'MAPAS DE RIESGOS INHER Y RESID'!$I$5+1),'MAPAS DE RIESGOS INHER Y RESID'!$M$5,IF(OR('MAPAS DE RIESGOS INHER Y RESID'!$I$4='MATRIZ DE RIESGOS DE SST'!Q285,Q285&lt;'MAPAS DE RIESGOS INHER Y RESID'!$J$4+1),'MAPAS DE RIESGOS INHER Y RESID'!$M$4,'MAPAS DE RIESGOS INHER Y RESID'!$M$3)))</f>
        <v>MODERADO</v>
      </c>
      <c r="S285" s="84" t="s">
        <v>395</v>
      </c>
      <c r="T285" s="84" t="s">
        <v>396</v>
      </c>
      <c r="U285" s="84" t="s">
        <v>397</v>
      </c>
      <c r="V285" s="84" t="s">
        <v>398</v>
      </c>
      <c r="W285" s="74" t="s">
        <v>246</v>
      </c>
      <c r="X285" s="98">
        <f>VLOOKUP(W285,'MAPAS DE RIESGOS INHER Y RESID'!$E$16:$F$18,2,FALSE)</f>
        <v>0.9</v>
      </c>
      <c r="Y285" s="99">
        <f t="shared" si="51"/>
        <v>3.1999999999999993</v>
      </c>
      <c r="Z285" s="74" t="str">
        <f>IF(OR('MAPAS DE RIESGOS INHER Y RESID'!$G$18='MATRIZ DE RIESGOS DE SST'!Y285,Y285&lt;'MAPAS DE RIESGOS INHER Y RESID'!$G$16+1),'MAPAS DE RIESGOS INHER Y RESID'!$M$19,IF(OR('MAPAS DE RIESGOS INHER Y RESID'!$H$17='MATRIZ DE RIESGOS DE SST'!Y285,Y285&lt;'MAPAS DE RIESGOS INHER Y RESID'!$I$18+1),'MAPAS DE RIESGOS INHER Y RESID'!$M$18,IF(OR('MAPAS DE RIESGOS INHER Y RESID'!$I$17='MATRIZ DE RIESGOS DE SST'!Y285,Y285&lt;'MAPAS DE RIESGOS INHER Y RESID'!$J$17+1),'MAPAS DE RIESGOS INHER Y RESID'!$M$17,'MAPAS DE RIESGOS INHER Y RESID'!$M$16)))</f>
        <v>BAJO</v>
      </c>
      <c r="AA285" s="100" t="str">
        <f>VLOOKUP('MATRIZ DE RIESGOS DE SST'!Z285,'TABLA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86" spans="1:27" ht="135.75" customHeight="1">
      <c r="A286" s="141" t="s">
        <v>282</v>
      </c>
      <c r="B286" s="142" t="s">
        <v>260</v>
      </c>
      <c r="C286" s="138" t="s">
        <v>281</v>
      </c>
      <c r="D286" s="138"/>
      <c r="E286" s="138" t="s">
        <v>281</v>
      </c>
      <c r="F286" s="138" t="s">
        <v>281</v>
      </c>
      <c r="G286" s="138" t="s">
        <v>281</v>
      </c>
      <c r="H286" s="138" t="s">
        <v>281</v>
      </c>
      <c r="I286" s="129" t="s">
        <v>283</v>
      </c>
      <c r="J286" s="90" t="s">
        <v>83</v>
      </c>
      <c r="K286" s="90" t="s">
        <v>275</v>
      </c>
      <c r="L286" s="90" t="s">
        <v>85</v>
      </c>
      <c r="M286" s="74" t="s">
        <v>240</v>
      </c>
      <c r="N286" s="75">
        <f>VLOOKUP('MATRIZ DE RIESGOS DE SST'!M286,'MAPAS DE RIESGOS INHER Y RESID'!$E$3:$F$7,2,FALSE)</f>
        <v>2</v>
      </c>
      <c r="O286" s="74" t="s">
        <v>239</v>
      </c>
      <c r="P286" s="75">
        <f>VLOOKUP('MATRIZ DE RIESGOS DE SST'!O286,'MAPAS DE RIESGOS INHER Y RESID'!$O$3:$P$7,2,FALSE)</f>
        <v>16</v>
      </c>
      <c r="Q286" s="75">
        <f>N286*P286</f>
        <v>32</v>
      </c>
      <c r="R286" s="74" t="str">
        <f>IF(OR('MAPAS DE RIESGOS INHER Y RESID'!$G$7='MATRIZ DE RIESGOS DE SST'!Q286,Q286&lt;'MAPAS DE RIESGOS INHER Y RESID'!$G$3+1),'MAPAS DE RIESGOS INHER Y RESID'!$M$6,IF(OR('MAPAS DE RIESGOS INHER Y RESID'!$H$5='MATRIZ DE RIESGOS DE SST'!Q286,Q286&lt;'MAPAS DE RIESGOS INHER Y RESID'!$I$5+1),'MAPAS DE RIESGOS INHER Y RESID'!$M$5,IF(OR('MAPAS DE RIESGOS INHER Y RESID'!$I$4='MATRIZ DE RIESGOS DE SST'!Q286,Q286&lt;'MAPAS DE RIESGOS INHER Y RESID'!$J$4+1),'MAPAS DE RIESGOS INHER Y RESID'!$M$4,'MAPAS DE RIESGOS INHER Y RESID'!$M$3)))</f>
        <v>MODERADO</v>
      </c>
      <c r="S286" s="84"/>
      <c r="T286" s="84"/>
      <c r="U286" s="84" t="s">
        <v>252</v>
      </c>
      <c r="V286" s="84" t="s">
        <v>308</v>
      </c>
      <c r="W286" s="74" t="s">
        <v>246</v>
      </c>
      <c r="X286" s="98">
        <f>VLOOKUP(W286,'MAPAS DE RIESGOS INHER Y RESID'!$E$16:$F$18,2,FALSE)</f>
        <v>0.9</v>
      </c>
      <c r="Y286" s="99">
        <f t="shared" si="51"/>
        <v>3.1999999999999993</v>
      </c>
      <c r="Z286" s="74" t="str">
        <f>IF(OR('MAPAS DE RIESGOS INHER Y RESID'!$G$18='MATRIZ DE RIESGOS DE SST'!Y286,Y286&lt;'MAPAS DE RIESGOS INHER Y RESID'!$G$16+1),'MAPAS DE RIESGOS INHER Y RESID'!$M$19,IF(OR('MAPAS DE RIESGOS INHER Y RESID'!$H$17='MATRIZ DE RIESGOS DE SST'!Y286,Y286&lt;'MAPAS DE RIESGOS INHER Y RESID'!$I$18+1),'MAPAS DE RIESGOS INHER Y RESID'!$M$18,IF(OR('MAPAS DE RIESGOS INHER Y RESID'!$I$17='MATRIZ DE RIESGOS DE SST'!Y286,Y286&lt;'MAPAS DE RIESGOS INHER Y RESID'!$J$17+1),'MAPAS DE RIESGOS INHER Y RESID'!$M$17,'MAPAS DE RIESGOS INHER Y RESID'!$M$16)))</f>
        <v>BAJO</v>
      </c>
      <c r="AA286" s="100" t="str">
        <f>VLOOKUP('MATRIZ DE RIESGOS DE SST'!Z286,'TABLA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87" spans="1:27" ht="153.75" customHeight="1">
      <c r="A287" s="141"/>
      <c r="B287" s="142"/>
      <c r="C287" s="138"/>
      <c r="D287" s="138"/>
      <c r="E287" s="138"/>
      <c r="F287" s="138"/>
      <c r="G287" s="138"/>
      <c r="H287" s="138"/>
      <c r="I287" s="137"/>
      <c r="J287" s="90" t="s">
        <v>105</v>
      </c>
      <c r="K287" s="90" t="s">
        <v>259</v>
      </c>
      <c r="L287" s="90" t="s">
        <v>103</v>
      </c>
      <c r="M287" s="74" t="s">
        <v>238</v>
      </c>
      <c r="N287" s="75">
        <f>VLOOKUP('MATRIZ DE RIESGOS DE SST'!M287,'MAPAS DE RIESGOS INHER Y RESID'!$E$3:$F$7,2,FALSE)</f>
        <v>3</v>
      </c>
      <c r="O287" s="74" t="s">
        <v>239</v>
      </c>
      <c r="P287" s="75">
        <f>VLOOKUP('MATRIZ DE RIESGOS DE SST'!O287,'MAPAS DE RIESGOS INHER Y RESID'!$O$3:$P$7,2,FALSE)</f>
        <v>16</v>
      </c>
      <c r="Q287" s="75">
        <f t="shared" ref="Q287:Q300" si="56">+N287*P287</f>
        <v>48</v>
      </c>
      <c r="R287" s="74" t="str">
        <f>IF(OR('MAPAS DE RIESGOS INHER Y RESID'!$G$7='MATRIZ DE RIESGOS DE SST'!Q287,Q287&lt;'MAPAS DE RIESGOS INHER Y RESID'!$G$3+1),'MAPAS DE RIESGOS INHER Y RESID'!$M$6,IF(OR('MAPAS DE RIESGOS INHER Y RESID'!$H$5='MATRIZ DE RIESGOS DE SST'!Q287,Q287&lt;'MAPAS DE RIESGOS INHER Y RESID'!$I$5+1),'MAPAS DE RIESGOS INHER Y RESID'!$M$5,IF(OR('MAPAS DE RIESGOS INHER Y RESID'!$I$4='MATRIZ DE RIESGOS DE SST'!Q287,Q287&lt;'MAPAS DE RIESGOS INHER Y RESID'!$J$4+1),'MAPAS DE RIESGOS INHER Y RESID'!$M$4,'MAPAS DE RIESGOS INHER Y RESID'!$M$3)))</f>
        <v>MODERADO</v>
      </c>
      <c r="S287" s="84"/>
      <c r="T287" s="84"/>
      <c r="U287" s="84" t="s">
        <v>319</v>
      </c>
      <c r="V287" s="84" t="s">
        <v>320</v>
      </c>
      <c r="W287" s="74" t="s">
        <v>238</v>
      </c>
      <c r="X287" s="98">
        <f>VLOOKUP(W287,'MAPAS DE RIESGOS INHER Y RESID'!$E$16:$F$18,2,FALSE)</f>
        <v>0.4</v>
      </c>
      <c r="Y287" s="99">
        <f t="shared" si="51"/>
        <v>28.799999999999997</v>
      </c>
      <c r="Z287" s="74" t="str">
        <f>IF(OR('MAPAS DE RIESGOS INHER Y RESID'!$G$18='MATRIZ DE RIESGOS DE SST'!Y287,Y287&lt;'MAPAS DE RIESGOS INHER Y RESID'!$G$16+1),'MAPAS DE RIESGOS INHER Y RESID'!$M$19,IF(OR('MAPAS DE RIESGOS INHER Y RESID'!$H$17='MATRIZ DE RIESGOS DE SST'!Y287,Y287&lt;'MAPAS DE RIESGOS INHER Y RESID'!$I$18+1),'MAPAS DE RIESGOS INHER Y RESID'!$M$18,IF(OR('MAPAS DE RIESGOS INHER Y RESID'!$I$17='MATRIZ DE RIESGOS DE SST'!Y287,Y287&lt;'MAPAS DE RIESGOS INHER Y RESID'!$J$17+1),'MAPAS DE RIESGOS INHER Y RESID'!$M$17,'MAPAS DE RIESGOS INHER Y RESID'!$M$16)))</f>
        <v>MODERADO</v>
      </c>
      <c r="AA287" s="100" t="str">
        <f>VLOOKUP('MATRIZ DE RIESGOS DE SST'!Z287,'TABLA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288" spans="1:27" ht="123" customHeight="1">
      <c r="A288" s="141"/>
      <c r="B288" s="142"/>
      <c r="C288" s="138"/>
      <c r="D288" s="138"/>
      <c r="E288" s="138"/>
      <c r="F288" s="138"/>
      <c r="G288" s="138"/>
      <c r="H288" s="138"/>
      <c r="I288" s="137"/>
      <c r="J288" s="90" t="s">
        <v>110</v>
      </c>
      <c r="K288" s="90" t="s">
        <v>111</v>
      </c>
      <c r="L288" s="90" t="s">
        <v>103</v>
      </c>
      <c r="M288" s="74" t="s">
        <v>236</v>
      </c>
      <c r="N288" s="75">
        <f>VLOOKUP('MATRIZ DE RIESGOS DE SST'!M288,'MAPAS DE RIESGOS INHER Y RESID'!$E$3:$F$7,2,FALSE)</f>
        <v>4</v>
      </c>
      <c r="O288" s="74" t="s">
        <v>239</v>
      </c>
      <c r="P288" s="75">
        <f>VLOOKUP('MATRIZ DE RIESGOS DE SST'!O288,'MAPAS DE RIESGOS INHER Y RESID'!$O$3:$P$7,2,FALSE)</f>
        <v>16</v>
      </c>
      <c r="Q288" s="75">
        <f t="shared" ref="Q288" si="57">N288*P288</f>
        <v>64</v>
      </c>
      <c r="R288" s="74" t="str">
        <f>IF(OR('MAPAS DE RIESGOS INHER Y RESID'!$G$7='MATRIZ DE RIESGOS DE SST'!Q288,Q288&lt;'MAPAS DE RIESGOS INHER Y RESID'!$G$3+1),'MAPAS DE RIESGOS INHER Y RESID'!$M$6,IF(OR('MAPAS DE RIESGOS INHER Y RESID'!$H$5='MATRIZ DE RIESGOS DE SST'!Q288,Q288&lt;'MAPAS DE RIESGOS INHER Y RESID'!$I$5+1),'MAPAS DE RIESGOS INHER Y RESID'!$M$5,IF(OR('MAPAS DE RIESGOS INHER Y RESID'!$I$4='MATRIZ DE RIESGOS DE SST'!Q288,Q288&lt;'MAPAS DE RIESGOS INHER Y RESID'!$J$4+1),'MAPAS DE RIESGOS INHER Y RESID'!$M$4,'MAPAS DE RIESGOS INHER Y RESID'!$M$3)))</f>
        <v>ALTO</v>
      </c>
      <c r="S288" s="84"/>
      <c r="T288" s="84"/>
      <c r="U288" s="84" t="s">
        <v>323</v>
      </c>
      <c r="V288" s="84" t="s">
        <v>321</v>
      </c>
      <c r="W288" s="74" t="s">
        <v>246</v>
      </c>
      <c r="X288" s="98">
        <f>VLOOKUP(W288,'MAPAS DE RIESGOS INHER Y RESID'!$E$16:$F$18,2,FALSE)</f>
        <v>0.9</v>
      </c>
      <c r="Y288" s="99">
        <f t="shared" si="51"/>
        <v>6.3999999999999986</v>
      </c>
      <c r="Z288" s="74" t="str">
        <f>IF(OR('MAPAS DE RIESGOS INHER Y RESID'!$G$18='MATRIZ DE RIESGOS DE SST'!Y288,Y288&lt;'MAPAS DE RIESGOS INHER Y RESID'!$G$16+1),'MAPAS DE RIESGOS INHER Y RESID'!$M$19,IF(OR('MAPAS DE RIESGOS INHER Y RESID'!$H$17='MATRIZ DE RIESGOS DE SST'!Y288,Y288&lt;'MAPAS DE RIESGOS INHER Y RESID'!$I$18+1),'MAPAS DE RIESGOS INHER Y RESID'!$M$18,IF(OR('MAPAS DE RIESGOS INHER Y RESID'!$I$17='MATRIZ DE RIESGOS DE SST'!Y288,Y288&lt;'MAPAS DE RIESGOS INHER Y RESID'!$J$17+1),'MAPAS DE RIESGOS INHER Y RESID'!$M$17,'MAPAS DE RIESGOS INHER Y RESID'!$M$16)))</f>
        <v>BAJO</v>
      </c>
      <c r="AA288" s="100" t="str">
        <f>VLOOKUP('MATRIZ DE RIESGOS DE SST'!Z288,'TABLA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89" spans="1:27" ht="156.75" customHeight="1">
      <c r="A289" s="141"/>
      <c r="B289" s="142"/>
      <c r="C289" s="138"/>
      <c r="D289" s="138"/>
      <c r="E289" s="138"/>
      <c r="F289" s="138"/>
      <c r="G289" s="138"/>
      <c r="H289" s="138"/>
      <c r="I289" s="137"/>
      <c r="J289" s="90" t="s">
        <v>112</v>
      </c>
      <c r="K289" s="90" t="s">
        <v>325</v>
      </c>
      <c r="L289" s="90" t="s">
        <v>103</v>
      </c>
      <c r="M289" s="74" t="s">
        <v>238</v>
      </c>
      <c r="N289" s="75">
        <f>VLOOKUP('MATRIZ DE RIESGOS DE SST'!M289,'MAPAS DE RIESGOS INHER Y RESID'!$E$3:$F$7,2,FALSE)</f>
        <v>3</v>
      </c>
      <c r="O289" s="74" t="s">
        <v>237</v>
      </c>
      <c r="P289" s="75">
        <f>VLOOKUP('MATRIZ DE RIESGOS DE SST'!O289,'MAPAS DE RIESGOS INHER Y RESID'!$O$3:$P$7,2,FALSE)</f>
        <v>4</v>
      </c>
      <c r="Q289" s="75">
        <f>N289*P289</f>
        <v>12</v>
      </c>
      <c r="R289" s="74" t="str">
        <f>IF(OR('MAPAS DE RIESGOS INHER Y RESID'!$G$7='MATRIZ DE RIESGOS DE SST'!Q289,Q289&lt;'MAPAS DE RIESGOS INHER Y RESID'!$G$3+1),'MAPAS DE RIESGOS INHER Y RESID'!$M$6,IF(OR('MAPAS DE RIESGOS INHER Y RESID'!$H$5='MATRIZ DE RIESGOS DE SST'!Q289,Q289&lt;'MAPAS DE RIESGOS INHER Y RESID'!$I$5+1),'MAPAS DE RIESGOS INHER Y RESID'!$M$5,IF(OR('MAPAS DE RIESGOS INHER Y RESID'!$I$4='MATRIZ DE RIESGOS DE SST'!Q289,Q289&lt;'MAPAS DE RIESGOS INHER Y RESID'!$J$4+1),'MAPAS DE RIESGOS INHER Y RESID'!$M$4,'MAPAS DE RIESGOS INHER Y RESID'!$M$3)))</f>
        <v>MODERADO</v>
      </c>
      <c r="S289" s="84"/>
      <c r="T289" s="84"/>
      <c r="U289" s="84" t="s">
        <v>323</v>
      </c>
      <c r="V289" s="84" t="s">
        <v>322</v>
      </c>
      <c r="W289" s="74" t="s">
        <v>246</v>
      </c>
      <c r="X289" s="98">
        <f>VLOOKUP(W289,'MAPAS DE RIESGOS INHER Y RESID'!$E$16:$F$18,2,FALSE)</f>
        <v>0.9</v>
      </c>
      <c r="Y289" s="99">
        <f t="shared" si="51"/>
        <v>1.1999999999999993</v>
      </c>
      <c r="Z289" s="74" t="str">
        <f>IF(OR('MAPAS DE RIESGOS INHER Y RESID'!$G$18='MATRIZ DE RIESGOS DE SST'!Y289,Y289&lt;'MAPAS DE RIESGOS INHER Y RESID'!$G$16+1),'MAPAS DE RIESGOS INHER Y RESID'!$M$19,IF(OR('MAPAS DE RIESGOS INHER Y RESID'!$H$17='MATRIZ DE RIESGOS DE SST'!Y289,Y289&lt;'MAPAS DE RIESGOS INHER Y RESID'!$I$18+1),'MAPAS DE RIESGOS INHER Y RESID'!$M$18,IF(OR('MAPAS DE RIESGOS INHER Y RESID'!$I$17='MATRIZ DE RIESGOS DE SST'!Y289,Y289&lt;'MAPAS DE RIESGOS INHER Y RESID'!$J$17+1),'MAPAS DE RIESGOS INHER Y RESID'!$M$17,'MAPAS DE RIESGOS INHER Y RESID'!$M$16)))</f>
        <v>BAJO</v>
      </c>
      <c r="AA289" s="100" t="str">
        <f>VLOOKUP('MATRIZ DE RIESGOS DE SST'!Z289,'TABLA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90" spans="1:27" ht="156.75" customHeight="1">
      <c r="A290" s="141"/>
      <c r="B290" s="142"/>
      <c r="C290" s="138"/>
      <c r="D290" s="138"/>
      <c r="E290" s="138"/>
      <c r="F290" s="138"/>
      <c r="G290" s="138"/>
      <c r="H290" s="138"/>
      <c r="I290" s="137"/>
      <c r="J290" s="90" t="s">
        <v>133</v>
      </c>
      <c r="K290" s="90" t="s">
        <v>329</v>
      </c>
      <c r="L290" s="90" t="s">
        <v>135</v>
      </c>
      <c r="M290" s="74" t="s">
        <v>240</v>
      </c>
      <c r="N290" s="75">
        <f>VLOOKUP('MATRIZ DE RIESGOS DE SST'!M290,'MAPAS DE RIESGOS INHER Y RESID'!$E$3:$F$7,2,FALSE)</f>
        <v>2</v>
      </c>
      <c r="O290" s="74" t="s">
        <v>237</v>
      </c>
      <c r="P290" s="75">
        <f>VLOOKUP('MATRIZ DE RIESGOS DE SST'!O290,'MAPAS DE RIESGOS INHER Y RESID'!$O$3:$P$7,2,FALSE)</f>
        <v>4</v>
      </c>
      <c r="Q290" s="75">
        <f t="shared" si="56"/>
        <v>8</v>
      </c>
      <c r="R290" s="74" t="str">
        <f>IF(OR('MAPAS DE RIESGOS INHER Y RESID'!$G$7='MATRIZ DE RIESGOS DE SST'!Q290,Q290&lt;'MAPAS DE RIESGOS INHER Y RESID'!$G$3+1),'MAPAS DE RIESGOS INHER Y RESID'!$M$6,IF(OR('MAPAS DE RIESGOS INHER Y RESID'!$H$5='MATRIZ DE RIESGOS DE SST'!Q290,Q290&lt;'MAPAS DE RIESGOS INHER Y RESID'!$I$5+1),'MAPAS DE RIESGOS INHER Y RESID'!$M$5,IF(OR('MAPAS DE RIESGOS INHER Y RESID'!$I$4='MATRIZ DE RIESGOS DE SST'!Q290,Q290&lt;'MAPAS DE RIESGOS INHER Y RESID'!$J$4+1),'MAPAS DE RIESGOS INHER Y RESID'!$M$4,'MAPAS DE RIESGOS INHER Y RESID'!$M$3)))</f>
        <v>BAJO</v>
      </c>
      <c r="S290" s="84" t="s">
        <v>330</v>
      </c>
      <c r="T290" s="84"/>
      <c r="U290" s="84"/>
      <c r="V290" s="84"/>
      <c r="W290" s="74" t="s">
        <v>246</v>
      </c>
      <c r="X290" s="98">
        <f>VLOOKUP(W290,'MAPAS DE RIESGOS INHER Y RESID'!$E$16:$F$18,2,FALSE)</f>
        <v>0.9</v>
      </c>
      <c r="Y290" s="99">
        <f t="shared" si="51"/>
        <v>0.79999999999999982</v>
      </c>
      <c r="Z290" s="74" t="str">
        <f>IF(OR('MAPAS DE RIESGOS INHER Y RESID'!$G$18='MATRIZ DE RIESGOS DE SST'!Y290,Y290&lt;'MAPAS DE RIESGOS INHER Y RESID'!$G$16+1),'MAPAS DE RIESGOS INHER Y RESID'!$M$19,IF(OR('MAPAS DE RIESGOS INHER Y RESID'!$H$17='MATRIZ DE RIESGOS DE SST'!Y290,Y290&lt;'MAPAS DE RIESGOS INHER Y RESID'!$I$18+1),'MAPAS DE RIESGOS INHER Y RESID'!$M$18,IF(OR('MAPAS DE RIESGOS INHER Y RESID'!$I$17='MATRIZ DE RIESGOS DE SST'!Y290,Y290&lt;'MAPAS DE RIESGOS INHER Y RESID'!$J$17+1),'MAPAS DE RIESGOS INHER Y RESID'!$M$17,'MAPAS DE RIESGOS INHER Y RESID'!$M$16)))</f>
        <v>BAJO</v>
      </c>
      <c r="AA290" s="100" t="str">
        <f>VLOOKUP('MATRIZ DE RIESGOS DE SST'!Z290,'TABLA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91" spans="1:27" ht="93" customHeight="1">
      <c r="A291" s="141"/>
      <c r="B291" s="142"/>
      <c r="C291" s="138"/>
      <c r="D291" s="138"/>
      <c r="E291" s="138"/>
      <c r="F291" s="138"/>
      <c r="G291" s="138"/>
      <c r="H291" s="138"/>
      <c r="I291" s="137"/>
      <c r="J291" s="90" t="s">
        <v>141</v>
      </c>
      <c r="K291" s="90" t="s">
        <v>261</v>
      </c>
      <c r="L291" s="90" t="s">
        <v>143</v>
      </c>
      <c r="M291" s="74" t="s">
        <v>240</v>
      </c>
      <c r="N291" s="75">
        <f>VLOOKUP('MATRIZ DE RIESGOS DE SST'!M291,'MAPAS DE RIESGOS INHER Y RESID'!$E$3:$F$7,2,FALSE)</f>
        <v>2</v>
      </c>
      <c r="O291" s="74" t="s">
        <v>237</v>
      </c>
      <c r="P291" s="75">
        <f>VLOOKUP('MATRIZ DE RIESGOS DE SST'!O291,'MAPAS DE RIESGOS INHER Y RESID'!$O$3:$P$7,2,FALSE)</f>
        <v>4</v>
      </c>
      <c r="Q291" s="75">
        <f t="shared" si="56"/>
        <v>8</v>
      </c>
      <c r="R291" s="74" t="str">
        <f>IF(OR('MAPAS DE RIESGOS INHER Y RESID'!$G$7='MATRIZ DE RIESGOS DE SST'!Q291,Q291&lt;'MAPAS DE RIESGOS INHER Y RESID'!$G$3+1),'MAPAS DE RIESGOS INHER Y RESID'!$M$6,IF(OR('MAPAS DE RIESGOS INHER Y RESID'!$H$5='MATRIZ DE RIESGOS DE SST'!Q291,Q291&lt;'MAPAS DE RIESGOS INHER Y RESID'!$I$5+1),'MAPAS DE RIESGOS INHER Y RESID'!$M$5,IF(OR('MAPAS DE RIESGOS INHER Y RESID'!$I$4='MATRIZ DE RIESGOS DE SST'!Q291,Q291&lt;'MAPAS DE RIESGOS INHER Y RESID'!$J$4+1),'MAPAS DE RIESGOS INHER Y RESID'!$M$4,'MAPAS DE RIESGOS INHER Y RESID'!$M$3)))</f>
        <v>BAJO</v>
      </c>
      <c r="S291" s="84" t="s">
        <v>400</v>
      </c>
      <c r="T291" s="84" t="s">
        <v>401</v>
      </c>
      <c r="U291" s="84" t="s">
        <v>399</v>
      </c>
      <c r="V291" s="84" t="s">
        <v>402</v>
      </c>
      <c r="W291" s="74" t="s">
        <v>246</v>
      </c>
      <c r="X291" s="98">
        <f>VLOOKUP(W291,'MAPAS DE RIESGOS INHER Y RESID'!$E$16:$F$18,2,FALSE)</f>
        <v>0.9</v>
      </c>
      <c r="Y291" s="99">
        <f t="shared" si="51"/>
        <v>0.79999999999999982</v>
      </c>
      <c r="Z291" s="74" t="str">
        <f>IF(OR('MAPAS DE RIESGOS INHER Y RESID'!$G$18='MATRIZ DE RIESGOS DE SST'!Y291,Y291&lt;'MAPAS DE RIESGOS INHER Y RESID'!$G$16+1),'MAPAS DE RIESGOS INHER Y RESID'!$M$19,IF(OR('MAPAS DE RIESGOS INHER Y RESID'!$H$17='MATRIZ DE RIESGOS DE SST'!Y291,Y291&lt;'MAPAS DE RIESGOS INHER Y RESID'!$I$18+1),'MAPAS DE RIESGOS INHER Y RESID'!$M$18,IF(OR('MAPAS DE RIESGOS INHER Y RESID'!$I$17='MATRIZ DE RIESGOS DE SST'!Y291,Y291&lt;'MAPAS DE RIESGOS INHER Y RESID'!$J$17+1),'MAPAS DE RIESGOS INHER Y RESID'!$M$17,'MAPAS DE RIESGOS INHER Y RESID'!$M$16)))</f>
        <v>BAJO</v>
      </c>
      <c r="AA291" s="100" t="str">
        <f>VLOOKUP('MATRIZ DE RIESGOS DE SST'!Z291,'TABLA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92" spans="1:27" ht="156.75" customHeight="1">
      <c r="A292" s="141"/>
      <c r="B292" s="142"/>
      <c r="C292" s="138"/>
      <c r="D292" s="138"/>
      <c r="E292" s="138"/>
      <c r="F292" s="138"/>
      <c r="G292" s="138"/>
      <c r="H292" s="138"/>
      <c r="I292" s="137"/>
      <c r="J292" s="90" t="s">
        <v>144</v>
      </c>
      <c r="K292" s="90" t="s">
        <v>262</v>
      </c>
      <c r="L292" s="90" t="s">
        <v>263</v>
      </c>
      <c r="M292" s="74" t="s">
        <v>238</v>
      </c>
      <c r="N292" s="75">
        <f>VLOOKUP('MATRIZ DE RIESGOS DE SST'!M292,'MAPAS DE RIESGOS INHER Y RESID'!$E$3:$F$7,2,FALSE)</f>
        <v>3</v>
      </c>
      <c r="O292" s="74" t="s">
        <v>237</v>
      </c>
      <c r="P292" s="75">
        <f>VLOOKUP('MATRIZ DE RIESGOS DE SST'!O292,'MAPAS DE RIESGOS INHER Y RESID'!$O$3:$P$7,2,FALSE)</f>
        <v>4</v>
      </c>
      <c r="Q292" s="75">
        <f t="shared" si="56"/>
        <v>12</v>
      </c>
      <c r="R292" s="74" t="str">
        <f>IF(OR('MAPAS DE RIESGOS INHER Y RESID'!$G$7='MATRIZ DE RIESGOS DE SST'!Q292,Q292&lt;'MAPAS DE RIESGOS INHER Y RESID'!$G$3+1),'MAPAS DE RIESGOS INHER Y RESID'!$M$6,IF(OR('MAPAS DE RIESGOS INHER Y RESID'!$H$5='MATRIZ DE RIESGOS DE SST'!Q292,Q292&lt;'MAPAS DE RIESGOS INHER Y RESID'!$I$5+1),'MAPAS DE RIESGOS INHER Y RESID'!$M$5,IF(OR('MAPAS DE RIESGOS INHER Y RESID'!$I$4='MATRIZ DE RIESGOS DE SST'!Q292,Q292&lt;'MAPAS DE RIESGOS INHER Y RESID'!$J$4+1),'MAPAS DE RIESGOS INHER Y RESID'!$M$4,'MAPAS DE RIESGOS INHER Y RESID'!$M$3)))</f>
        <v>MODERADO</v>
      </c>
      <c r="S292" s="84"/>
      <c r="T292" s="84" t="s">
        <v>344</v>
      </c>
      <c r="U292" s="84" t="s">
        <v>323</v>
      </c>
      <c r="V292" s="84" t="s">
        <v>343</v>
      </c>
      <c r="W292" s="74" t="s">
        <v>246</v>
      </c>
      <c r="X292" s="98">
        <f>VLOOKUP(W292,'MAPAS DE RIESGOS INHER Y RESID'!$E$16:$F$18,2,FALSE)</f>
        <v>0.9</v>
      </c>
      <c r="Y292" s="99">
        <f t="shared" si="51"/>
        <v>1.1999999999999993</v>
      </c>
      <c r="Z292" s="74" t="str">
        <f>IF(OR('MAPAS DE RIESGOS INHER Y RESID'!$G$18='MATRIZ DE RIESGOS DE SST'!Y292,Y292&lt;'MAPAS DE RIESGOS INHER Y RESID'!$G$16+1),'MAPAS DE RIESGOS INHER Y RESID'!$M$19,IF(OR('MAPAS DE RIESGOS INHER Y RESID'!$H$17='MATRIZ DE RIESGOS DE SST'!Y292,Y292&lt;'MAPAS DE RIESGOS INHER Y RESID'!$I$18+1),'MAPAS DE RIESGOS INHER Y RESID'!$M$18,IF(OR('MAPAS DE RIESGOS INHER Y RESID'!$I$17='MATRIZ DE RIESGOS DE SST'!Y292,Y292&lt;'MAPAS DE RIESGOS INHER Y RESID'!$J$17+1),'MAPAS DE RIESGOS INHER Y RESID'!$M$17,'MAPAS DE RIESGOS INHER Y RESID'!$M$16)))</f>
        <v>BAJO</v>
      </c>
      <c r="AA292" s="100" t="str">
        <f>VLOOKUP('MATRIZ DE RIESGOS DE SST'!Z292,'TABLA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93" spans="1:27" ht="156.75" customHeight="1">
      <c r="A293" s="141"/>
      <c r="B293" s="142"/>
      <c r="C293" s="138"/>
      <c r="D293" s="138"/>
      <c r="E293" s="138"/>
      <c r="F293" s="138"/>
      <c r="G293" s="138"/>
      <c r="H293" s="138"/>
      <c r="I293" s="137"/>
      <c r="J293" s="90" t="s">
        <v>147</v>
      </c>
      <c r="K293" s="90" t="s">
        <v>264</v>
      </c>
      <c r="L293" s="90" t="s">
        <v>149</v>
      </c>
      <c r="M293" s="74" t="s">
        <v>238</v>
      </c>
      <c r="N293" s="75">
        <f>VLOOKUP('MATRIZ DE RIESGOS DE SST'!M293,'MAPAS DE RIESGOS INHER Y RESID'!$E$3:$F$7,2,FALSE)</f>
        <v>3</v>
      </c>
      <c r="O293" s="74" t="s">
        <v>239</v>
      </c>
      <c r="P293" s="75">
        <f>VLOOKUP('MATRIZ DE RIESGOS DE SST'!O293,'MAPAS DE RIESGOS INHER Y RESID'!$O$3:$P$7,2,FALSE)</f>
        <v>16</v>
      </c>
      <c r="Q293" s="75">
        <f>N293*P293</f>
        <v>48</v>
      </c>
      <c r="R293" s="74" t="str">
        <f>IF(OR('MAPAS DE RIESGOS INHER Y RESID'!$G$7='MATRIZ DE RIESGOS DE SST'!Q293,Q293&lt;'MAPAS DE RIESGOS INHER Y RESID'!$G$3+1),'MAPAS DE RIESGOS INHER Y RESID'!$M$6,IF(OR('MAPAS DE RIESGOS INHER Y RESID'!$H$5='MATRIZ DE RIESGOS DE SST'!Q293,Q293&lt;'MAPAS DE RIESGOS INHER Y RESID'!$I$5+1),'MAPAS DE RIESGOS INHER Y RESID'!$M$5,IF(OR('MAPAS DE RIESGOS INHER Y RESID'!$I$4='MATRIZ DE RIESGOS DE SST'!Q293,Q293&lt;'MAPAS DE RIESGOS INHER Y RESID'!$J$4+1),'MAPAS DE RIESGOS INHER Y RESID'!$M$4,'MAPAS DE RIESGOS INHER Y RESID'!$M$3)))</f>
        <v>MODERADO</v>
      </c>
      <c r="S293" s="84"/>
      <c r="T293" s="84" t="s">
        <v>328</v>
      </c>
      <c r="U293" s="84" t="s">
        <v>251</v>
      </c>
      <c r="V293" s="84" t="s">
        <v>252</v>
      </c>
      <c r="W293" s="74" t="s">
        <v>246</v>
      </c>
      <c r="X293" s="98">
        <f>VLOOKUP(W293,'MAPAS DE RIESGOS INHER Y RESID'!$E$16:$F$18,2,FALSE)</f>
        <v>0.9</v>
      </c>
      <c r="Y293" s="99">
        <f t="shared" si="51"/>
        <v>4.7999999999999972</v>
      </c>
      <c r="Z293" s="74" t="str">
        <f>IF(OR('MAPAS DE RIESGOS INHER Y RESID'!$G$18='MATRIZ DE RIESGOS DE SST'!Y293,Y293&lt;'MAPAS DE RIESGOS INHER Y RESID'!$G$16+1),'MAPAS DE RIESGOS INHER Y RESID'!$M$19,IF(OR('MAPAS DE RIESGOS INHER Y RESID'!$H$17='MATRIZ DE RIESGOS DE SST'!Y293,Y293&lt;'MAPAS DE RIESGOS INHER Y RESID'!$I$18+1),'MAPAS DE RIESGOS INHER Y RESID'!$M$18,IF(OR('MAPAS DE RIESGOS INHER Y RESID'!$I$17='MATRIZ DE RIESGOS DE SST'!Y293,Y293&lt;'MAPAS DE RIESGOS INHER Y RESID'!$J$17+1),'MAPAS DE RIESGOS INHER Y RESID'!$M$17,'MAPAS DE RIESGOS INHER Y RESID'!$M$16)))</f>
        <v>BAJO</v>
      </c>
      <c r="AA293" s="100" t="str">
        <f>VLOOKUP('MATRIZ DE RIESGOS DE SST'!Z293,'TABLA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94" spans="1:27" ht="93" customHeight="1">
      <c r="A294" s="141"/>
      <c r="B294" s="142"/>
      <c r="C294" s="138"/>
      <c r="D294" s="138"/>
      <c r="E294" s="138"/>
      <c r="F294" s="138"/>
      <c r="G294" s="138"/>
      <c r="H294" s="138"/>
      <c r="I294" s="137"/>
      <c r="J294" s="90" t="s">
        <v>155</v>
      </c>
      <c r="K294" s="90" t="s">
        <v>156</v>
      </c>
      <c r="L294" s="90" t="s">
        <v>85</v>
      </c>
      <c r="M294" s="74" t="s">
        <v>240</v>
      </c>
      <c r="N294" s="75">
        <f>VLOOKUP('MATRIZ DE RIESGOS DE SST'!M294,'MAPAS DE RIESGOS INHER Y RESID'!$E$3:$F$7,2,FALSE)</f>
        <v>2</v>
      </c>
      <c r="O294" s="74" t="s">
        <v>239</v>
      </c>
      <c r="P294" s="75">
        <f>VLOOKUP('MATRIZ DE RIESGOS DE SST'!O294,'MAPAS DE RIESGOS INHER Y RESID'!$O$3:$P$7,2,FALSE)</f>
        <v>16</v>
      </c>
      <c r="Q294" s="75">
        <f>N294*P294</f>
        <v>32</v>
      </c>
      <c r="R294" s="74" t="str">
        <f>IF(OR('MAPAS DE RIESGOS INHER Y RESID'!$G$7='MATRIZ DE RIESGOS DE SST'!Q294,Q294&lt;'MAPAS DE RIESGOS INHER Y RESID'!$G$3+1),'MAPAS DE RIESGOS INHER Y RESID'!$M$6,IF(OR('MAPAS DE RIESGOS INHER Y RESID'!$H$5='MATRIZ DE RIESGOS DE SST'!Q294,Q294&lt;'MAPAS DE RIESGOS INHER Y RESID'!$I$5+1),'MAPAS DE RIESGOS INHER Y RESID'!$M$5,IF(OR('MAPAS DE RIESGOS INHER Y RESID'!$I$4='MATRIZ DE RIESGOS DE SST'!Q294,Q294&lt;'MAPAS DE RIESGOS INHER Y RESID'!$J$4+1),'MAPAS DE RIESGOS INHER Y RESID'!$M$4,'MAPAS DE RIESGOS INHER Y RESID'!$M$3)))</f>
        <v>MODERADO</v>
      </c>
      <c r="S294" s="84"/>
      <c r="T294" s="84"/>
      <c r="U294" s="84" t="s">
        <v>252</v>
      </c>
      <c r="V294" s="84" t="s">
        <v>308</v>
      </c>
      <c r="W294" s="74" t="s">
        <v>246</v>
      </c>
      <c r="X294" s="98">
        <f>VLOOKUP(W294,'MAPAS DE RIESGOS INHER Y RESID'!$E$16:$F$18,2,FALSE)</f>
        <v>0.9</v>
      </c>
      <c r="Y294" s="99">
        <f t="shared" si="51"/>
        <v>3.1999999999999993</v>
      </c>
      <c r="Z294" s="74" t="str">
        <f>IF(OR('MAPAS DE RIESGOS INHER Y RESID'!$G$18='MATRIZ DE RIESGOS DE SST'!Y294,Y294&lt;'MAPAS DE RIESGOS INHER Y RESID'!$G$16+1),'MAPAS DE RIESGOS INHER Y RESID'!$M$19,IF(OR('MAPAS DE RIESGOS INHER Y RESID'!$H$17='MATRIZ DE RIESGOS DE SST'!Y294,Y294&lt;'MAPAS DE RIESGOS INHER Y RESID'!$I$18+1),'MAPAS DE RIESGOS INHER Y RESID'!$M$18,IF(OR('MAPAS DE RIESGOS INHER Y RESID'!$I$17='MATRIZ DE RIESGOS DE SST'!Y294,Y294&lt;'MAPAS DE RIESGOS INHER Y RESID'!$J$17+1),'MAPAS DE RIESGOS INHER Y RESID'!$M$17,'MAPAS DE RIESGOS INHER Y RESID'!$M$16)))</f>
        <v>BAJO</v>
      </c>
      <c r="AA294" s="100" t="str">
        <f>VLOOKUP('MATRIZ DE RIESGOS DE SST'!Z294,'TABLA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95" spans="1:27" ht="215.25" customHeight="1">
      <c r="A295" s="141"/>
      <c r="B295" s="142"/>
      <c r="C295" s="138"/>
      <c r="D295" s="138"/>
      <c r="E295" s="138"/>
      <c r="F295" s="138"/>
      <c r="G295" s="138"/>
      <c r="H295" s="138"/>
      <c r="I295" s="137"/>
      <c r="J295" s="90" t="s">
        <v>265</v>
      </c>
      <c r="K295" s="90" t="s">
        <v>266</v>
      </c>
      <c r="L295" s="90" t="s">
        <v>267</v>
      </c>
      <c r="M295" s="74" t="s">
        <v>236</v>
      </c>
      <c r="N295" s="75">
        <f>VLOOKUP('MATRIZ DE RIESGOS DE SST'!M295,'MAPAS DE RIESGOS INHER Y RESID'!$E$3:$F$7,2,FALSE)</f>
        <v>4</v>
      </c>
      <c r="O295" s="74" t="s">
        <v>239</v>
      </c>
      <c r="P295" s="75">
        <f>VLOOKUP('MATRIZ DE RIESGOS DE SST'!O295,'MAPAS DE RIESGOS INHER Y RESID'!$O$3:$P$7,2,FALSE)</f>
        <v>16</v>
      </c>
      <c r="Q295" s="75">
        <f>N295*P295</f>
        <v>64</v>
      </c>
      <c r="R295" s="74" t="str">
        <f>IF(OR('MAPAS DE RIESGOS INHER Y RESID'!$G$7='MATRIZ DE RIESGOS DE SST'!Q295,Q295&lt;'MAPAS DE RIESGOS INHER Y RESID'!$G$3+1),'MAPAS DE RIESGOS INHER Y RESID'!$M$6,IF(OR('MAPAS DE RIESGOS INHER Y RESID'!$H$5='MATRIZ DE RIESGOS DE SST'!Q295,Q295&lt;'MAPAS DE RIESGOS INHER Y RESID'!$I$5+1),'MAPAS DE RIESGOS INHER Y RESID'!$M$5,IF(OR('MAPAS DE RIESGOS INHER Y RESID'!$I$4='MATRIZ DE RIESGOS DE SST'!Q295,Q295&lt;'MAPAS DE RIESGOS INHER Y RESID'!$J$4+1),'MAPAS DE RIESGOS INHER Y RESID'!$M$4,'MAPAS DE RIESGOS INHER Y RESID'!$M$3)))</f>
        <v>ALTO</v>
      </c>
      <c r="S295" s="84"/>
      <c r="T295" s="84"/>
      <c r="U295" s="84" t="s">
        <v>310</v>
      </c>
      <c r="V295" s="84" t="s">
        <v>311</v>
      </c>
      <c r="W295" s="74" t="s">
        <v>246</v>
      </c>
      <c r="X295" s="98">
        <f>VLOOKUP(W295,'MAPAS DE RIESGOS INHER Y RESID'!$E$16:$F$18,2,FALSE)</f>
        <v>0.9</v>
      </c>
      <c r="Y295" s="99">
        <f t="shared" si="51"/>
        <v>6.3999999999999986</v>
      </c>
      <c r="Z295" s="74" t="str">
        <f>IF(OR('MAPAS DE RIESGOS INHER Y RESID'!$G$18='MATRIZ DE RIESGOS DE SST'!Y295,Y295&lt;'MAPAS DE RIESGOS INHER Y RESID'!$G$16+1),'MAPAS DE RIESGOS INHER Y RESID'!$M$19,IF(OR('MAPAS DE RIESGOS INHER Y RESID'!$H$17='MATRIZ DE RIESGOS DE SST'!Y295,Y295&lt;'MAPAS DE RIESGOS INHER Y RESID'!$I$18+1),'MAPAS DE RIESGOS INHER Y RESID'!$M$18,IF(OR('MAPAS DE RIESGOS INHER Y RESID'!$I$17='MATRIZ DE RIESGOS DE SST'!Y295,Y295&lt;'MAPAS DE RIESGOS INHER Y RESID'!$J$17+1),'MAPAS DE RIESGOS INHER Y RESID'!$M$17,'MAPAS DE RIESGOS INHER Y RESID'!$M$16)))</f>
        <v>BAJO</v>
      </c>
      <c r="AA295" s="100" t="str">
        <f>VLOOKUP('MATRIZ DE RIESGOS DE SST'!Z295,'TABLA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96" spans="1:27" ht="156.75" customHeight="1">
      <c r="A296" s="141"/>
      <c r="B296" s="142"/>
      <c r="C296" s="138"/>
      <c r="D296" s="138"/>
      <c r="E296" s="138"/>
      <c r="F296" s="138"/>
      <c r="G296" s="138"/>
      <c r="H296" s="138"/>
      <c r="I296" s="137"/>
      <c r="J296" s="90" t="s">
        <v>268</v>
      </c>
      <c r="K296" s="90" t="s">
        <v>269</v>
      </c>
      <c r="L296" s="90" t="s">
        <v>270</v>
      </c>
      <c r="M296" s="74" t="s">
        <v>240</v>
      </c>
      <c r="N296" s="75">
        <f>VLOOKUP('MATRIZ DE RIESGOS DE SST'!M296,'MAPAS DE RIESGOS INHER Y RESID'!$E$3:$F$7,2,FALSE)</f>
        <v>2</v>
      </c>
      <c r="O296" s="74" t="s">
        <v>239</v>
      </c>
      <c r="P296" s="75">
        <f>VLOOKUP('MATRIZ DE RIESGOS DE SST'!O296,'MAPAS DE RIESGOS INHER Y RESID'!$O$3:$P$7,2,FALSE)</f>
        <v>16</v>
      </c>
      <c r="Q296" s="75">
        <f>N296*P296</f>
        <v>32</v>
      </c>
      <c r="R296" s="74" t="str">
        <f>IF(OR('MAPAS DE RIESGOS INHER Y RESID'!$G$7='MATRIZ DE RIESGOS DE SST'!Q296,Q296&lt;'MAPAS DE RIESGOS INHER Y RESID'!$G$3+1),'MAPAS DE RIESGOS INHER Y RESID'!$M$6,IF(OR('MAPAS DE RIESGOS INHER Y RESID'!$H$5='MATRIZ DE RIESGOS DE SST'!Q296,Q296&lt;'MAPAS DE RIESGOS INHER Y RESID'!$I$5+1),'MAPAS DE RIESGOS INHER Y RESID'!$M$5,IF(OR('MAPAS DE RIESGOS INHER Y RESID'!$I$4='MATRIZ DE RIESGOS DE SST'!Q296,Q296&lt;'MAPAS DE RIESGOS INHER Y RESID'!$J$4+1),'MAPAS DE RIESGOS INHER Y RESID'!$M$4,'MAPAS DE RIESGOS INHER Y RESID'!$M$3)))</f>
        <v>MODERADO</v>
      </c>
      <c r="S296" s="84" t="s">
        <v>256</v>
      </c>
      <c r="T296" s="84" t="s">
        <v>312</v>
      </c>
      <c r="U296" s="84" t="s">
        <v>313</v>
      </c>
      <c r="V296" s="84"/>
      <c r="W296" s="74" t="s">
        <v>246</v>
      </c>
      <c r="X296" s="98">
        <f>VLOOKUP(W296,'MAPAS DE RIESGOS INHER Y RESID'!$E$16:$F$18,2,FALSE)</f>
        <v>0.9</v>
      </c>
      <c r="Y296" s="99">
        <f t="shared" si="51"/>
        <v>3.1999999999999993</v>
      </c>
      <c r="Z296" s="74" t="str">
        <f>IF(OR('MAPAS DE RIESGOS INHER Y RESID'!$G$18='MATRIZ DE RIESGOS DE SST'!Y296,Y296&lt;'MAPAS DE RIESGOS INHER Y RESID'!$G$16+1),'MAPAS DE RIESGOS INHER Y RESID'!$M$19,IF(OR('MAPAS DE RIESGOS INHER Y RESID'!$H$17='MATRIZ DE RIESGOS DE SST'!Y296,Y296&lt;'MAPAS DE RIESGOS INHER Y RESID'!$I$18+1),'MAPAS DE RIESGOS INHER Y RESID'!$M$18,IF(OR('MAPAS DE RIESGOS INHER Y RESID'!$I$17='MATRIZ DE RIESGOS DE SST'!Y296,Y296&lt;'MAPAS DE RIESGOS INHER Y RESID'!$J$17+1),'MAPAS DE RIESGOS INHER Y RESID'!$M$17,'MAPAS DE RIESGOS INHER Y RESID'!$M$16)))</f>
        <v>BAJO</v>
      </c>
      <c r="AA296" s="100" t="str">
        <f>VLOOKUP('MATRIZ DE RIESGOS DE SST'!Z296,'TABLA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97" spans="1:27" ht="156.75" customHeight="1">
      <c r="A297" s="141"/>
      <c r="B297" s="142"/>
      <c r="C297" s="138"/>
      <c r="D297" s="138"/>
      <c r="E297" s="138"/>
      <c r="F297" s="138"/>
      <c r="G297" s="138"/>
      <c r="H297" s="138"/>
      <c r="I297" s="137"/>
      <c r="J297" s="90" t="s">
        <v>271</v>
      </c>
      <c r="K297" s="90" t="s">
        <v>284</v>
      </c>
      <c r="L297" s="90" t="s">
        <v>272</v>
      </c>
      <c r="M297" s="74" t="s">
        <v>240</v>
      </c>
      <c r="N297" s="75">
        <f>VLOOKUP('MATRIZ DE RIESGOS DE SST'!M297,'MAPAS DE RIESGOS INHER Y RESID'!$E$3:$F$7,2,FALSE)</f>
        <v>2</v>
      </c>
      <c r="O297" s="74" t="s">
        <v>239</v>
      </c>
      <c r="P297" s="75">
        <f>VLOOKUP('MATRIZ DE RIESGOS DE SST'!O297,'MAPAS DE RIESGOS INHER Y RESID'!$O$3:$P$7,2,FALSE)</f>
        <v>16</v>
      </c>
      <c r="Q297" s="75">
        <f>+N297*P297</f>
        <v>32</v>
      </c>
      <c r="R297" s="74" t="str">
        <f>IF(OR('MAPAS DE RIESGOS INHER Y RESID'!$G$7='MATRIZ DE RIESGOS DE SST'!Q297,Q297&lt;'MAPAS DE RIESGOS INHER Y RESID'!$G$3+1),'MAPAS DE RIESGOS INHER Y RESID'!$M$6,IF(OR('MAPAS DE RIESGOS INHER Y RESID'!$H$5='MATRIZ DE RIESGOS DE SST'!Q297,Q297&lt;'MAPAS DE RIESGOS INHER Y RESID'!$I$5+1),'MAPAS DE RIESGOS INHER Y RESID'!$M$5,IF(OR('MAPAS DE RIESGOS INHER Y RESID'!$I$4='MATRIZ DE RIESGOS DE SST'!Q297,Q297&lt;'MAPAS DE RIESGOS INHER Y RESID'!$J$4+1),'MAPAS DE RIESGOS INHER Y RESID'!$M$4,'MAPAS DE RIESGOS INHER Y RESID'!$M$3)))</f>
        <v>MODERADO</v>
      </c>
      <c r="S297" s="84"/>
      <c r="T297" s="84" t="s">
        <v>314</v>
      </c>
      <c r="U297" s="84" t="s">
        <v>315</v>
      </c>
      <c r="V297" s="84" t="s">
        <v>316</v>
      </c>
      <c r="W297" s="74" t="s">
        <v>246</v>
      </c>
      <c r="X297" s="98">
        <f>VLOOKUP(W297,'MAPAS DE RIESGOS INHER Y RESID'!$E$16:$F$18,2,FALSE)</f>
        <v>0.9</v>
      </c>
      <c r="Y297" s="99">
        <f t="shared" si="51"/>
        <v>3.1999999999999993</v>
      </c>
      <c r="Z297" s="74" t="str">
        <f>IF(OR('MAPAS DE RIESGOS INHER Y RESID'!$G$18='MATRIZ DE RIESGOS DE SST'!Y297,Y297&lt;'MAPAS DE RIESGOS INHER Y RESID'!$G$16+1),'MAPAS DE RIESGOS INHER Y RESID'!$M$19,IF(OR('MAPAS DE RIESGOS INHER Y RESID'!$H$17='MATRIZ DE RIESGOS DE SST'!Y297,Y297&lt;'MAPAS DE RIESGOS INHER Y RESID'!$I$18+1),'MAPAS DE RIESGOS INHER Y RESID'!$M$18,IF(OR('MAPAS DE RIESGOS INHER Y RESID'!$I$17='MATRIZ DE RIESGOS DE SST'!Y297,Y297&lt;'MAPAS DE RIESGOS INHER Y RESID'!$J$17+1),'MAPAS DE RIESGOS INHER Y RESID'!$M$17,'MAPAS DE RIESGOS INHER Y RESID'!$M$16)))</f>
        <v>BAJO</v>
      </c>
      <c r="AA297" s="100" t="str">
        <f>VLOOKUP('MATRIZ DE RIESGOS DE SST'!Z297,'TABLA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98" spans="1:27" ht="156.75" customHeight="1">
      <c r="A298" s="141"/>
      <c r="B298" s="142"/>
      <c r="C298" s="138"/>
      <c r="D298" s="138"/>
      <c r="E298" s="138"/>
      <c r="F298" s="138"/>
      <c r="G298" s="138"/>
      <c r="H298" s="138"/>
      <c r="I298" s="137"/>
      <c r="J298" s="90" t="s">
        <v>273</v>
      </c>
      <c r="K298" s="90" t="s">
        <v>130</v>
      </c>
      <c r="L298" s="90" t="s">
        <v>274</v>
      </c>
      <c r="M298" s="74" t="s">
        <v>242</v>
      </c>
      <c r="N298" s="75">
        <f>VLOOKUP('MATRIZ DE RIESGOS DE SST'!M298,'MAPAS DE RIESGOS INHER Y RESID'!$E$3:$F$7,2,FALSE)</f>
        <v>1</v>
      </c>
      <c r="O298" s="74" t="s">
        <v>239</v>
      </c>
      <c r="P298" s="75">
        <f>VLOOKUP('MATRIZ DE RIESGOS DE SST'!O298,'MAPAS DE RIESGOS INHER Y RESID'!$O$3:$P$7,2,FALSE)</f>
        <v>16</v>
      </c>
      <c r="Q298" s="75">
        <f t="shared" si="56"/>
        <v>16</v>
      </c>
      <c r="R298" s="74" t="str">
        <f>IF(OR('MAPAS DE RIESGOS INHER Y RESID'!$G$7='MATRIZ DE RIESGOS DE SST'!Q298,Q298&lt;'MAPAS DE RIESGOS INHER Y RESID'!$G$3+1),'MAPAS DE RIESGOS INHER Y RESID'!$M$6,IF(OR('MAPAS DE RIESGOS INHER Y RESID'!$H$5='MATRIZ DE RIESGOS DE SST'!Q298,Q298&lt;'MAPAS DE RIESGOS INHER Y RESID'!$I$5+1),'MAPAS DE RIESGOS INHER Y RESID'!$M$5,IF(OR('MAPAS DE RIESGOS INHER Y RESID'!$I$4='MATRIZ DE RIESGOS DE SST'!Q298,Q298&lt;'MAPAS DE RIESGOS INHER Y RESID'!$J$4+1),'MAPAS DE RIESGOS INHER Y RESID'!$M$4,'MAPAS DE RIESGOS INHER Y RESID'!$M$3)))</f>
        <v>MODERADO</v>
      </c>
      <c r="S298" s="84"/>
      <c r="T298" s="84" t="s">
        <v>327</v>
      </c>
      <c r="U298" s="84"/>
      <c r="V298" s="84" t="s">
        <v>326</v>
      </c>
      <c r="W298" s="74" t="s">
        <v>246</v>
      </c>
      <c r="X298" s="98">
        <f>VLOOKUP(W298,'MAPAS DE RIESGOS INHER Y RESID'!$E$16:$F$18,2,FALSE)</f>
        <v>0.9</v>
      </c>
      <c r="Y298" s="99">
        <f t="shared" si="51"/>
        <v>1.5999999999999996</v>
      </c>
      <c r="Z298" s="74" t="str">
        <f>IF(OR('MAPAS DE RIESGOS INHER Y RESID'!$G$18='MATRIZ DE RIESGOS DE SST'!Y298,Y298&lt;'MAPAS DE RIESGOS INHER Y RESID'!$G$16+1),'MAPAS DE RIESGOS INHER Y RESID'!$M$19,IF(OR('MAPAS DE RIESGOS INHER Y RESID'!$H$17='MATRIZ DE RIESGOS DE SST'!Y298,Y298&lt;'MAPAS DE RIESGOS INHER Y RESID'!$I$18+1),'MAPAS DE RIESGOS INHER Y RESID'!$M$18,IF(OR('MAPAS DE RIESGOS INHER Y RESID'!$I$17='MATRIZ DE RIESGOS DE SST'!Y298,Y298&lt;'MAPAS DE RIESGOS INHER Y RESID'!$J$17+1),'MAPAS DE RIESGOS INHER Y RESID'!$M$17,'MAPAS DE RIESGOS INHER Y RESID'!$M$16)))</f>
        <v>BAJO</v>
      </c>
      <c r="AA298" s="100" t="str">
        <f>VLOOKUP('MATRIZ DE RIESGOS DE SST'!Z298,'TABLA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99" spans="1:27" ht="153.75" customHeight="1">
      <c r="A299" s="141"/>
      <c r="B299" s="142"/>
      <c r="C299" s="138"/>
      <c r="D299" s="138"/>
      <c r="E299" s="138"/>
      <c r="F299" s="138"/>
      <c r="G299" s="138"/>
      <c r="H299" s="138"/>
      <c r="I299" s="137"/>
      <c r="J299" s="90" t="s">
        <v>160</v>
      </c>
      <c r="K299" s="90" t="s">
        <v>285</v>
      </c>
      <c r="L299" s="90" t="s">
        <v>159</v>
      </c>
      <c r="M299" s="74" t="s">
        <v>236</v>
      </c>
      <c r="N299" s="75">
        <f>VLOOKUP('MATRIZ DE RIESGOS DE SST'!M299,'MAPAS DE RIESGOS INHER Y RESID'!$E$3:$F$7,2,FALSE)</f>
        <v>4</v>
      </c>
      <c r="O299" s="74" t="s">
        <v>239</v>
      </c>
      <c r="P299" s="75">
        <f>VLOOKUP('MATRIZ DE RIESGOS DE SST'!O299,'MAPAS DE RIESGOS INHER Y RESID'!$O$3:$P$7,2,FALSE)</f>
        <v>16</v>
      </c>
      <c r="Q299" s="75">
        <f t="shared" si="56"/>
        <v>64</v>
      </c>
      <c r="R299" s="74" t="str">
        <f>IF(OR('MAPAS DE RIESGOS INHER Y RESID'!$G$7='MATRIZ DE RIESGOS DE SST'!Q299,Q299&lt;'MAPAS DE RIESGOS INHER Y RESID'!$G$3+1),'MAPAS DE RIESGOS INHER Y RESID'!$M$6,IF(OR('MAPAS DE RIESGOS INHER Y RESID'!$H$5='MATRIZ DE RIESGOS DE SST'!Q299,Q299&lt;'MAPAS DE RIESGOS INHER Y RESID'!$I$5+1),'MAPAS DE RIESGOS INHER Y RESID'!$M$5,IF(OR('MAPAS DE RIESGOS INHER Y RESID'!$I$4='MATRIZ DE RIESGOS DE SST'!Q299,Q299&lt;'MAPAS DE RIESGOS INHER Y RESID'!$J$4+1),'MAPAS DE RIESGOS INHER Y RESID'!$M$4,'MAPAS DE RIESGOS INHER Y RESID'!$M$3)))</f>
        <v>ALTO</v>
      </c>
      <c r="S299" s="84"/>
      <c r="T299" s="84"/>
      <c r="U299" s="84" t="s">
        <v>346</v>
      </c>
      <c r="V299" s="84" t="s">
        <v>348</v>
      </c>
      <c r="W299" s="74" t="s">
        <v>238</v>
      </c>
      <c r="X299" s="98">
        <f>VLOOKUP(W299,'MAPAS DE RIESGOS INHER Y RESID'!$E$16:$F$18,2,FALSE)</f>
        <v>0.4</v>
      </c>
      <c r="Y299" s="99">
        <f t="shared" si="51"/>
        <v>38.4</v>
      </c>
      <c r="Z299" s="74" t="str">
        <f>IF(OR('MAPAS DE RIESGOS INHER Y RESID'!$G$18='MATRIZ DE RIESGOS DE SST'!Y299,Y299&lt;'MAPAS DE RIESGOS INHER Y RESID'!$G$16+1),'MAPAS DE RIESGOS INHER Y RESID'!$M$19,IF(OR('MAPAS DE RIESGOS INHER Y RESID'!$H$17='MATRIZ DE RIESGOS DE SST'!Y299,Y299&lt;'MAPAS DE RIESGOS INHER Y RESID'!$I$18+1),'MAPAS DE RIESGOS INHER Y RESID'!$M$18,IF(OR('MAPAS DE RIESGOS INHER Y RESID'!$I$17='MATRIZ DE RIESGOS DE SST'!Y299,Y299&lt;'MAPAS DE RIESGOS INHER Y RESID'!$J$17+1),'MAPAS DE RIESGOS INHER Y RESID'!$M$17,'MAPAS DE RIESGOS INHER Y RESID'!$M$16)))</f>
        <v>MODERADO</v>
      </c>
      <c r="AA299" s="100" t="str">
        <f>VLOOKUP('MATRIZ DE RIESGOS DE SST'!Z299,'TABLA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300" spans="1:27" ht="156.75" customHeight="1">
      <c r="A300" s="141"/>
      <c r="B300" s="142"/>
      <c r="C300" s="138"/>
      <c r="D300" s="138"/>
      <c r="E300" s="138"/>
      <c r="F300" s="138"/>
      <c r="G300" s="138"/>
      <c r="H300" s="138"/>
      <c r="I300" s="137"/>
      <c r="J300" s="90" t="s">
        <v>166</v>
      </c>
      <c r="K300" s="90" t="s">
        <v>353</v>
      </c>
      <c r="L300" s="90" t="s">
        <v>165</v>
      </c>
      <c r="M300" s="74" t="s">
        <v>238</v>
      </c>
      <c r="N300" s="75">
        <f>VLOOKUP('MATRIZ DE RIESGOS DE SST'!M300,'MAPAS DE RIESGOS INHER Y RESID'!$E$3:$F$7,2,FALSE)</f>
        <v>3</v>
      </c>
      <c r="O300" s="74" t="s">
        <v>239</v>
      </c>
      <c r="P300" s="75">
        <f>VLOOKUP('MATRIZ DE RIESGOS DE SST'!O300,'MAPAS DE RIESGOS INHER Y RESID'!$O$3:$P$7,2,FALSE)</f>
        <v>16</v>
      </c>
      <c r="Q300" s="75">
        <f t="shared" si="56"/>
        <v>48</v>
      </c>
      <c r="R300" s="74" t="str">
        <f>IF(OR('MAPAS DE RIESGOS INHER Y RESID'!$G$7='MATRIZ DE RIESGOS DE SST'!Q300,Q300&lt;'MAPAS DE RIESGOS INHER Y RESID'!$G$3+1),'MAPAS DE RIESGOS INHER Y RESID'!$M$6,IF(OR('MAPAS DE RIESGOS INHER Y RESID'!$H$5='MATRIZ DE RIESGOS DE SST'!Q300,Q300&lt;'MAPAS DE RIESGOS INHER Y RESID'!$I$5+1),'MAPAS DE RIESGOS INHER Y RESID'!$M$5,IF(OR('MAPAS DE RIESGOS INHER Y RESID'!$I$4='MATRIZ DE RIESGOS DE SST'!Q300,Q300&lt;'MAPAS DE RIESGOS INHER Y RESID'!$J$4+1),'MAPAS DE RIESGOS INHER Y RESID'!$M$4,'MAPAS DE RIESGOS INHER Y RESID'!$M$3)))</f>
        <v>MODERADO</v>
      </c>
      <c r="S300" s="84" t="s">
        <v>357</v>
      </c>
      <c r="T300" s="84" t="s">
        <v>358</v>
      </c>
      <c r="U300" s="84"/>
      <c r="V300" s="84" t="s">
        <v>359</v>
      </c>
      <c r="W300" s="74" t="s">
        <v>246</v>
      </c>
      <c r="X300" s="98">
        <f>VLOOKUP(W300,'MAPAS DE RIESGOS INHER Y RESID'!$E$16:$F$18,2,FALSE)</f>
        <v>0.9</v>
      </c>
      <c r="Y300" s="99">
        <f t="shared" si="51"/>
        <v>4.7999999999999972</v>
      </c>
      <c r="Z300" s="74" t="str">
        <f>IF(OR('MAPAS DE RIESGOS INHER Y RESID'!$G$18='MATRIZ DE RIESGOS DE SST'!Y300,Y300&lt;'MAPAS DE RIESGOS INHER Y RESID'!$G$16+1),'MAPAS DE RIESGOS INHER Y RESID'!$M$19,IF(OR('MAPAS DE RIESGOS INHER Y RESID'!$H$17='MATRIZ DE RIESGOS DE SST'!Y300,Y300&lt;'MAPAS DE RIESGOS INHER Y RESID'!$I$18+1),'MAPAS DE RIESGOS INHER Y RESID'!$M$18,IF(OR('MAPAS DE RIESGOS INHER Y RESID'!$I$17='MATRIZ DE RIESGOS DE SST'!Y300,Y300&lt;'MAPAS DE RIESGOS INHER Y RESID'!$J$17+1),'MAPAS DE RIESGOS INHER Y RESID'!$M$17,'MAPAS DE RIESGOS INHER Y RESID'!$M$16)))</f>
        <v>BAJO</v>
      </c>
      <c r="AA300" s="100" t="str">
        <f>VLOOKUP('MATRIZ DE RIESGOS DE SST'!Z300,'TABLA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01" spans="1:27" ht="153">
      <c r="A301" s="141"/>
      <c r="B301" s="142"/>
      <c r="C301" s="138"/>
      <c r="D301" s="138"/>
      <c r="E301" s="138"/>
      <c r="F301" s="138"/>
      <c r="G301" s="138"/>
      <c r="H301" s="138"/>
      <c r="I301" s="137"/>
      <c r="J301" s="90" t="s">
        <v>174</v>
      </c>
      <c r="K301" s="90" t="s">
        <v>276</v>
      </c>
      <c r="L301" s="90" t="s">
        <v>176</v>
      </c>
      <c r="M301" s="74" t="s">
        <v>240</v>
      </c>
      <c r="N301" s="75">
        <f>VLOOKUP('MATRIZ DE RIESGOS DE SST'!M301,'MAPAS DE RIESGOS INHER Y RESID'!$E$3:$F$7,2,FALSE)</f>
        <v>2</v>
      </c>
      <c r="O301" s="74" t="s">
        <v>239</v>
      </c>
      <c r="P301" s="75">
        <f>VLOOKUP('MATRIZ DE RIESGOS DE SST'!O301,'MAPAS DE RIESGOS INHER Y RESID'!$O$3:$P$7,2,FALSE)</f>
        <v>16</v>
      </c>
      <c r="Q301" s="75">
        <f t="shared" ref="Q301:Q306" si="58">N301*P301</f>
        <v>32</v>
      </c>
      <c r="R301" s="74" t="str">
        <f>IF(OR('MAPAS DE RIESGOS INHER Y RESID'!$G$7='MATRIZ DE RIESGOS DE SST'!Q301,Q301&lt;'MAPAS DE RIESGOS INHER Y RESID'!$G$3+1),'MAPAS DE RIESGOS INHER Y RESID'!$M$6,IF(OR('MAPAS DE RIESGOS INHER Y RESID'!$H$5='MATRIZ DE RIESGOS DE SST'!Q301,Q301&lt;'MAPAS DE RIESGOS INHER Y RESID'!$I$5+1),'MAPAS DE RIESGOS INHER Y RESID'!$M$5,IF(OR('MAPAS DE RIESGOS INHER Y RESID'!$I$4='MATRIZ DE RIESGOS DE SST'!Q301,Q301&lt;'MAPAS DE RIESGOS INHER Y RESID'!$J$4+1),'MAPAS DE RIESGOS INHER Y RESID'!$M$4,'MAPAS DE RIESGOS INHER Y RESID'!$M$3)))</f>
        <v>MODERADO</v>
      </c>
      <c r="S301" s="84" t="s">
        <v>372</v>
      </c>
      <c r="T301" s="84" t="s">
        <v>373</v>
      </c>
      <c r="U301" s="84" t="s">
        <v>374</v>
      </c>
      <c r="V301" s="84" t="s">
        <v>375</v>
      </c>
      <c r="W301" s="74" t="s">
        <v>246</v>
      </c>
      <c r="X301" s="98">
        <f>VLOOKUP(W301,'MAPAS DE RIESGOS INHER Y RESID'!$E$16:$F$18,2,FALSE)</f>
        <v>0.9</v>
      </c>
      <c r="Y301" s="99">
        <f t="shared" si="51"/>
        <v>3.1999999999999993</v>
      </c>
      <c r="Z301" s="74" t="str">
        <f>IF(OR('MAPAS DE RIESGOS INHER Y RESID'!$G$18='MATRIZ DE RIESGOS DE SST'!Y301,Y301&lt;'MAPAS DE RIESGOS INHER Y RESID'!$G$16+1),'MAPAS DE RIESGOS INHER Y RESID'!$M$19,IF(OR('MAPAS DE RIESGOS INHER Y RESID'!$H$17='MATRIZ DE RIESGOS DE SST'!Y301,Y301&lt;'MAPAS DE RIESGOS INHER Y RESID'!$I$18+1),'MAPAS DE RIESGOS INHER Y RESID'!$M$18,IF(OR('MAPAS DE RIESGOS INHER Y RESID'!$I$17='MATRIZ DE RIESGOS DE SST'!Y301,Y301&lt;'MAPAS DE RIESGOS INHER Y RESID'!$J$17+1),'MAPAS DE RIESGOS INHER Y RESID'!$M$17,'MAPAS DE RIESGOS INHER Y RESID'!$M$16)))</f>
        <v>BAJO</v>
      </c>
      <c r="AA301" s="100" t="str">
        <f>VLOOKUP('MATRIZ DE RIESGOS DE SST'!Z301,'TABLA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02" spans="1:27" ht="156" customHeight="1">
      <c r="A302" s="141"/>
      <c r="B302" s="142"/>
      <c r="C302" s="138"/>
      <c r="D302" s="138"/>
      <c r="E302" s="138"/>
      <c r="F302" s="138"/>
      <c r="G302" s="138"/>
      <c r="H302" s="138"/>
      <c r="I302" s="137"/>
      <c r="J302" s="90" t="s">
        <v>177</v>
      </c>
      <c r="K302" s="90" t="s">
        <v>277</v>
      </c>
      <c r="L302" s="90" t="s">
        <v>179</v>
      </c>
      <c r="M302" s="74" t="s">
        <v>240</v>
      </c>
      <c r="N302" s="75">
        <f>VLOOKUP('MATRIZ DE RIESGOS DE SST'!M302,'MAPAS DE RIESGOS INHER Y RESID'!$E$3:$F$7,2,FALSE)</f>
        <v>2</v>
      </c>
      <c r="O302" s="74" t="s">
        <v>239</v>
      </c>
      <c r="P302" s="75">
        <f>VLOOKUP('MATRIZ DE RIESGOS DE SST'!O302,'MAPAS DE RIESGOS INHER Y RESID'!$O$3:$P$7,2,FALSE)</f>
        <v>16</v>
      </c>
      <c r="Q302" s="75">
        <f t="shared" si="58"/>
        <v>32</v>
      </c>
      <c r="R302" s="74" t="str">
        <f>IF(OR('MAPAS DE RIESGOS INHER Y RESID'!$G$7='MATRIZ DE RIESGOS DE SST'!Q302,Q302&lt;'MAPAS DE RIESGOS INHER Y RESID'!$G$3+1),'MAPAS DE RIESGOS INHER Y RESID'!$M$6,IF(OR('MAPAS DE RIESGOS INHER Y RESID'!$H$5='MATRIZ DE RIESGOS DE SST'!Q302,Q302&lt;'MAPAS DE RIESGOS INHER Y RESID'!$I$5+1),'MAPAS DE RIESGOS INHER Y RESID'!$M$5,IF(OR('MAPAS DE RIESGOS INHER Y RESID'!$I$4='MATRIZ DE RIESGOS DE SST'!Q302,Q302&lt;'MAPAS DE RIESGOS INHER Y RESID'!$J$4+1),'MAPAS DE RIESGOS INHER Y RESID'!$M$4,'MAPAS DE RIESGOS INHER Y RESID'!$M$3)))</f>
        <v>MODERADO</v>
      </c>
      <c r="S302" s="84" t="s">
        <v>364</v>
      </c>
      <c r="T302" s="84" t="s">
        <v>365</v>
      </c>
      <c r="U302" s="84" t="s">
        <v>366</v>
      </c>
      <c r="V302" s="84" t="s">
        <v>367</v>
      </c>
      <c r="W302" s="74" t="s">
        <v>246</v>
      </c>
      <c r="X302" s="98">
        <f>VLOOKUP(W302,'MAPAS DE RIESGOS INHER Y RESID'!$E$16:$F$18,2,FALSE)</f>
        <v>0.9</v>
      </c>
      <c r="Y302" s="99">
        <f t="shared" si="51"/>
        <v>3.1999999999999993</v>
      </c>
      <c r="Z302" s="74" t="str">
        <f>IF(OR('MAPAS DE RIESGOS INHER Y RESID'!$G$18='MATRIZ DE RIESGOS DE SST'!Y302,Y302&lt;'MAPAS DE RIESGOS INHER Y RESID'!$G$16+1),'MAPAS DE RIESGOS INHER Y RESID'!$M$19,IF(OR('MAPAS DE RIESGOS INHER Y RESID'!$H$17='MATRIZ DE RIESGOS DE SST'!Y302,Y302&lt;'MAPAS DE RIESGOS INHER Y RESID'!$I$18+1),'MAPAS DE RIESGOS INHER Y RESID'!$M$18,IF(OR('MAPAS DE RIESGOS INHER Y RESID'!$I$17='MATRIZ DE RIESGOS DE SST'!Y302,Y302&lt;'MAPAS DE RIESGOS INHER Y RESID'!$J$17+1),'MAPAS DE RIESGOS INHER Y RESID'!$M$17,'MAPAS DE RIESGOS INHER Y RESID'!$M$16)))</f>
        <v>BAJO</v>
      </c>
      <c r="AA302" s="100" t="str">
        <f>VLOOKUP('MATRIZ DE RIESGOS DE SST'!Z302,'TABLA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03" spans="1:27" ht="156" customHeight="1">
      <c r="A303" s="141"/>
      <c r="B303" s="142"/>
      <c r="C303" s="138"/>
      <c r="D303" s="138"/>
      <c r="E303" s="138"/>
      <c r="F303" s="138"/>
      <c r="G303" s="138"/>
      <c r="H303" s="138"/>
      <c r="I303" s="137"/>
      <c r="J303" s="90" t="s">
        <v>183</v>
      </c>
      <c r="K303" s="90" t="s">
        <v>278</v>
      </c>
      <c r="L303" s="90" t="s">
        <v>185</v>
      </c>
      <c r="M303" s="74" t="s">
        <v>240</v>
      </c>
      <c r="N303" s="75">
        <f>VLOOKUP('MATRIZ DE RIESGOS DE SST'!M303,'MAPAS DE RIESGOS INHER Y RESID'!$E$3:$F$7,2,FALSE)</f>
        <v>2</v>
      </c>
      <c r="O303" s="74" t="s">
        <v>239</v>
      </c>
      <c r="P303" s="75">
        <f>VLOOKUP('MATRIZ DE RIESGOS DE SST'!O303,'MAPAS DE RIESGOS INHER Y RESID'!$O$3:$P$7,2,FALSE)</f>
        <v>16</v>
      </c>
      <c r="Q303" s="75">
        <f t="shared" si="58"/>
        <v>32</v>
      </c>
      <c r="R303" s="74" t="str">
        <f>IF(OR('MAPAS DE RIESGOS INHER Y RESID'!$G$7='MATRIZ DE RIESGOS DE SST'!Q303,Q303&lt;'MAPAS DE RIESGOS INHER Y RESID'!$G$3+1),'MAPAS DE RIESGOS INHER Y RESID'!$M$6,IF(OR('MAPAS DE RIESGOS INHER Y RESID'!$H$5='MATRIZ DE RIESGOS DE SST'!Q303,Q303&lt;'MAPAS DE RIESGOS INHER Y RESID'!$I$5+1),'MAPAS DE RIESGOS INHER Y RESID'!$M$5,IF(OR('MAPAS DE RIESGOS INHER Y RESID'!$I$4='MATRIZ DE RIESGOS DE SST'!Q303,Q303&lt;'MAPAS DE RIESGOS INHER Y RESID'!$J$4+1),'MAPAS DE RIESGOS INHER Y RESID'!$M$4,'MAPAS DE RIESGOS INHER Y RESID'!$M$3)))</f>
        <v>MODERADO</v>
      </c>
      <c r="S303" s="84"/>
      <c r="T303" s="84" t="s">
        <v>376</v>
      </c>
      <c r="U303" s="84" t="s">
        <v>377</v>
      </c>
      <c r="V303" s="84" t="s">
        <v>378</v>
      </c>
      <c r="W303" s="74" t="s">
        <v>246</v>
      </c>
      <c r="X303" s="98">
        <f>VLOOKUP(W303,'MAPAS DE RIESGOS INHER Y RESID'!$E$16:$F$18,2,FALSE)</f>
        <v>0.9</v>
      </c>
      <c r="Y303" s="99">
        <f t="shared" si="51"/>
        <v>3.1999999999999993</v>
      </c>
      <c r="Z303" s="74" t="str">
        <f>IF(OR('MAPAS DE RIESGOS INHER Y RESID'!$G$18='MATRIZ DE RIESGOS DE SST'!Y303,Y303&lt;'MAPAS DE RIESGOS INHER Y RESID'!$G$16+1),'MAPAS DE RIESGOS INHER Y RESID'!$M$19,IF(OR('MAPAS DE RIESGOS INHER Y RESID'!$H$17='MATRIZ DE RIESGOS DE SST'!Y303,Y303&lt;'MAPAS DE RIESGOS INHER Y RESID'!$I$18+1),'MAPAS DE RIESGOS INHER Y RESID'!$M$18,IF(OR('MAPAS DE RIESGOS INHER Y RESID'!$I$17='MATRIZ DE RIESGOS DE SST'!Y303,Y303&lt;'MAPAS DE RIESGOS INHER Y RESID'!$J$17+1),'MAPAS DE RIESGOS INHER Y RESID'!$M$17,'MAPAS DE RIESGOS INHER Y RESID'!$M$16)))</f>
        <v>BAJO</v>
      </c>
      <c r="AA303" s="100" t="str">
        <f>VLOOKUP('MATRIZ DE RIESGOS DE SST'!Z303,'TABLA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04" spans="1:27" ht="156" customHeight="1">
      <c r="A304" s="141"/>
      <c r="B304" s="142"/>
      <c r="C304" s="138"/>
      <c r="D304" s="138"/>
      <c r="E304" s="138"/>
      <c r="F304" s="138"/>
      <c r="G304" s="138"/>
      <c r="H304" s="138"/>
      <c r="I304" s="137"/>
      <c r="J304" s="90" t="s">
        <v>186</v>
      </c>
      <c r="K304" s="90" t="s">
        <v>286</v>
      </c>
      <c r="L304" s="90" t="s">
        <v>188</v>
      </c>
      <c r="M304" s="74" t="s">
        <v>240</v>
      </c>
      <c r="N304" s="75">
        <f>VLOOKUP('MATRIZ DE RIESGOS DE SST'!M304,'MAPAS DE RIESGOS INHER Y RESID'!$E$3:$F$7,2,FALSE)</f>
        <v>2</v>
      </c>
      <c r="O304" s="74" t="s">
        <v>239</v>
      </c>
      <c r="P304" s="75">
        <f>VLOOKUP('MATRIZ DE RIESGOS DE SST'!O304,'MAPAS DE RIESGOS INHER Y RESID'!$O$3:$P$7,2,FALSE)</f>
        <v>16</v>
      </c>
      <c r="Q304" s="75">
        <f t="shared" si="58"/>
        <v>32</v>
      </c>
      <c r="R304" s="74" t="str">
        <f>IF(OR('MAPAS DE RIESGOS INHER Y RESID'!$G$7='MATRIZ DE RIESGOS DE SST'!Q304,Q304&lt;'MAPAS DE RIESGOS INHER Y RESID'!$G$3+1),'MAPAS DE RIESGOS INHER Y RESID'!$M$6,IF(OR('MAPAS DE RIESGOS INHER Y RESID'!$H$5='MATRIZ DE RIESGOS DE SST'!Q304,Q304&lt;'MAPAS DE RIESGOS INHER Y RESID'!$I$5+1),'MAPAS DE RIESGOS INHER Y RESID'!$M$5,IF(OR('MAPAS DE RIESGOS INHER Y RESID'!$I$4='MATRIZ DE RIESGOS DE SST'!Q304,Q304&lt;'MAPAS DE RIESGOS INHER Y RESID'!$J$4+1),'MAPAS DE RIESGOS INHER Y RESID'!$M$4,'MAPAS DE RIESGOS INHER Y RESID'!$M$3)))</f>
        <v>MODERADO</v>
      </c>
      <c r="S304" s="84"/>
      <c r="T304" s="84" t="s">
        <v>376</v>
      </c>
      <c r="U304" s="84" t="s">
        <v>377</v>
      </c>
      <c r="V304" s="84" t="s">
        <v>378</v>
      </c>
      <c r="W304" s="74" t="s">
        <v>246</v>
      </c>
      <c r="X304" s="98">
        <f>VLOOKUP(W304,'MAPAS DE RIESGOS INHER Y RESID'!$E$16:$F$18,2,FALSE)</f>
        <v>0.9</v>
      </c>
      <c r="Y304" s="99">
        <f t="shared" si="51"/>
        <v>3.1999999999999993</v>
      </c>
      <c r="Z304" s="74" t="str">
        <f>IF(OR('MAPAS DE RIESGOS INHER Y RESID'!$G$18='MATRIZ DE RIESGOS DE SST'!Y304,Y304&lt;'MAPAS DE RIESGOS INHER Y RESID'!$G$16+1),'MAPAS DE RIESGOS INHER Y RESID'!$M$19,IF(OR('MAPAS DE RIESGOS INHER Y RESID'!$H$17='MATRIZ DE RIESGOS DE SST'!Y304,Y304&lt;'MAPAS DE RIESGOS INHER Y RESID'!$I$18+1),'MAPAS DE RIESGOS INHER Y RESID'!$M$18,IF(OR('MAPAS DE RIESGOS INHER Y RESID'!$I$17='MATRIZ DE RIESGOS DE SST'!Y304,Y304&lt;'MAPAS DE RIESGOS INHER Y RESID'!$J$17+1),'MAPAS DE RIESGOS INHER Y RESID'!$M$17,'MAPAS DE RIESGOS INHER Y RESID'!$M$16)))</f>
        <v>BAJO</v>
      </c>
      <c r="AA304" s="100" t="str">
        <f>VLOOKUP('MATRIZ DE RIESGOS DE SST'!Z304,'TABLA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05" spans="1:27" ht="156" customHeight="1">
      <c r="A305" s="141"/>
      <c r="B305" s="142"/>
      <c r="C305" s="138"/>
      <c r="D305" s="138"/>
      <c r="E305" s="138"/>
      <c r="F305" s="138"/>
      <c r="G305" s="138"/>
      <c r="H305" s="138"/>
      <c r="I305" s="137"/>
      <c r="J305" s="90" t="s">
        <v>208</v>
      </c>
      <c r="K305" s="90" t="s">
        <v>279</v>
      </c>
      <c r="L305" s="90" t="s">
        <v>210</v>
      </c>
      <c r="M305" s="74" t="s">
        <v>240</v>
      </c>
      <c r="N305" s="75">
        <f>VLOOKUP('MATRIZ DE RIESGOS DE SST'!M305,'MAPAS DE RIESGOS INHER Y RESID'!$E$3:$F$7,2,FALSE)</f>
        <v>2</v>
      </c>
      <c r="O305" s="74" t="s">
        <v>239</v>
      </c>
      <c r="P305" s="75">
        <f>VLOOKUP('MATRIZ DE RIESGOS DE SST'!O305,'MAPAS DE RIESGOS INHER Y RESID'!$O$3:$P$7,2,FALSE)</f>
        <v>16</v>
      </c>
      <c r="Q305" s="75">
        <f t="shared" si="58"/>
        <v>32</v>
      </c>
      <c r="R305" s="74" t="str">
        <f>IF(OR('MAPAS DE RIESGOS INHER Y RESID'!$G$7='MATRIZ DE RIESGOS DE SST'!Q305,Q305&lt;'MAPAS DE RIESGOS INHER Y RESID'!$G$3+1),'MAPAS DE RIESGOS INHER Y RESID'!$M$6,IF(OR('MAPAS DE RIESGOS INHER Y RESID'!$H$5='MATRIZ DE RIESGOS DE SST'!Q305,Q305&lt;'MAPAS DE RIESGOS INHER Y RESID'!$I$5+1),'MAPAS DE RIESGOS INHER Y RESID'!$M$5,IF(OR('MAPAS DE RIESGOS INHER Y RESID'!$I$4='MATRIZ DE RIESGOS DE SST'!Q305,Q305&lt;'MAPAS DE RIESGOS INHER Y RESID'!$J$4+1),'MAPAS DE RIESGOS INHER Y RESID'!$M$4,'MAPAS DE RIESGOS INHER Y RESID'!$M$3)))</f>
        <v>MODERADO</v>
      </c>
      <c r="S305" s="84"/>
      <c r="T305" s="84" t="s">
        <v>388</v>
      </c>
      <c r="U305" s="84" t="s">
        <v>389</v>
      </c>
      <c r="V305" s="84" t="s">
        <v>390</v>
      </c>
      <c r="W305" s="74" t="s">
        <v>246</v>
      </c>
      <c r="X305" s="98">
        <f>VLOOKUP(W305,'MAPAS DE RIESGOS INHER Y RESID'!$E$16:$F$18,2,FALSE)</f>
        <v>0.9</v>
      </c>
      <c r="Y305" s="99">
        <f t="shared" si="51"/>
        <v>3.1999999999999993</v>
      </c>
      <c r="Z305" s="74" t="str">
        <f>IF(OR('MAPAS DE RIESGOS INHER Y RESID'!$G$18='MATRIZ DE RIESGOS DE SST'!Y305,Y305&lt;'MAPAS DE RIESGOS INHER Y RESID'!$G$16+1),'MAPAS DE RIESGOS INHER Y RESID'!$M$19,IF(OR('MAPAS DE RIESGOS INHER Y RESID'!$H$17='MATRIZ DE RIESGOS DE SST'!Y305,Y305&lt;'MAPAS DE RIESGOS INHER Y RESID'!$I$18+1),'MAPAS DE RIESGOS INHER Y RESID'!$M$18,IF(OR('MAPAS DE RIESGOS INHER Y RESID'!$I$17='MATRIZ DE RIESGOS DE SST'!Y305,Y305&lt;'MAPAS DE RIESGOS INHER Y RESID'!$J$17+1),'MAPAS DE RIESGOS INHER Y RESID'!$M$17,'MAPAS DE RIESGOS INHER Y RESID'!$M$16)))</f>
        <v>BAJO</v>
      </c>
      <c r="AA305" s="100" t="str">
        <f>VLOOKUP('MATRIZ DE RIESGOS DE SST'!Z305,'TABLA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06" spans="1:27" ht="156.75" customHeight="1">
      <c r="A306" s="141"/>
      <c r="B306" s="142"/>
      <c r="C306" s="138"/>
      <c r="D306" s="138"/>
      <c r="E306" s="138"/>
      <c r="F306" s="138"/>
      <c r="G306" s="138"/>
      <c r="H306" s="138"/>
      <c r="I306" s="137"/>
      <c r="J306" s="90" t="s">
        <v>225</v>
      </c>
      <c r="K306" s="90" t="s">
        <v>280</v>
      </c>
      <c r="L306" s="90" t="s">
        <v>227</v>
      </c>
      <c r="M306" s="74" t="s">
        <v>240</v>
      </c>
      <c r="N306" s="75">
        <f>VLOOKUP('MATRIZ DE RIESGOS DE SST'!M306,'MAPAS DE RIESGOS INHER Y RESID'!$E$3:$F$7,2,FALSE)</f>
        <v>2</v>
      </c>
      <c r="O306" s="74" t="s">
        <v>239</v>
      </c>
      <c r="P306" s="75">
        <f>VLOOKUP('MATRIZ DE RIESGOS DE SST'!O306,'MAPAS DE RIESGOS INHER Y RESID'!$O$3:$P$7,2,FALSE)</f>
        <v>16</v>
      </c>
      <c r="Q306" s="75">
        <f t="shared" si="58"/>
        <v>32</v>
      </c>
      <c r="R306" s="74" t="str">
        <f>IF(OR('MAPAS DE RIESGOS INHER Y RESID'!$G$7='MATRIZ DE RIESGOS DE SST'!Q306,Q306&lt;'MAPAS DE RIESGOS INHER Y RESID'!$G$3+1),'MAPAS DE RIESGOS INHER Y RESID'!$M$6,IF(OR('MAPAS DE RIESGOS INHER Y RESID'!$H$5='MATRIZ DE RIESGOS DE SST'!Q306,Q306&lt;'MAPAS DE RIESGOS INHER Y RESID'!$I$5+1),'MAPAS DE RIESGOS INHER Y RESID'!$M$5,IF(OR('MAPAS DE RIESGOS INHER Y RESID'!$I$4='MATRIZ DE RIESGOS DE SST'!Q306,Q306&lt;'MAPAS DE RIESGOS INHER Y RESID'!$J$4+1),'MAPAS DE RIESGOS INHER Y RESID'!$M$4,'MAPAS DE RIESGOS INHER Y RESID'!$M$3)))</f>
        <v>MODERADO</v>
      </c>
      <c r="S306" s="84" t="s">
        <v>364</v>
      </c>
      <c r="T306" s="84" t="s">
        <v>365</v>
      </c>
      <c r="U306" s="84" t="s">
        <v>366</v>
      </c>
      <c r="V306" s="84" t="s">
        <v>367</v>
      </c>
      <c r="W306" s="74" t="s">
        <v>246</v>
      </c>
      <c r="X306" s="98">
        <f>VLOOKUP(W306,'MAPAS DE RIESGOS INHER Y RESID'!$E$16:$F$18,2,FALSE)</f>
        <v>0.9</v>
      </c>
      <c r="Y306" s="99">
        <f t="shared" si="51"/>
        <v>3.1999999999999993</v>
      </c>
      <c r="Z306" s="74" t="str">
        <f>IF(OR('MAPAS DE RIESGOS INHER Y RESID'!$G$18='MATRIZ DE RIESGOS DE SST'!Y306,Y306&lt;'MAPAS DE RIESGOS INHER Y RESID'!$G$16+1),'MAPAS DE RIESGOS INHER Y RESID'!$M$19,IF(OR('MAPAS DE RIESGOS INHER Y RESID'!$H$17='MATRIZ DE RIESGOS DE SST'!Y306,Y306&lt;'MAPAS DE RIESGOS INHER Y RESID'!$I$18+1),'MAPAS DE RIESGOS INHER Y RESID'!$M$18,IF(OR('MAPAS DE RIESGOS INHER Y RESID'!$I$17='MATRIZ DE RIESGOS DE SST'!Y306,Y306&lt;'MAPAS DE RIESGOS INHER Y RESID'!$J$17+1),'MAPAS DE RIESGOS INHER Y RESID'!$M$17,'MAPAS DE RIESGOS INHER Y RESID'!$M$16)))</f>
        <v>BAJO</v>
      </c>
      <c r="AA306" s="100" t="str">
        <f>VLOOKUP('MATRIZ DE RIESGOS DE SST'!Z306,'TABLA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07" spans="1:27" ht="105" customHeight="1">
      <c r="A307" s="135" t="s">
        <v>78</v>
      </c>
      <c r="B307" s="135" t="s">
        <v>306</v>
      </c>
      <c r="C307" s="129" t="s">
        <v>281</v>
      </c>
      <c r="D307" s="129"/>
      <c r="E307" s="129" t="s">
        <v>281</v>
      </c>
      <c r="F307" s="129" t="s">
        <v>281</v>
      </c>
      <c r="G307" s="129"/>
      <c r="H307" s="129"/>
      <c r="I307" s="129" t="s">
        <v>305</v>
      </c>
      <c r="J307" s="90" t="s">
        <v>73</v>
      </c>
      <c r="K307" s="90" t="s">
        <v>74</v>
      </c>
      <c r="L307" s="90" t="s">
        <v>75</v>
      </c>
      <c r="M307" s="74" t="s">
        <v>240</v>
      </c>
      <c r="N307" s="75">
        <f>VLOOKUP('MATRIZ DE RIESGOS DE SST'!M307,'MAPAS DE RIESGOS INHER Y RESID'!$E$3:$F$7,2,FALSE)</f>
        <v>2</v>
      </c>
      <c r="O307" s="74" t="s">
        <v>239</v>
      </c>
      <c r="P307" s="75">
        <f>VLOOKUP('MATRIZ DE RIESGOS DE SST'!O307,'MAPAS DE RIESGOS INHER Y RESID'!$O$3:$P$7,2,FALSE)</f>
        <v>16</v>
      </c>
      <c r="Q307" s="75">
        <f>N307*P307</f>
        <v>32</v>
      </c>
      <c r="R307" s="74" t="str">
        <f>IF(OR('MAPAS DE RIESGOS INHER Y RESID'!$G$7='MATRIZ DE RIESGOS DE SST'!Q307,Q307&lt;'MAPAS DE RIESGOS INHER Y RESID'!$G$3+1),'MAPAS DE RIESGOS INHER Y RESID'!$M$6,IF(OR('MAPAS DE RIESGOS INHER Y RESID'!$H$5='MATRIZ DE RIESGOS DE SST'!Q307,Q307&lt;'MAPAS DE RIESGOS INHER Y RESID'!$I$5+1),'MAPAS DE RIESGOS INHER Y RESID'!$M$5,IF(OR('MAPAS DE RIESGOS INHER Y RESID'!$I$4='MATRIZ DE RIESGOS DE SST'!Q307,Q307&lt;'MAPAS DE RIESGOS INHER Y RESID'!$J$4+1),'MAPAS DE RIESGOS INHER Y RESID'!$M$4,'MAPAS DE RIESGOS INHER Y RESID'!$M$3)))</f>
        <v>MODERADO</v>
      </c>
      <c r="S307" s="84"/>
      <c r="T307" s="84"/>
      <c r="U307" s="84" t="s">
        <v>252</v>
      </c>
      <c r="V307" s="84" t="s">
        <v>308</v>
      </c>
      <c r="W307" s="74" t="s">
        <v>246</v>
      </c>
      <c r="X307" s="98">
        <f>VLOOKUP(W307,'MAPAS DE RIESGOS INHER Y RESID'!$E$16:$F$18,2,FALSE)</f>
        <v>0.9</v>
      </c>
      <c r="Y307" s="99">
        <f t="shared" si="51"/>
        <v>3.1999999999999993</v>
      </c>
      <c r="Z307" s="74" t="str">
        <f>IF(OR('MAPAS DE RIESGOS INHER Y RESID'!$G$18='MATRIZ DE RIESGOS DE SST'!Y307,Y307&lt;'MAPAS DE RIESGOS INHER Y RESID'!$G$16+1),'MAPAS DE RIESGOS INHER Y RESID'!$M$19,IF(OR('MAPAS DE RIESGOS INHER Y RESID'!$H$17='MATRIZ DE RIESGOS DE SST'!Y307,Y307&lt;'MAPAS DE RIESGOS INHER Y RESID'!$I$18+1),'MAPAS DE RIESGOS INHER Y RESID'!$M$18,IF(OR('MAPAS DE RIESGOS INHER Y RESID'!$I$17='MATRIZ DE RIESGOS DE SST'!Y307,Y307&lt;'MAPAS DE RIESGOS INHER Y RESID'!$J$17+1),'MAPAS DE RIESGOS INHER Y RESID'!$M$17,'MAPAS DE RIESGOS INHER Y RESID'!$M$16)))</f>
        <v>BAJO</v>
      </c>
      <c r="AA307" s="100" t="str">
        <f>VLOOKUP('MATRIZ DE RIESGOS DE SST'!Z307,'TABLA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08" spans="1:27" ht="214.5" customHeight="1">
      <c r="A308" s="135"/>
      <c r="B308" s="135"/>
      <c r="C308" s="129"/>
      <c r="D308" s="129"/>
      <c r="E308" s="129"/>
      <c r="F308" s="129"/>
      <c r="G308" s="129"/>
      <c r="H308" s="129"/>
      <c r="I308" s="129"/>
      <c r="J308" s="91" t="s">
        <v>91</v>
      </c>
      <c r="K308" s="90" t="s">
        <v>309</v>
      </c>
      <c r="L308" s="90" t="s">
        <v>93</v>
      </c>
      <c r="M308" s="74" t="s">
        <v>236</v>
      </c>
      <c r="N308" s="75">
        <f>VLOOKUP('MATRIZ DE RIESGOS DE SST'!M308,'MAPAS DE RIESGOS INHER Y RESID'!$E$3:$F$7,2,FALSE)</f>
        <v>4</v>
      </c>
      <c r="O308" s="74" t="s">
        <v>239</v>
      </c>
      <c r="P308" s="75">
        <f>VLOOKUP('MATRIZ DE RIESGOS DE SST'!O308,'MAPAS DE RIESGOS INHER Y RESID'!$O$3:$P$7,2,FALSE)</f>
        <v>16</v>
      </c>
      <c r="Q308" s="75">
        <f>N308*P308</f>
        <v>64</v>
      </c>
      <c r="R308" s="74" t="str">
        <f>IF(OR('MAPAS DE RIESGOS INHER Y RESID'!$G$7='MATRIZ DE RIESGOS DE SST'!Q308,Q308&lt;'MAPAS DE RIESGOS INHER Y RESID'!$G$3+1),'MAPAS DE RIESGOS INHER Y RESID'!$M$6,IF(OR('MAPAS DE RIESGOS INHER Y RESID'!$H$5='MATRIZ DE RIESGOS DE SST'!Q308,Q308&lt;'MAPAS DE RIESGOS INHER Y RESID'!$I$5+1),'MAPAS DE RIESGOS INHER Y RESID'!$M$5,IF(OR('MAPAS DE RIESGOS INHER Y RESID'!$I$4='MATRIZ DE RIESGOS DE SST'!Q308,Q308&lt;'MAPAS DE RIESGOS INHER Y RESID'!$J$4+1),'MAPAS DE RIESGOS INHER Y RESID'!$M$4,'MAPAS DE RIESGOS INHER Y RESID'!$M$3)))</f>
        <v>ALTO</v>
      </c>
      <c r="S308" s="84"/>
      <c r="T308" s="84"/>
      <c r="U308" s="84" t="s">
        <v>310</v>
      </c>
      <c r="V308" s="84" t="s">
        <v>311</v>
      </c>
      <c r="W308" s="74" t="s">
        <v>246</v>
      </c>
      <c r="X308" s="98">
        <f>VLOOKUP(W308,'MAPAS DE RIESGOS INHER Y RESID'!$E$16:$F$18,2,FALSE)</f>
        <v>0.9</v>
      </c>
      <c r="Y308" s="99">
        <f t="shared" si="51"/>
        <v>6.3999999999999986</v>
      </c>
      <c r="Z308" s="74" t="str">
        <f>IF(OR('MAPAS DE RIESGOS INHER Y RESID'!$G$18='MATRIZ DE RIESGOS DE SST'!Y308,Y308&lt;'MAPAS DE RIESGOS INHER Y RESID'!$G$16+1),'MAPAS DE RIESGOS INHER Y RESID'!$M$19,IF(OR('MAPAS DE RIESGOS INHER Y RESID'!$H$17='MATRIZ DE RIESGOS DE SST'!Y308,Y308&lt;'MAPAS DE RIESGOS INHER Y RESID'!$I$18+1),'MAPAS DE RIESGOS INHER Y RESID'!$M$18,IF(OR('MAPAS DE RIESGOS INHER Y RESID'!$I$17='MATRIZ DE RIESGOS DE SST'!Y308,Y308&lt;'MAPAS DE RIESGOS INHER Y RESID'!$J$17+1),'MAPAS DE RIESGOS INHER Y RESID'!$M$17,'MAPAS DE RIESGOS INHER Y RESID'!$M$16)))</f>
        <v>BAJO</v>
      </c>
      <c r="AA308" s="100" t="str">
        <f>VLOOKUP('MATRIZ DE RIESGOS DE SST'!Z308,'TABLA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09" spans="1:27" ht="105" customHeight="1">
      <c r="A309" s="135"/>
      <c r="B309" s="135"/>
      <c r="C309" s="129"/>
      <c r="D309" s="129"/>
      <c r="E309" s="129"/>
      <c r="F309" s="129"/>
      <c r="G309" s="129"/>
      <c r="H309" s="129"/>
      <c r="I309" s="129"/>
      <c r="J309" s="91" t="s">
        <v>94</v>
      </c>
      <c r="K309" s="90" t="s">
        <v>95</v>
      </c>
      <c r="L309" s="90" t="s">
        <v>96</v>
      </c>
      <c r="M309" s="74" t="s">
        <v>240</v>
      </c>
      <c r="N309" s="75">
        <f>VLOOKUP('MATRIZ DE RIESGOS DE SST'!M309,'MAPAS DE RIESGOS INHER Y RESID'!$E$3:$F$7,2,FALSE)</f>
        <v>2</v>
      </c>
      <c r="O309" s="74" t="s">
        <v>239</v>
      </c>
      <c r="P309" s="75">
        <f>VLOOKUP('MATRIZ DE RIESGOS DE SST'!O309,'MAPAS DE RIESGOS INHER Y RESID'!$O$3:$P$7,2,FALSE)</f>
        <v>16</v>
      </c>
      <c r="Q309" s="75">
        <f>N309*P309</f>
        <v>32</v>
      </c>
      <c r="R309" s="74" t="str">
        <f>IF(OR('MAPAS DE RIESGOS INHER Y RESID'!$G$7='MATRIZ DE RIESGOS DE SST'!Q309,Q309&lt;'MAPAS DE RIESGOS INHER Y RESID'!$G$3+1),'MAPAS DE RIESGOS INHER Y RESID'!$M$6,IF(OR('MAPAS DE RIESGOS INHER Y RESID'!$H$5='MATRIZ DE RIESGOS DE SST'!Q309,Q309&lt;'MAPAS DE RIESGOS INHER Y RESID'!$I$5+1),'MAPAS DE RIESGOS INHER Y RESID'!$M$5,IF(OR('MAPAS DE RIESGOS INHER Y RESID'!$I$4='MATRIZ DE RIESGOS DE SST'!Q309,Q309&lt;'MAPAS DE RIESGOS INHER Y RESID'!$J$4+1),'MAPAS DE RIESGOS INHER Y RESID'!$M$4,'MAPAS DE RIESGOS INHER Y RESID'!$M$3)))</f>
        <v>MODERADO</v>
      </c>
      <c r="S309" s="84" t="s">
        <v>256</v>
      </c>
      <c r="T309" s="84" t="s">
        <v>312</v>
      </c>
      <c r="U309" s="84" t="s">
        <v>313</v>
      </c>
      <c r="V309" s="84"/>
      <c r="W309" s="74" t="s">
        <v>246</v>
      </c>
      <c r="X309" s="98">
        <f>VLOOKUP(W309,'MAPAS DE RIESGOS INHER Y RESID'!$E$16:$F$18,2,FALSE)</f>
        <v>0.9</v>
      </c>
      <c r="Y309" s="99">
        <f t="shared" si="51"/>
        <v>3.1999999999999993</v>
      </c>
      <c r="Z309" s="74" t="str">
        <f>IF(OR('MAPAS DE RIESGOS INHER Y RESID'!$G$18='MATRIZ DE RIESGOS DE SST'!Y309,Y309&lt;'MAPAS DE RIESGOS INHER Y RESID'!$G$16+1),'MAPAS DE RIESGOS INHER Y RESID'!$M$19,IF(OR('MAPAS DE RIESGOS INHER Y RESID'!$H$17='MATRIZ DE RIESGOS DE SST'!Y309,Y309&lt;'MAPAS DE RIESGOS INHER Y RESID'!$I$18+1),'MAPAS DE RIESGOS INHER Y RESID'!$M$18,IF(OR('MAPAS DE RIESGOS INHER Y RESID'!$I$17='MATRIZ DE RIESGOS DE SST'!Y309,Y309&lt;'MAPAS DE RIESGOS INHER Y RESID'!$J$17+1),'MAPAS DE RIESGOS INHER Y RESID'!$M$17,'MAPAS DE RIESGOS INHER Y RESID'!$M$16)))</f>
        <v>BAJO</v>
      </c>
      <c r="AA309" s="100" t="str">
        <f>VLOOKUP('MATRIZ DE RIESGOS DE SST'!Z309,'TABLA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10" spans="1:27" ht="92.25" customHeight="1">
      <c r="A310" s="135"/>
      <c r="B310" s="135"/>
      <c r="C310" s="129"/>
      <c r="D310" s="129"/>
      <c r="E310" s="129"/>
      <c r="F310" s="129"/>
      <c r="G310" s="129"/>
      <c r="H310" s="129"/>
      <c r="I310" s="129"/>
      <c r="J310" s="91" t="s">
        <v>97</v>
      </c>
      <c r="K310" s="90" t="s">
        <v>98</v>
      </c>
      <c r="L310" s="90" t="s">
        <v>93</v>
      </c>
      <c r="M310" s="74" t="s">
        <v>240</v>
      </c>
      <c r="N310" s="75">
        <f>VLOOKUP('MATRIZ DE RIESGOS DE SST'!M310,'MAPAS DE RIESGOS INHER Y RESID'!$E$3:$F$7,2,FALSE)</f>
        <v>2</v>
      </c>
      <c r="O310" s="74" t="s">
        <v>239</v>
      </c>
      <c r="P310" s="75">
        <f>VLOOKUP('MATRIZ DE RIESGOS DE SST'!O310,'MAPAS DE RIESGOS INHER Y RESID'!$O$3:$P$7,2,FALSE)</f>
        <v>16</v>
      </c>
      <c r="Q310" s="75">
        <f>+N310*P310</f>
        <v>32</v>
      </c>
      <c r="R310" s="74" t="str">
        <f>IF(OR('MAPAS DE RIESGOS INHER Y RESID'!$G$7='MATRIZ DE RIESGOS DE SST'!Q310,Q310&lt;'MAPAS DE RIESGOS INHER Y RESID'!$G$3+1),'MAPAS DE RIESGOS INHER Y RESID'!$M$6,IF(OR('MAPAS DE RIESGOS INHER Y RESID'!$H$5='MATRIZ DE RIESGOS DE SST'!Q310,Q310&lt;'MAPAS DE RIESGOS INHER Y RESID'!$I$5+1),'MAPAS DE RIESGOS INHER Y RESID'!$M$5,IF(OR('MAPAS DE RIESGOS INHER Y RESID'!$I$4='MATRIZ DE RIESGOS DE SST'!Q310,Q310&lt;'MAPAS DE RIESGOS INHER Y RESID'!$J$4+1),'MAPAS DE RIESGOS INHER Y RESID'!$M$4,'MAPAS DE RIESGOS INHER Y RESID'!$M$3)))</f>
        <v>MODERADO</v>
      </c>
      <c r="S310" s="84"/>
      <c r="T310" s="84" t="s">
        <v>314</v>
      </c>
      <c r="U310" s="84" t="s">
        <v>315</v>
      </c>
      <c r="V310" s="84" t="s">
        <v>316</v>
      </c>
      <c r="W310" s="74" t="s">
        <v>246</v>
      </c>
      <c r="X310" s="98">
        <f>VLOOKUP(W310,'MAPAS DE RIESGOS INHER Y RESID'!$E$16:$F$18,2,FALSE)</f>
        <v>0.9</v>
      </c>
      <c r="Y310" s="99">
        <f t="shared" si="51"/>
        <v>3.1999999999999993</v>
      </c>
      <c r="Z310" s="74" t="str">
        <f>IF(OR('MAPAS DE RIESGOS INHER Y RESID'!$G$18='MATRIZ DE RIESGOS DE SST'!Y310,Y310&lt;'MAPAS DE RIESGOS INHER Y RESID'!$G$16+1),'MAPAS DE RIESGOS INHER Y RESID'!$M$19,IF(OR('MAPAS DE RIESGOS INHER Y RESID'!$H$17='MATRIZ DE RIESGOS DE SST'!Y310,Y310&lt;'MAPAS DE RIESGOS INHER Y RESID'!$I$18+1),'MAPAS DE RIESGOS INHER Y RESID'!$M$18,IF(OR('MAPAS DE RIESGOS INHER Y RESID'!$I$17='MATRIZ DE RIESGOS DE SST'!Y310,Y310&lt;'MAPAS DE RIESGOS INHER Y RESID'!$J$17+1),'MAPAS DE RIESGOS INHER Y RESID'!$M$17,'MAPAS DE RIESGOS INHER Y RESID'!$M$16)))</f>
        <v>BAJO</v>
      </c>
      <c r="AA310" s="100" t="str">
        <f>VLOOKUP('MATRIZ DE RIESGOS DE SST'!Z310,'TABLA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11" spans="1:27" ht="120" customHeight="1">
      <c r="A311" s="135"/>
      <c r="B311" s="135"/>
      <c r="C311" s="129"/>
      <c r="D311" s="129"/>
      <c r="E311" s="129"/>
      <c r="F311" s="129"/>
      <c r="G311" s="129"/>
      <c r="H311" s="129"/>
      <c r="I311" s="129"/>
      <c r="J311" s="91" t="s">
        <v>104</v>
      </c>
      <c r="K311" s="90" t="s">
        <v>102</v>
      </c>
      <c r="L311" s="90" t="s">
        <v>103</v>
      </c>
      <c r="M311" s="74" t="s">
        <v>238</v>
      </c>
      <c r="N311" s="75">
        <f>VLOOKUP('MATRIZ DE RIESGOS DE SST'!M311,'MAPAS DE RIESGOS INHER Y RESID'!$E$3:$F$7,2,FALSE)</f>
        <v>3</v>
      </c>
      <c r="O311" s="74" t="s">
        <v>237</v>
      </c>
      <c r="P311" s="75">
        <f>VLOOKUP('MATRIZ DE RIESGOS DE SST'!O311,'MAPAS DE RIESGOS INHER Y RESID'!$O$3:$P$7,2,FALSE)</f>
        <v>4</v>
      </c>
      <c r="Q311" s="75">
        <f>N311*P311</f>
        <v>12</v>
      </c>
      <c r="R311" s="74" t="str">
        <f>IF(OR('MAPAS DE RIESGOS INHER Y RESID'!$G$7='MATRIZ DE RIESGOS DE SST'!Q311,Q311&lt;'MAPAS DE RIESGOS INHER Y RESID'!$G$3+1),'MAPAS DE RIESGOS INHER Y RESID'!$M$6,IF(OR('MAPAS DE RIESGOS INHER Y RESID'!$H$5='MATRIZ DE RIESGOS DE SST'!Q311,Q311&lt;'MAPAS DE RIESGOS INHER Y RESID'!$I$5+1),'MAPAS DE RIESGOS INHER Y RESID'!$M$5,IF(OR('MAPAS DE RIESGOS INHER Y RESID'!$I$4='MATRIZ DE RIESGOS DE SST'!Q311,Q311&lt;'MAPAS DE RIESGOS INHER Y RESID'!$J$4+1),'MAPAS DE RIESGOS INHER Y RESID'!$M$4,'MAPAS DE RIESGOS INHER Y RESID'!$M$3)))</f>
        <v>MODERADO</v>
      </c>
      <c r="S311" s="84" t="s">
        <v>318</v>
      </c>
      <c r="T311" s="84" t="s">
        <v>317</v>
      </c>
      <c r="U311" s="84" t="s">
        <v>254</v>
      </c>
      <c r="V311" s="84" t="s">
        <v>255</v>
      </c>
      <c r="W311" s="74" t="s">
        <v>246</v>
      </c>
      <c r="X311" s="98">
        <f>VLOOKUP(W311,'MAPAS DE RIESGOS INHER Y RESID'!$E$16:$F$18,2,FALSE)</f>
        <v>0.9</v>
      </c>
      <c r="Y311" s="99">
        <f t="shared" si="51"/>
        <v>1.1999999999999993</v>
      </c>
      <c r="Z311" s="74" t="str">
        <f>IF(OR('MAPAS DE RIESGOS INHER Y RESID'!$G$18='MATRIZ DE RIESGOS DE SST'!Y311,Y311&lt;'MAPAS DE RIESGOS INHER Y RESID'!$G$16+1),'MAPAS DE RIESGOS INHER Y RESID'!$M$19,IF(OR('MAPAS DE RIESGOS INHER Y RESID'!$H$17='MATRIZ DE RIESGOS DE SST'!Y311,Y311&lt;'MAPAS DE RIESGOS INHER Y RESID'!$I$18+1),'MAPAS DE RIESGOS INHER Y RESID'!$M$18,IF(OR('MAPAS DE RIESGOS INHER Y RESID'!$I$17='MATRIZ DE RIESGOS DE SST'!Y311,Y311&lt;'MAPAS DE RIESGOS INHER Y RESID'!$J$17+1),'MAPAS DE RIESGOS INHER Y RESID'!$M$17,'MAPAS DE RIESGOS INHER Y RESID'!$M$16)))</f>
        <v>BAJO</v>
      </c>
      <c r="AA311" s="100" t="str">
        <f>VLOOKUP('MATRIZ DE RIESGOS DE SST'!Z311,'TABLA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12" spans="1:27" ht="120" customHeight="1">
      <c r="A312" s="135"/>
      <c r="B312" s="135"/>
      <c r="C312" s="129"/>
      <c r="D312" s="129"/>
      <c r="E312" s="129"/>
      <c r="F312" s="129"/>
      <c r="G312" s="129"/>
      <c r="H312" s="129"/>
      <c r="I312" s="129"/>
      <c r="J312" s="91" t="s">
        <v>110</v>
      </c>
      <c r="K312" s="90" t="s">
        <v>253</v>
      </c>
      <c r="L312" s="90" t="s">
        <v>103</v>
      </c>
      <c r="M312" s="74" t="s">
        <v>236</v>
      </c>
      <c r="N312" s="75">
        <f>VLOOKUP('MATRIZ DE RIESGOS DE SST'!M312,'MAPAS DE RIESGOS INHER Y RESID'!$E$3:$F$7,2,FALSE)</f>
        <v>4</v>
      </c>
      <c r="O312" s="74" t="s">
        <v>239</v>
      </c>
      <c r="P312" s="75">
        <f>VLOOKUP('MATRIZ DE RIESGOS DE SST'!O312,'MAPAS DE RIESGOS INHER Y RESID'!$O$3:$P$7,2,FALSE)</f>
        <v>16</v>
      </c>
      <c r="Q312" s="75">
        <f t="shared" ref="Q312" si="59">N312*P312</f>
        <v>64</v>
      </c>
      <c r="R312" s="74" t="str">
        <f>IF(OR('MAPAS DE RIESGOS INHER Y RESID'!$G$7='MATRIZ DE RIESGOS DE SST'!Q312,Q312&lt;'MAPAS DE RIESGOS INHER Y RESID'!$G$3+1),'MAPAS DE RIESGOS INHER Y RESID'!$M$6,IF(OR('MAPAS DE RIESGOS INHER Y RESID'!$H$5='MATRIZ DE RIESGOS DE SST'!Q312,Q312&lt;'MAPAS DE RIESGOS INHER Y RESID'!$I$5+1),'MAPAS DE RIESGOS INHER Y RESID'!$M$5,IF(OR('MAPAS DE RIESGOS INHER Y RESID'!$I$4='MATRIZ DE RIESGOS DE SST'!Q312,Q312&lt;'MAPAS DE RIESGOS INHER Y RESID'!$J$4+1),'MAPAS DE RIESGOS INHER Y RESID'!$M$4,'MAPAS DE RIESGOS INHER Y RESID'!$M$3)))</f>
        <v>ALTO</v>
      </c>
      <c r="S312" s="84"/>
      <c r="T312" s="84"/>
      <c r="U312" s="84" t="s">
        <v>323</v>
      </c>
      <c r="V312" s="84" t="s">
        <v>321</v>
      </c>
      <c r="W312" s="74" t="s">
        <v>246</v>
      </c>
      <c r="X312" s="98">
        <f>VLOOKUP(W312,'MAPAS DE RIESGOS INHER Y RESID'!$E$16:$F$18,2,FALSE)</f>
        <v>0.9</v>
      </c>
      <c r="Y312" s="99">
        <f t="shared" si="51"/>
        <v>6.3999999999999986</v>
      </c>
      <c r="Z312" s="74" t="str">
        <f>IF(OR('MAPAS DE RIESGOS INHER Y RESID'!$G$18='MATRIZ DE RIESGOS DE SST'!Y312,Y312&lt;'MAPAS DE RIESGOS INHER Y RESID'!$G$16+1),'MAPAS DE RIESGOS INHER Y RESID'!$M$19,IF(OR('MAPAS DE RIESGOS INHER Y RESID'!$H$17='MATRIZ DE RIESGOS DE SST'!Y312,Y312&lt;'MAPAS DE RIESGOS INHER Y RESID'!$I$18+1),'MAPAS DE RIESGOS INHER Y RESID'!$M$18,IF(OR('MAPAS DE RIESGOS INHER Y RESID'!$I$17='MATRIZ DE RIESGOS DE SST'!Y312,Y312&lt;'MAPAS DE RIESGOS INHER Y RESID'!$J$17+1),'MAPAS DE RIESGOS INHER Y RESID'!$M$17,'MAPAS DE RIESGOS INHER Y RESID'!$M$16)))</f>
        <v>BAJO</v>
      </c>
      <c r="AA312" s="100" t="str">
        <f>VLOOKUP('MATRIZ DE RIESGOS DE SST'!Z312,'TABLA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13" spans="1:27" ht="120" customHeight="1">
      <c r="A313" s="135"/>
      <c r="B313" s="135"/>
      <c r="C313" s="129"/>
      <c r="D313" s="129"/>
      <c r="E313" s="129"/>
      <c r="F313" s="129"/>
      <c r="G313" s="129"/>
      <c r="H313" s="129"/>
      <c r="I313" s="129"/>
      <c r="J313" s="91" t="s">
        <v>112</v>
      </c>
      <c r="K313" s="90" t="s">
        <v>324</v>
      </c>
      <c r="L313" s="90" t="s">
        <v>103</v>
      </c>
      <c r="M313" s="74" t="s">
        <v>238</v>
      </c>
      <c r="N313" s="75">
        <f>VLOOKUP('MATRIZ DE RIESGOS DE SST'!M313,'MAPAS DE RIESGOS INHER Y RESID'!$E$3:$F$7,2,FALSE)</f>
        <v>3</v>
      </c>
      <c r="O313" s="74" t="s">
        <v>237</v>
      </c>
      <c r="P313" s="75">
        <f>VLOOKUP('MATRIZ DE RIESGOS DE SST'!O313,'MAPAS DE RIESGOS INHER Y RESID'!$O$3:$P$7,2,FALSE)</f>
        <v>4</v>
      </c>
      <c r="Q313" s="75">
        <f>N313*P313</f>
        <v>12</v>
      </c>
      <c r="R313" s="74" t="str">
        <f>IF(OR('MAPAS DE RIESGOS INHER Y RESID'!$G$7='MATRIZ DE RIESGOS DE SST'!Q313,Q313&lt;'MAPAS DE RIESGOS INHER Y RESID'!$G$3+1),'MAPAS DE RIESGOS INHER Y RESID'!$M$6,IF(OR('MAPAS DE RIESGOS INHER Y RESID'!$H$5='MATRIZ DE RIESGOS DE SST'!Q313,Q313&lt;'MAPAS DE RIESGOS INHER Y RESID'!$I$5+1),'MAPAS DE RIESGOS INHER Y RESID'!$M$5,IF(OR('MAPAS DE RIESGOS INHER Y RESID'!$I$4='MATRIZ DE RIESGOS DE SST'!Q313,Q313&lt;'MAPAS DE RIESGOS INHER Y RESID'!$J$4+1),'MAPAS DE RIESGOS INHER Y RESID'!$M$4,'MAPAS DE RIESGOS INHER Y RESID'!$M$3)))</f>
        <v>MODERADO</v>
      </c>
      <c r="S313" s="84"/>
      <c r="T313" s="84"/>
      <c r="U313" s="84" t="s">
        <v>323</v>
      </c>
      <c r="V313" s="84" t="s">
        <v>322</v>
      </c>
      <c r="W313" s="74" t="s">
        <v>246</v>
      </c>
      <c r="X313" s="98">
        <f>VLOOKUP(W313,'MAPAS DE RIESGOS INHER Y RESID'!$E$16:$F$18,2,FALSE)</f>
        <v>0.9</v>
      </c>
      <c r="Y313" s="99">
        <f t="shared" si="51"/>
        <v>1.1999999999999993</v>
      </c>
      <c r="Z313" s="74" t="str">
        <f>IF(OR('MAPAS DE RIESGOS INHER Y RESID'!$G$18='MATRIZ DE RIESGOS DE SST'!Y313,Y313&lt;'MAPAS DE RIESGOS INHER Y RESID'!$G$16+1),'MAPAS DE RIESGOS INHER Y RESID'!$M$19,IF(OR('MAPAS DE RIESGOS INHER Y RESID'!$H$17='MATRIZ DE RIESGOS DE SST'!Y313,Y313&lt;'MAPAS DE RIESGOS INHER Y RESID'!$I$18+1),'MAPAS DE RIESGOS INHER Y RESID'!$M$18,IF(OR('MAPAS DE RIESGOS INHER Y RESID'!$I$17='MATRIZ DE RIESGOS DE SST'!Y313,Y313&lt;'MAPAS DE RIESGOS INHER Y RESID'!$J$17+1),'MAPAS DE RIESGOS INHER Y RESID'!$M$17,'MAPAS DE RIESGOS INHER Y RESID'!$M$16)))</f>
        <v>BAJO</v>
      </c>
      <c r="AA313" s="100" t="str">
        <f>VLOOKUP('MATRIZ DE RIESGOS DE SST'!Z313,'TABLA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14" spans="1:27" ht="122.25" customHeight="1">
      <c r="A314" s="135"/>
      <c r="B314" s="135"/>
      <c r="C314" s="129"/>
      <c r="D314" s="129"/>
      <c r="E314" s="129"/>
      <c r="F314" s="129"/>
      <c r="G314" s="129"/>
      <c r="H314" s="129"/>
      <c r="I314" s="129"/>
      <c r="J314" s="90" t="s">
        <v>136</v>
      </c>
      <c r="K314" s="90" t="s">
        <v>331</v>
      </c>
      <c r="L314" s="90" t="s">
        <v>138</v>
      </c>
      <c r="M314" s="74" t="s">
        <v>240</v>
      </c>
      <c r="N314" s="75">
        <f>VLOOKUP('MATRIZ DE RIESGOS DE SST'!M314,'MAPAS DE RIESGOS INHER Y RESID'!$E$3:$F$7,2,FALSE)</f>
        <v>2</v>
      </c>
      <c r="O314" s="74" t="s">
        <v>239</v>
      </c>
      <c r="P314" s="75">
        <f>VLOOKUP('MATRIZ DE RIESGOS DE SST'!O314,'MAPAS DE RIESGOS INHER Y RESID'!$O$3:$P$7,2,FALSE)</f>
        <v>16</v>
      </c>
      <c r="Q314" s="75">
        <f>N314*P314</f>
        <v>32</v>
      </c>
      <c r="R314" s="74" t="str">
        <f>IF(OR('MAPAS DE RIESGOS INHER Y RESID'!$G$7='MATRIZ DE RIESGOS DE SST'!Q314,Q314&lt;'MAPAS DE RIESGOS INHER Y RESID'!$G$3+1),'MAPAS DE RIESGOS INHER Y RESID'!$M$6,IF(OR('MAPAS DE RIESGOS INHER Y RESID'!$H$5='MATRIZ DE RIESGOS DE SST'!Q314,Q314&lt;'MAPAS DE RIESGOS INHER Y RESID'!$I$5+1),'MAPAS DE RIESGOS INHER Y RESID'!$M$5,IF(OR('MAPAS DE RIESGOS INHER Y RESID'!$I$4='MATRIZ DE RIESGOS DE SST'!Q314,Q314&lt;'MAPAS DE RIESGOS INHER Y RESID'!$J$4+1),'MAPAS DE RIESGOS INHER Y RESID'!$M$4,'MAPAS DE RIESGOS INHER Y RESID'!$M$3)))</f>
        <v>MODERADO</v>
      </c>
      <c r="S314" s="84" t="s">
        <v>332</v>
      </c>
      <c r="T314" s="84" t="s">
        <v>334</v>
      </c>
      <c r="U314" s="84" t="s">
        <v>335</v>
      </c>
      <c r="V314" s="84" t="s">
        <v>333</v>
      </c>
      <c r="W314" s="74" t="s">
        <v>238</v>
      </c>
      <c r="X314" s="98">
        <f>VLOOKUP(W314,'MAPAS DE RIESGOS INHER Y RESID'!$E$16:$F$18,2,FALSE)</f>
        <v>0.4</v>
      </c>
      <c r="Y314" s="99">
        <f t="shared" si="51"/>
        <v>19.2</v>
      </c>
      <c r="Z314" s="74" t="str">
        <f>IF(OR('MAPAS DE RIESGOS INHER Y RESID'!$G$18='MATRIZ DE RIESGOS DE SST'!Y314,Y314&lt;'MAPAS DE RIESGOS INHER Y RESID'!$G$16+1),'MAPAS DE RIESGOS INHER Y RESID'!$M$19,IF(OR('MAPAS DE RIESGOS INHER Y RESID'!$H$17='MATRIZ DE RIESGOS DE SST'!Y314,Y314&lt;'MAPAS DE RIESGOS INHER Y RESID'!$I$18+1),'MAPAS DE RIESGOS INHER Y RESID'!$M$18,IF(OR('MAPAS DE RIESGOS INHER Y RESID'!$I$17='MATRIZ DE RIESGOS DE SST'!Y314,Y314&lt;'MAPAS DE RIESGOS INHER Y RESID'!$J$17+1),'MAPAS DE RIESGOS INHER Y RESID'!$M$17,'MAPAS DE RIESGOS INHER Y RESID'!$M$16)))</f>
        <v>MODERADO</v>
      </c>
      <c r="AA314" s="100" t="str">
        <f>VLOOKUP('MATRIZ DE RIESGOS DE SST'!Z314,'TABLA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315" spans="1:27" ht="153" customHeight="1">
      <c r="A315" s="135"/>
      <c r="B315" s="135"/>
      <c r="C315" s="129"/>
      <c r="D315" s="129"/>
      <c r="E315" s="129"/>
      <c r="F315" s="129"/>
      <c r="G315" s="129"/>
      <c r="H315" s="129"/>
      <c r="I315" s="129"/>
      <c r="J315" s="91" t="s">
        <v>144</v>
      </c>
      <c r="K315" s="90" t="s">
        <v>338</v>
      </c>
      <c r="L315" s="90" t="s">
        <v>146</v>
      </c>
      <c r="M315" s="74" t="s">
        <v>238</v>
      </c>
      <c r="N315" s="75">
        <f>VLOOKUP('MATRIZ DE RIESGOS DE SST'!M315,'MAPAS DE RIESGOS INHER Y RESID'!$E$3:$F$7,2,FALSE)</f>
        <v>3</v>
      </c>
      <c r="O315" s="74" t="s">
        <v>239</v>
      </c>
      <c r="P315" s="75">
        <f>VLOOKUP('MATRIZ DE RIESGOS DE SST'!O315,'MAPAS DE RIESGOS INHER Y RESID'!$O$3:$P$7,2,FALSE)</f>
        <v>16</v>
      </c>
      <c r="Q315" s="75">
        <f t="shared" ref="Q315" si="60">N315*P315</f>
        <v>48</v>
      </c>
      <c r="R315" s="74" t="str">
        <f>IF(OR('MAPAS DE RIESGOS INHER Y RESID'!$G$7='MATRIZ DE RIESGOS DE SST'!Q315,Q315&lt;'MAPAS DE RIESGOS INHER Y RESID'!$G$3+1),'MAPAS DE RIESGOS INHER Y RESID'!$M$6,IF(OR('MAPAS DE RIESGOS INHER Y RESID'!$H$5='MATRIZ DE RIESGOS DE SST'!Q315,Q315&lt;'MAPAS DE RIESGOS INHER Y RESID'!$I$5+1),'MAPAS DE RIESGOS INHER Y RESID'!$M$5,IF(OR('MAPAS DE RIESGOS INHER Y RESID'!$I$4='MATRIZ DE RIESGOS DE SST'!Q315,Q315&lt;'MAPAS DE RIESGOS INHER Y RESID'!$J$4+1),'MAPAS DE RIESGOS INHER Y RESID'!$M$4,'MAPAS DE RIESGOS INHER Y RESID'!$M$3)))</f>
        <v>MODERADO</v>
      </c>
      <c r="S315" s="84" t="s">
        <v>339</v>
      </c>
      <c r="T315" s="84" t="s">
        <v>340</v>
      </c>
      <c r="U315" s="84" t="s">
        <v>341</v>
      </c>
      <c r="V315" s="84" t="s">
        <v>342</v>
      </c>
      <c r="W315" s="74" t="s">
        <v>246</v>
      </c>
      <c r="X315" s="98">
        <f>VLOOKUP(W315,'MAPAS DE RIESGOS INHER Y RESID'!$E$16:$F$18,2,FALSE)</f>
        <v>0.9</v>
      </c>
      <c r="Y315" s="99">
        <f t="shared" si="51"/>
        <v>4.7999999999999972</v>
      </c>
      <c r="Z315" s="74" t="str">
        <f>IF(OR('MAPAS DE RIESGOS INHER Y RESID'!$G$18='MATRIZ DE RIESGOS DE SST'!Y315,Y315&lt;'MAPAS DE RIESGOS INHER Y RESID'!$G$16+1),'MAPAS DE RIESGOS INHER Y RESID'!$M$19,IF(OR('MAPAS DE RIESGOS INHER Y RESID'!$H$17='MATRIZ DE RIESGOS DE SST'!Y315,Y315&lt;'MAPAS DE RIESGOS INHER Y RESID'!$I$18+1),'MAPAS DE RIESGOS INHER Y RESID'!$M$18,IF(OR('MAPAS DE RIESGOS INHER Y RESID'!$I$17='MATRIZ DE RIESGOS DE SST'!Y315,Y315&lt;'MAPAS DE RIESGOS INHER Y RESID'!$J$17+1),'MAPAS DE RIESGOS INHER Y RESID'!$M$17,'MAPAS DE RIESGOS INHER Y RESID'!$M$16)))</f>
        <v>BAJO</v>
      </c>
      <c r="AA315" s="100" t="str">
        <f>VLOOKUP('MATRIZ DE RIESGOS DE SST'!Z315,'TABLA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16" spans="1:27" ht="135" customHeight="1">
      <c r="A316" s="135"/>
      <c r="B316" s="135"/>
      <c r="C316" s="129"/>
      <c r="D316" s="129"/>
      <c r="E316" s="129"/>
      <c r="F316" s="129"/>
      <c r="G316" s="129"/>
      <c r="H316" s="129"/>
      <c r="I316" s="129"/>
      <c r="J316" s="91" t="s">
        <v>147</v>
      </c>
      <c r="K316" s="90" t="s">
        <v>148</v>
      </c>
      <c r="L316" s="90" t="s">
        <v>149</v>
      </c>
      <c r="M316" s="74" t="s">
        <v>238</v>
      </c>
      <c r="N316" s="75">
        <f>VLOOKUP('MATRIZ DE RIESGOS DE SST'!M316,'MAPAS DE RIESGOS INHER Y RESID'!$E$3:$F$7,2,FALSE)</f>
        <v>3</v>
      </c>
      <c r="O316" s="74" t="s">
        <v>239</v>
      </c>
      <c r="P316" s="75">
        <f>VLOOKUP('MATRIZ DE RIESGOS DE SST'!O316,'MAPAS DE RIESGOS INHER Y RESID'!$O$3:$P$7,2,FALSE)</f>
        <v>16</v>
      </c>
      <c r="Q316" s="75">
        <f>N316*P316</f>
        <v>48</v>
      </c>
      <c r="R316" s="74" t="str">
        <f>IF(OR('MAPAS DE RIESGOS INHER Y RESID'!$G$7='MATRIZ DE RIESGOS DE SST'!Q316,Q316&lt;'MAPAS DE RIESGOS INHER Y RESID'!$G$3+1),'MAPAS DE RIESGOS INHER Y RESID'!$M$6,IF(OR('MAPAS DE RIESGOS INHER Y RESID'!$H$5='MATRIZ DE RIESGOS DE SST'!Q316,Q316&lt;'MAPAS DE RIESGOS INHER Y RESID'!$I$5+1),'MAPAS DE RIESGOS INHER Y RESID'!$M$5,IF(OR('MAPAS DE RIESGOS INHER Y RESID'!$I$4='MATRIZ DE RIESGOS DE SST'!Q316,Q316&lt;'MAPAS DE RIESGOS INHER Y RESID'!$J$4+1),'MAPAS DE RIESGOS INHER Y RESID'!$M$4,'MAPAS DE RIESGOS INHER Y RESID'!$M$3)))</f>
        <v>MODERADO</v>
      </c>
      <c r="S316" s="84"/>
      <c r="T316" s="84" t="s">
        <v>328</v>
      </c>
      <c r="U316" s="84" t="s">
        <v>251</v>
      </c>
      <c r="V316" s="84" t="s">
        <v>252</v>
      </c>
      <c r="W316" s="74" t="s">
        <v>246</v>
      </c>
      <c r="X316" s="98">
        <f>VLOOKUP(W316,'MAPAS DE RIESGOS INHER Y RESID'!$E$16:$F$18,2,FALSE)</f>
        <v>0.9</v>
      </c>
      <c r="Y316" s="99">
        <f t="shared" si="51"/>
        <v>4.7999999999999972</v>
      </c>
      <c r="Z316" s="74" t="str">
        <f>IF(OR('MAPAS DE RIESGOS INHER Y RESID'!$G$18='MATRIZ DE RIESGOS DE SST'!Y316,Y316&lt;'MAPAS DE RIESGOS INHER Y RESID'!$G$16+1),'MAPAS DE RIESGOS INHER Y RESID'!$M$19,IF(OR('MAPAS DE RIESGOS INHER Y RESID'!$H$17='MATRIZ DE RIESGOS DE SST'!Y316,Y316&lt;'MAPAS DE RIESGOS INHER Y RESID'!$I$18+1),'MAPAS DE RIESGOS INHER Y RESID'!$M$18,IF(OR('MAPAS DE RIESGOS INHER Y RESID'!$I$17='MATRIZ DE RIESGOS DE SST'!Y316,Y316&lt;'MAPAS DE RIESGOS INHER Y RESID'!$J$17+1),'MAPAS DE RIESGOS INHER Y RESID'!$M$17,'MAPAS DE RIESGOS INHER Y RESID'!$M$16)))</f>
        <v>BAJO</v>
      </c>
      <c r="AA316" s="100" t="str">
        <f>VLOOKUP('MATRIZ DE RIESGOS DE SST'!Z316,'TABLA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17" spans="1:27" ht="153" customHeight="1">
      <c r="A317" s="135"/>
      <c r="B317" s="135"/>
      <c r="C317" s="129"/>
      <c r="D317" s="129"/>
      <c r="E317" s="129"/>
      <c r="F317" s="129"/>
      <c r="G317" s="129"/>
      <c r="H317" s="129"/>
      <c r="I317" s="129"/>
      <c r="J317" s="90" t="s">
        <v>160</v>
      </c>
      <c r="K317" s="90" t="s">
        <v>285</v>
      </c>
      <c r="L317" s="90" t="s">
        <v>159</v>
      </c>
      <c r="M317" s="74" t="s">
        <v>236</v>
      </c>
      <c r="N317" s="75">
        <f>VLOOKUP('MATRIZ DE RIESGOS DE SST'!M317,'MAPAS DE RIESGOS INHER Y RESID'!$E$3:$F$7,2,FALSE)</f>
        <v>4</v>
      </c>
      <c r="O317" s="74" t="s">
        <v>239</v>
      </c>
      <c r="P317" s="75">
        <f>VLOOKUP('MATRIZ DE RIESGOS DE SST'!O317,'MAPAS DE RIESGOS INHER Y RESID'!$O$3:$P$7,2,FALSE)</f>
        <v>16</v>
      </c>
      <c r="Q317" s="75">
        <f t="shared" ref="Q317" si="61">+N317*P317</f>
        <v>64</v>
      </c>
      <c r="R317" s="74" t="str">
        <f>IF(OR('MAPAS DE RIESGOS INHER Y RESID'!$G$7='MATRIZ DE RIESGOS DE SST'!Q317,Q317&lt;'MAPAS DE RIESGOS INHER Y RESID'!$G$3+1),'MAPAS DE RIESGOS INHER Y RESID'!$M$6,IF(OR('MAPAS DE RIESGOS INHER Y RESID'!$H$5='MATRIZ DE RIESGOS DE SST'!Q317,Q317&lt;'MAPAS DE RIESGOS INHER Y RESID'!$I$5+1),'MAPAS DE RIESGOS INHER Y RESID'!$M$5,IF(OR('MAPAS DE RIESGOS INHER Y RESID'!$I$4='MATRIZ DE RIESGOS DE SST'!Q317,Q317&lt;'MAPAS DE RIESGOS INHER Y RESID'!$J$4+1),'MAPAS DE RIESGOS INHER Y RESID'!$M$4,'MAPAS DE RIESGOS INHER Y RESID'!$M$3)))</f>
        <v>ALTO</v>
      </c>
      <c r="S317" s="84"/>
      <c r="T317" s="84"/>
      <c r="U317" s="84" t="s">
        <v>346</v>
      </c>
      <c r="V317" s="84" t="s">
        <v>347</v>
      </c>
      <c r="W317" s="74" t="s">
        <v>238</v>
      </c>
      <c r="X317" s="98">
        <f>VLOOKUP(W317,'MAPAS DE RIESGOS INHER Y RESID'!$E$16:$F$18,2,FALSE)</f>
        <v>0.4</v>
      </c>
      <c r="Y317" s="99">
        <f t="shared" ref="Y317" si="62">Q317-(X317*Q317)</f>
        <v>38.4</v>
      </c>
      <c r="Z317" s="74" t="str">
        <f>IF(OR('MAPAS DE RIESGOS INHER Y RESID'!$G$18='MATRIZ DE RIESGOS DE SST'!Y317,Y317&lt;'MAPAS DE RIESGOS INHER Y RESID'!$G$16+1),'MAPAS DE RIESGOS INHER Y RESID'!$M$19,IF(OR('MAPAS DE RIESGOS INHER Y RESID'!$H$17='MATRIZ DE RIESGOS DE SST'!Y317,Y317&lt;'MAPAS DE RIESGOS INHER Y RESID'!$I$18+1),'MAPAS DE RIESGOS INHER Y RESID'!$M$18,IF(OR('MAPAS DE RIESGOS INHER Y RESID'!$I$17='MATRIZ DE RIESGOS DE SST'!Y317,Y317&lt;'MAPAS DE RIESGOS INHER Y RESID'!$J$17+1),'MAPAS DE RIESGOS INHER Y RESID'!$M$17,'MAPAS DE RIESGOS INHER Y RESID'!$M$16)))</f>
        <v>MODERADO</v>
      </c>
      <c r="AA317" s="100" t="str">
        <f>VLOOKUP('MATRIZ DE RIESGOS DE SST'!Z317,'TABLA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318" spans="1:27" ht="150" customHeight="1">
      <c r="A318" s="135"/>
      <c r="B318" s="135"/>
      <c r="C318" s="129"/>
      <c r="D318" s="129"/>
      <c r="E318" s="129"/>
      <c r="F318" s="129"/>
      <c r="G318" s="129"/>
      <c r="H318" s="129"/>
      <c r="I318" s="129"/>
      <c r="J318" s="90" t="s">
        <v>166</v>
      </c>
      <c r="K318" s="90" t="s">
        <v>349</v>
      </c>
      <c r="L318" s="90" t="s">
        <v>165</v>
      </c>
      <c r="M318" s="74" t="s">
        <v>240</v>
      </c>
      <c r="N318" s="75">
        <f>VLOOKUP('MATRIZ DE RIESGOS DE SST'!M318,'MAPAS DE RIESGOS INHER Y RESID'!$E$3:$F$7,2,FALSE)</f>
        <v>2</v>
      </c>
      <c r="O318" s="74" t="s">
        <v>239</v>
      </c>
      <c r="P318" s="75">
        <f>VLOOKUP('MATRIZ DE RIESGOS DE SST'!O318,'MAPAS DE RIESGOS INHER Y RESID'!$O$3:$P$7,2,FALSE)</f>
        <v>16</v>
      </c>
      <c r="Q318" s="75">
        <f t="shared" ref="Q318:Q332" si="63">N318*P318</f>
        <v>32</v>
      </c>
      <c r="R318" s="74" t="str">
        <f>IF(OR('MAPAS DE RIESGOS INHER Y RESID'!$G$7='MATRIZ DE RIESGOS DE SST'!Q318,Q318&lt;'MAPAS DE RIESGOS INHER Y RESID'!$G$3+1),'MAPAS DE RIESGOS INHER Y RESID'!$M$6,IF(OR('MAPAS DE RIESGOS INHER Y RESID'!$H$5='MATRIZ DE RIESGOS DE SST'!Q318,Q318&lt;'MAPAS DE RIESGOS INHER Y RESID'!$I$5+1),'MAPAS DE RIESGOS INHER Y RESID'!$M$5,IF(OR('MAPAS DE RIESGOS INHER Y RESID'!$I$4='MATRIZ DE RIESGOS DE SST'!Q318,Q318&lt;'MAPAS DE RIESGOS INHER Y RESID'!$J$4+1),'MAPAS DE RIESGOS INHER Y RESID'!$M$4,'MAPAS DE RIESGOS INHER Y RESID'!$M$3)))</f>
        <v>MODERADO</v>
      </c>
      <c r="S318" s="84"/>
      <c r="T318" s="84" t="s">
        <v>355</v>
      </c>
      <c r="U318" s="84" t="s">
        <v>356</v>
      </c>
      <c r="V318" s="84" t="s">
        <v>333</v>
      </c>
      <c r="W318" s="74" t="s">
        <v>246</v>
      </c>
      <c r="X318" s="98">
        <f>VLOOKUP(W318,'MAPAS DE RIESGOS INHER Y RESID'!$E$16:$F$18,2,FALSE)</f>
        <v>0.9</v>
      </c>
      <c r="Y318" s="99">
        <f t="shared" si="51"/>
        <v>3.1999999999999993</v>
      </c>
      <c r="Z318" s="74" t="str">
        <f>IF(OR('MAPAS DE RIESGOS INHER Y RESID'!$G$18='MATRIZ DE RIESGOS DE SST'!Y318,Y318&lt;'MAPAS DE RIESGOS INHER Y RESID'!$G$16+1),'MAPAS DE RIESGOS INHER Y RESID'!$M$19,IF(OR('MAPAS DE RIESGOS INHER Y RESID'!$H$17='MATRIZ DE RIESGOS DE SST'!Y318,Y318&lt;'MAPAS DE RIESGOS INHER Y RESID'!$I$18+1),'MAPAS DE RIESGOS INHER Y RESID'!$M$18,IF(OR('MAPAS DE RIESGOS INHER Y RESID'!$I$17='MATRIZ DE RIESGOS DE SST'!Y318,Y318&lt;'MAPAS DE RIESGOS INHER Y RESID'!$J$17+1),'MAPAS DE RIESGOS INHER Y RESID'!$M$17,'MAPAS DE RIESGOS INHER Y RESID'!$M$16)))</f>
        <v>BAJO</v>
      </c>
      <c r="AA318" s="100" t="str">
        <f>VLOOKUP('MATRIZ DE RIESGOS DE SST'!Z318,'TABLA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19" spans="1:27" ht="150" customHeight="1">
      <c r="A319" s="135"/>
      <c r="B319" s="135"/>
      <c r="C319" s="129"/>
      <c r="D319" s="129"/>
      <c r="E319" s="129"/>
      <c r="F319" s="129"/>
      <c r="G319" s="129"/>
      <c r="H319" s="129"/>
      <c r="I319" s="129"/>
      <c r="J319" s="90" t="s">
        <v>360</v>
      </c>
      <c r="K319" s="90" t="s">
        <v>361</v>
      </c>
      <c r="L319" s="90" t="s">
        <v>165</v>
      </c>
      <c r="M319" s="74" t="s">
        <v>240</v>
      </c>
      <c r="N319" s="75">
        <f>VLOOKUP('MATRIZ DE RIESGOS DE SST'!M319,'MAPAS DE RIESGOS INHER Y RESID'!$E$3:$F$7,2,FALSE)</f>
        <v>2</v>
      </c>
      <c r="O319" s="74" t="s">
        <v>237</v>
      </c>
      <c r="P319" s="75">
        <f>VLOOKUP('MATRIZ DE RIESGOS DE SST'!O319,'MAPAS DE RIESGOS INHER Y RESID'!$O$3:$P$7,2,FALSE)</f>
        <v>4</v>
      </c>
      <c r="Q319" s="75">
        <f t="shared" si="63"/>
        <v>8</v>
      </c>
      <c r="R319" s="74" t="str">
        <f>IF(OR('MAPAS DE RIESGOS INHER Y RESID'!$G$7='MATRIZ DE RIESGOS DE SST'!Q319,Q319&lt;'MAPAS DE RIESGOS INHER Y RESID'!$G$3+1),'MAPAS DE RIESGOS INHER Y RESID'!$M$6,IF(OR('MAPAS DE RIESGOS INHER Y RESID'!$H$5='MATRIZ DE RIESGOS DE SST'!Q319,Q319&lt;'MAPAS DE RIESGOS INHER Y RESID'!$I$5+1),'MAPAS DE RIESGOS INHER Y RESID'!$M$5,IF(OR('MAPAS DE RIESGOS INHER Y RESID'!$I$4='MATRIZ DE RIESGOS DE SST'!Q319,Q319&lt;'MAPAS DE RIESGOS INHER Y RESID'!$J$4+1),'MAPAS DE RIESGOS INHER Y RESID'!$M$4,'MAPAS DE RIESGOS INHER Y RESID'!$M$3)))</f>
        <v>BAJO</v>
      </c>
      <c r="S319" s="84"/>
      <c r="T319" s="84" t="s">
        <v>362</v>
      </c>
      <c r="U319" s="84" t="s">
        <v>363</v>
      </c>
      <c r="V319" s="84"/>
      <c r="W319" s="74" t="s">
        <v>246</v>
      </c>
      <c r="X319" s="98">
        <f>VLOOKUP(W319,'MAPAS DE RIESGOS INHER Y RESID'!$E$16:$F$18,2,FALSE)</f>
        <v>0.9</v>
      </c>
      <c r="Y319" s="99">
        <f t="shared" si="51"/>
        <v>0.79999999999999982</v>
      </c>
      <c r="Z319" s="74" t="str">
        <f>IF(OR('MAPAS DE RIESGOS INHER Y RESID'!$G$18='MATRIZ DE RIESGOS DE SST'!Y319,Y319&lt;'MAPAS DE RIESGOS INHER Y RESID'!$G$16+1),'MAPAS DE RIESGOS INHER Y RESID'!$M$19,IF(OR('MAPAS DE RIESGOS INHER Y RESID'!$H$17='MATRIZ DE RIESGOS DE SST'!Y319,Y319&lt;'MAPAS DE RIESGOS INHER Y RESID'!$I$18+1),'MAPAS DE RIESGOS INHER Y RESID'!$M$18,IF(OR('MAPAS DE RIESGOS INHER Y RESID'!$I$17='MATRIZ DE RIESGOS DE SST'!Y319,Y319&lt;'MAPAS DE RIESGOS INHER Y RESID'!$J$17+1),'MAPAS DE RIESGOS INHER Y RESID'!$M$17,'MAPAS DE RIESGOS INHER Y RESID'!$M$16)))</f>
        <v>BAJO</v>
      </c>
      <c r="AA319" s="100" t="str">
        <f>VLOOKUP('MATRIZ DE RIESGOS DE SST'!Z319,'TABLA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20" spans="1:27" ht="92.25" customHeight="1">
      <c r="A320" s="135"/>
      <c r="B320" s="135"/>
      <c r="C320" s="129"/>
      <c r="D320" s="129"/>
      <c r="E320" s="129"/>
      <c r="F320" s="129"/>
      <c r="G320" s="129"/>
      <c r="H320" s="129"/>
      <c r="I320" s="129"/>
      <c r="J320" s="91" t="s">
        <v>186</v>
      </c>
      <c r="K320" s="90" t="s">
        <v>187</v>
      </c>
      <c r="L320" s="90" t="s">
        <v>188</v>
      </c>
      <c r="M320" s="74" t="s">
        <v>240</v>
      </c>
      <c r="N320" s="75">
        <f>VLOOKUP('MATRIZ DE RIESGOS DE SST'!M320,'MAPAS DE RIESGOS INHER Y RESID'!$E$3:$F$7,2,FALSE)</f>
        <v>2</v>
      </c>
      <c r="O320" s="74" t="s">
        <v>239</v>
      </c>
      <c r="P320" s="75">
        <f>VLOOKUP('MATRIZ DE RIESGOS DE SST'!O320,'MAPAS DE RIESGOS INHER Y RESID'!$O$3:$P$7,2,FALSE)</f>
        <v>16</v>
      </c>
      <c r="Q320" s="75">
        <f t="shared" si="63"/>
        <v>32</v>
      </c>
      <c r="R320" s="74" t="str">
        <f>IF(OR('MAPAS DE RIESGOS INHER Y RESID'!$G$7='MATRIZ DE RIESGOS DE SST'!Q320,Q320&lt;'MAPAS DE RIESGOS INHER Y RESID'!$G$3+1),'MAPAS DE RIESGOS INHER Y RESID'!$M$6,IF(OR('MAPAS DE RIESGOS INHER Y RESID'!$H$5='MATRIZ DE RIESGOS DE SST'!Q320,Q320&lt;'MAPAS DE RIESGOS INHER Y RESID'!$I$5+1),'MAPAS DE RIESGOS INHER Y RESID'!$M$5,IF(OR('MAPAS DE RIESGOS INHER Y RESID'!$I$4='MATRIZ DE RIESGOS DE SST'!Q320,Q320&lt;'MAPAS DE RIESGOS INHER Y RESID'!$J$4+1),'MAPAS DE RIESGOS INHER Y RESID'!$M$4,'MAPAS DE RIESGOS INHER Y RESID'!$M$3)))</f>
        <v>MODERADO</v>
      </c>
      <c r="S320" s="84"/>
      <c r="T320" s="84" t="s">
        <v>376</v>
      </c>
      <c r="U320" s="84" t="s">
        <v>377</v>
      </c>
      <c r="V320" s="84" t="s">
        <v>378</v>
      </c>
      <c r="W320" s="74" t="s">
        <v>246</v>
      </c>
      <c r="X320" s="98">
        <f>VLOOKUP(W320,'MAPAS DE RIESGOS INHER Y RESID'!$E$16:$F$18,2,FALSE)</f>
        <v>0.9</v>
      </c>
      <c r="Y320" s="99">
        <f t="shared" si="51"/>
        <v>3.1999999999999993</v>
      </c>
      <c r="Z320" s="74" t="str">
        <f>IF(OR('MAPAS DE RIESGOS INHER Y RESID'!$G$18='MATRIZ DE RIESGOS DE SST'!Y320,Y320&lt;'MAPAS DE RIESGOS INHER Y RESID'!$G$16+1),'MAPAS DE RIESGOS INHER Y RESID'!$M$19,IF(OR('MAPAS DE RIESGOS INHER Y RESID'!$H$17='MATRIZ DE RIESGOS DE SST'!Y320,Y320&lt;'MAPAS DE RIESGOS INHER Y RESID'!$I$18+1),'MAPAS DE RIESGOS INHER Y RESID'!$M$18,IF(OR('MAPAS DE RIESGOS INHER Y RESID'!$I$17='MATRIZ DE RIESGOS DE SST'!Y320,Y320&lt;'MAPAS DE RIESGOS INHER Y RESID'!$J$17+1),'MAPAS DE RIESGOS INHER Y RESID'!$M$17,'MAPAS DE RIESGOS INHER Y RESID'!$M$16)))</f>
        <v>BAJO</v>
      </c>
      <c r="AA320" s="100" t="str">
        <f>VLOOKUP('MATRIZ DE RIESGOS DE SST'!Z320,'TABLA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21" spans="1:27" ht="92.25" customHeight="1">
      <c r="A321" s="135"/>
      <c r="B321" s="135"/>
      <c r="C321" s="129"/>
      <c r="D321" s="129"/>
      <c r="E321" s="129"/>
      <c r="F321" s="129"/>
      <c r="G321" s="129"/>
      <c r="H321" s="129"/>
      <c r="I321" s="129"/>
      <c r="J321" s="91" t="s">
        <v>189</v>
      </c>
      <c r="K321" s="90" t="s">
        <v>190</v>
      </c>
      <c r="L321" s="90" t="s">
        <v>188</v>
      </c>
      <c r="M321" s="74" t="s">
        <v>240</v>
      </c>
      <c r="N321" s="75">
        <f>VLOOKUP('MATRIZ DE RIESGOS DE SST'!M321,'MAPAS DE RIESGOS INHER Y RESID'!$E$3:$F$7,2,FALSE)</f>
        <v>2</v>
      </c>
      <c r="O321" s="74" t="s">
        <v>239</v>
      </c>
      <c r="P321" s="75">
        <f>VLOOKUP('MATRIZ DE RIESGOS DE SST'!O321,'MAPAS DE RIESGOS INHER Y RESID'!$O$3:$P$7,2,FALSE)</f>
        <v>16</v>
      </c>
      <c r="Q321" s="75">
        <f t="shared" si="63"/>
        <v>32</v>
      </c>
      <c r="R321" s="74" t="str">
        <f>IF(OR('MAPAS DE RIESGOS INHER Y RESID'!$G$7='MATRIZ DE RIESGOS DE SST'!Q321,Q321&lt;'MAPAS DE RIESGOS INHER Y RESID'!$G$3+1),'MAPAS DE RIESGOS INHER Y RESID'!$M$6,IF(OR('MAPAS DE RIESGOS INHER Y RESID'!$H$5='MATRIZ DE RIESGOS DE SST'!Q321,Q321&lt;'MAPAS DE RIESGOS INHER Y RESID'!$I$5+1),'MAPAS DE RIESGOS INHER Y RESID'!$M$5,IF(OR('MAPAS DE RIESGOS INHER Y RESID'!$I$4='MATRIZ DE RIESGOS DE SST'!Q321,Q321&lt;'MAPAS DE RIESGOS INHER Y RESID'!$J$4+1),'MAPAS DE RIESGOS INHER Y RESID'!$M$4,'MAPAS DE RIESGOS INHER Y RESID'!$M$3)))</f>
        <v>MODERADO</v>
      </c>
      <c r="S321" s="84"/>
      <c r="T321" s="84" t="s">
        <v>376</v>
      </c>
      <c r="U321" s="84" t="s">
        <v>377</v>
      </c>
      <c r="V321" s="84" t="s">
        <v>378</v>
      </c>
      <c r="W321" s="74" t="s">
        <v>246</v>
      </c>
      <c r="X321" s="98">
        <f>VLOOKUP(W321,'MAPAS DE RIESGOS INHER Y RESID'!$E$16:$F$18,2,FALSE)</f>
        <v>0.9</v>
      </c>
      <c r="Y321" s="99">
        <f t="shared" si="51"/>
        <v>3.1999999999999993</v>
      </c>
      <c r="Z321" s="74" t="str">
        <f>IF(OR('MAPAS DE RIESGOS INHER Y RESID'!$G$18='MATRIZ DE RIESGOS DE SST'!Y321,Y321&lt;'MAPAS DE RIESGOS INHER Y RESID'!$G$16+1),'MAPAS DE RIESGOS INHER Y RESID'!$M$19,IF(OR('MAPAS DE RIESGOS INHER Y RESID'!$H$17='MATRIZ DE RIESGOS DE SST'!Y321,Y321&lt;'MAPAS DE RIESGOS INHER Y RESID'!$I$18+1),'MAPAS DE RIESGOS INHER Y RESID'!$M$18,IF(OR('MAPAS DE RIESGOS INHER Y RESID'!$I$17='MATRIZ DE RIESGOS DE SST'!Y321,Y321&lt;'MAPAS DE RIESGOS INHER Y RESID'!$J$17+1),'MAPAS DE RIESGOS INHER Y RESID'!$M$17,'MAPAS DE RIESGOS INHER Y RESID'!$M$16)))</f>
        <v>BAJO</v>
      </c>
      <c r="AA321" s="100" t="str">
        <f>VLOOKUP('MATRIZ DE RIESGOS DE SST'!Z321,'TABLA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22" spans="1:27" ht="92.25" customHeight="1">
      <c r="A322" s="135"/>
      <c r="B322" s="135"/>
      <c r="C322" s="129"/>
      <c r="D322" s="129"/>
      <c r="E322" s="129"/>
      <c r="F322" s="129"/>
      <c r="G322" s="129"/>
      <c r="H322" s="129"/>
      <c r="I322" s="129"/>
      <c r="J322" s="91" t="s">
        <v>191</v>
      </c>
      <c r="K322" s="90" t="s">
        <v>192</v>
      </c>
      <c r="L322" s="90" t="s">
        <v>93</v>
      </c>
      <c r="M322" s="74" t="s">
        <v>240</v>
      </c>
      <c r="N322" s="75">
        <f>VLOOKUP('MATRIZ DE RIESGOS DE SST'!M322,'MAPAS DE RIESGOS INHER Y RESID'!$E$3:$F$7,2,FALSE)</f>
        <v>2</v>
      </c>
      <c r="O322" s="74" t="s">
        <v>239</v>
      </c>
      <c r="P322" s="75">
        <f>VLOOKUP('MATRIZ DE RIESGOS DE SST'!O322,'MAPAS DE RIESGOS INHER Y RESID'!$O$3:$P$7,2,FALSE)</f>
        <v>16</v>
      </c>
      <c r="Q322" s="75">
        <f t="shared" si="63"/>
        <v>32</v>
      </c>
      <c r="R322" s="74" t="str">
        <f>IF(OR('MAPAS DE RIESGOS INHER Y RESID'!$G$7='MATRIZ DE RIESGOS DE SST'!Q322,Q322&lt;'MAPAS DE RIESGOS INHER Y RESID'!$G$3+1),'MAPAS DE RIESGOS INHER Y RESID'!$M$6,IF(OR('MAPAS DE RIESGOS INHER Y RESID'!$H$5='MATRIZ DE RIESGOS DE SST'!Q322,Q322&lt;'MAPAS DE RIESGOS INHER Y RESID'!$I$5+1),'MAPAS DE RIESGOS INHER Y RESID'!$M$5,IF(OR('MAPAS DE RIESGOS INHER Y RESID'!$I$4='MATRIZ DE RIESGOS DE SST'!Q322,Q322&lt;'MAPAS DE RIESGOS INHER Y RESID'!$J$4+1),'MAPAS DE RIESGOS INHER Y RESID'!$M$4,'MAPAS DE RIESGOS INHER Y RESID'!$M$3)))</f>
        <v>MODERADO</v>
      </c>
      <c r="S322" s="84"/>
      <c r="T322" s="84" t="s">
        <v>314</v>
      </c>
      <c r="U322" s="84" t="s">
        <v>315</v>
      </c>
      <c r="V322" s="84" t="s">
        <v>316</v>
      </c>
      <c r="W322" s="74" t="s">
        <v>246</v>
      </c>
      <c r="X322" s="98">
        <f>VLOOKUP(W322,'MAPAS DE RIESGOS INHER Y RESID'!$E$16:$F$18,2,FALSE)</f>
        <v>0.9</v>
      </c>
      <c r="Y322" s="99">
        <f t="shared" si="51"/>
        <v>3.1999999999999993</v>
      </c>
      <c r="Z322" s="74" t="str">
        <f>IF(OR('MAPAS DE RIESGOS INHER Y RESID'!$G$18='MATRIZ DE RIESGOS DE SST'!Y322,Y322&lt;'MAPAS DE RIESGOS INHER Y RESID'!$G$16+1),'MAPAS DE RIESGOS INHER Y RESID'!$M$19,IF(OR('MAPAS DE RIESGOS INHER Y RESID'!$H$17='MATRIZ DE RIESGOS DE SST'!Y322,Y322&lt;'MAPAS DE RIESGOS INHER Y RESID'!$I$18+1),'MAPAS DE RIESGOS INHER Y RESID'!$M$18,IF(OR('MAPAS DE RIESGOS INHER Y RESID'!$I$17='MATRIZ DE RIESGOS DE SST'!Y322,Y322&lt;'MAPAS DE RIESGOS INHER Y RESID'!$J$17+1),'MAPAS DE RIESGOS INHER Y RESID'!$M$17,'MAPAS DE RIESGOS INHER Y RESID'!$M$16)))</f>
        <v>BAJO</v>
      </c>
      <c r="AA322" s="100" t="str">
        <f>VLOOKUP('MATRIZ DE RIESGOS DE SST'!Z322,'TABLA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23" spans="1:27" ht="135" customHeight="1">
      <c r="A323" s="135"/>
      <c r="B323" s="135"/>
      <c r="C323" s="129"/>
      <c r="D323" s="129"/>
      <c r="E323" s="129"/>
      <c r="F323" s="129"/>
      <c r="G323" s="129"/>
      <c r="H323" s="129"/>
      <c r="I323" s="129"/>
      <c r="J323" s="91" t="s">
        <v>196</v>
      </c>
      <c r="K323" s="90" t="s">
        <v>197</v>
      </c>
      <c r="L323" s="90" t="s">
        <v>198</v>
      </c>
      <c r="M323" s="74" t="s">
        <v>240</v>
      </c>
      <c r="N323" s="75">
        <f>VLOOKUP('MATRIZ DE RIESGOS DE SST'!M323,'MAPAS DE RIESGOS INHER Y RESID'!$E$3:$F$7,2,FALSE)</f>
        <v>2</v>
      </c>
      <c r="O323" s="74" t="s">
        <v>239</v>
      </c>
      <c r="P323" s="75">
        <f>VLOOKUP('MATRIZ DE RIESGOS DE SST'!O323,'MAPAS DE RIESGOS INHER Y RESID'!$O$3:$P$7,2,FALSE)</f>
        <v>16</v>
      </c>
      <c r="Q323" s="75">
        <f t="shared" si="63"/>
        <v>32</v>
      </c>
      <c r="R323" s="74" t="str">
        <f>IF(OR('MAPAS DE RIESGOS INHER Y RESID'!$G$7='MATRIZ DE RIESGOS DE SST'!Q323,Q323&lt;'MAPAS DE RIESGOS INHER Y RESID'!$G$3+1),'MAPAS DE RIESGOS INHER Y RESID'!$M$6,IF(OR('MAPAS DE RIESGOS INHER Y RESID'!$H$5='MATRIZ DE RIESGOS DE SST'!Q323,Q323&lt;'MAPAS DE RIESGOS INHER Y RESID'!$I$5+1),'MAPAS DE RIESGOS INHER Y RESID'!$M$5,IF(OR('MAPAS DE RIESGOS INHER Y RESID'!$I$4='MATRIZ DE RIESGOS DE SST'!Q323,Q323&lt;'MAPAS DE RIESGOS INHER Y RESID'!$J$4+1),'MAPAS DE RIESGOS INHER Y RESID'!$M$4,'MAPAS DE RIESGOS INHER Y RESID'!$M$3)))</f>
        <v>MODERADO</v>
      </c>
      <c r="S323" s="84"/>
      <c r="T323" s="84" t="s">
        <v>376</v>
      </c>
      <c r="U323" s="84" t="s">
        <v>377</v>
      </c>
      <c r="V323" s="84" t="s">
        <v>378</v>
      </c>
      <c r="W323" s="74" t="s">
        <v>246</v>
      </c>
      <c r="X323" s="98">
        <f>VLOOKUP(W323,'MAPAS DE RIESGOS INHER Y RESID'!$E$16:$F$18,2,FALSE)</f>
        <v>0.9</v>
      </c>
      <c r="Y323" s="99">
        <f t="shared" si="51"/>
        <v>3.1999999999999993</v>
      </c>
      <c r="Z323" s="74" t="str">
        <f>IF(OR('MAPAS DE RIESGOS INHER Y RESID'!$G$18='MATRIZ DE RIESGOS DE SST'!Y323,Y323&lt;'MAPAS DE RIESGOS INHER Y RESID'!$G$16+1),'MAPAS DE RIESGOS INHER Y RESID'!$M$19,IF(OR('MAPAS DE RIESGOS INHER Y RESID'!$H$17='MATRIZ DE RIESGOS DE SST'!Y323,Y323&lt;'MAPAS DE RIESGOS INHER Y RESID'!$I$18+1),'MAPAS DE RIESGOS INHER Y RESID'!$M$18,IF(OR('MAPAS DE RIESGOS INHER Y RESID'!$I$17='MATRIZ DE RIESGOS DE SST'!Y323,Y323&lt;'MAPAS DE RIESGOS INHER Y RESID'!$J$17+1),'MAPAS DE RIESGOS INHER Y RESID'!$M$17,'MAPAS DE RIESGOS INHER Y RESID'!$M$16)))</f>
        <v>BAJO</v>
      </c>
      <c r="AA323" s="100" t="str">
        <f>VLOOKUP('MATRIZ DE RIESGOS DE SST'!Z323,'TABLA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24" spans="1:27" ht="115.5" customHeight="1">
      <c r="A324" s="135"/>
      <c r="B324" s="135"/>
      <c r="C324" s="129"/>
      <c r="D324" s="129"/>
      <c r="E324" s="129"/>
      <c r="F324" s="129"/>
      <c r="G324" s="129"/>
      <c r="H324" s="129"/>
      <c r="I324" s="129"/>
      <c r="J324" s="91" t="s">
        <v>199</v>
      </c>
      <c r="K324" s="90" t="s">
        <v>403</v>
      </c>
      <c r="L324" s="90" t="s">
        <v>201</v>
      </c>
      <c r="M324" s="74" t="s">
        <v>240</v>
      </c>
      <c r="N324" s="75">
        <f>VLOOKUP('MATRIZ DE RIESGOS DE SST'!M324,'MAPAS DE RIESGOS INHER Y RESID'!$E$3:$F$7,2,FALSE)</f>
        <v>2</v>
      </c>
      <c r="O324" s="74" t="s">
        <v>241</v>
      </c>
      <c r="P324" s="75">
        <f>VLOOKUP('MATRIZ DE RIESGOS DE SST'!O324,'MAPAS DE RIESGOS INHER Y RESID'!$O$3:$P$7,2,FALSE)</f>
        <v>256</v>
      </c>
      <c r="Q324" s="75">
        <f t="shared" si="63"/>
        <v>512</v>
      </c>
      <c r="R324" s="74" t="str">
        <f>IF(OR('MAPAS DE RIESGOS INHER Y RESID'!$G$7='MATRIZ DE RIESGOS DE SST'!Q324,Q324&lt;'MAPAS DE RIESGOS INHER Y RESID'!$G$3+1),'MAPAS DE RIESGOS INHER Y RESID'!$M$6,IF(OR('MAPAS DE RIESGOS INHER Y RESID'!$H$5='MATRIZ DE RIESGOS DE SST'!Q324,Q324&lt;'MAPAS DE RIESGOS INHER Y RESID'!$I$5+1),'MAPAS DE RIESGOS INHER Y RESID'!$M$5,IF(OR('MAPAS DE RIESGOS INHER Y RESID'!$I$4='MATRIZ DE RIESGOS DE SST'!Q324,Q324&lt;'MAPAS DE RIESGOS INHER Y RESID'!$J$4+1),'MAPAS DE RIESGOS INHER Y RESID'!$M$4,'MAPAS DE RIESGOS INHER Y RESID'!$M$3)))</f>
        <v>ALTO</v>
      </c>
      <c r="S324" s="84" t="s">
        <v>368</v>
      </c>
      <c r="T324" s="84" t="s">
        <v>369</v>
      </c>
      <c r="U324" s="84" t="s">
        <v>370</v>
      </c>
      <c r="V324" s="84" t="s">
        <v>371</v>
      </c>
      <c r="W324" s="74" t="s">
        <v>238</v>
      </c>
      <c r="X324" s="98">
        <f>VLOOKUP(W324,'MAPAS DE RIESGOS INHER Y RESID'!$E$16:$F$18,2,FALSE)</f>
        <v>0.4</v>
      </c>
      <c r="Y324" s="99">
        <f t="shared" si="51"/>
        <v>307.2</v>
      </c>
      <c r="Z324" s="74" t="str">
        <f>IF(OR('MAPAS DE RIESGOS INHER Y RESID'!$G$18='MATRIZ DE RIESGOS DE SST'!Y324,Y324&lt;'MAPAS DE RIESGOS INHER Y RESID'!$G$16+1),'MAPAS DE RIESGOS INHER Y RESID'!$M$19,IF(OR('MAPAS DE RIESGOS INHER Y RESID'!$H$17='MATRIZ DE RIESGOS DE SST'!Y324,Y324&lt;'MAPAS DE RIESGOS INHER Y RESID'!$I$18+1),'MAPAS DE RIESGOS INHER Y RESID'!$M$18,IF(OR('MAPAS DE RIESGOS INHER Y RESID'!$I$17='MATRIZ DE RIESGOS DE SST'!Y324,Y324&lt;'MAPAS DE RIESGOS INHER Y RESID'!$J$17+1),'MAPAS DE RIESGOS INHER Y RESID'!$M$17,'MAPAS DE RIESGOS INHER Y RESID'!$M$16)))</f>
        <v>ALTO</v>
      </c>
      <c r="AA324" s="100" t="str">
        <f>VLOOKUP('MATRIZ DE RIESGOS DE SST'!Z324,'TABLA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325" spans="1:27" ht="180" customHeight="1">
      <c r="A325" s="135"/>
      <c r="B325" s="135"/>
      <c r="C325" s="129"/>
      <c r="D325" s="129"/>
      <c r="E325" s="129"/>
      <c r="F325" s="129"/>
      <c r="G325" s="129"/>
      <c r="H325" s="129"/>
      <c r="I325" s="129"/>
      <c r="J325" s="91" t="s">
        <v>202</v>
      </c>
      <c r="K325" s="90" t="s">
        <v>413</v>
      </c>
      <c r="L325" s="90" t="s">
        <v>204</v>
      </c>
      <c r="M325" s="74" t="s">
        <v>240</v>
      </c>
      <c r="N325" s="75">
        <f>VLOOKUP('MATRIZ DE RIESGOS DE SST'!M325,'MAPAS DE RIESGOS INHER Y RESID'!$E$3:$F$7,2,FALSE)</f>
        <v>2</v>
      </c>
      <c r="O325" s="74" t="s">
        <v>239</v>
      </c>
      <c r="P325" s="75">
        <f>VLOOKUP('MATRIZ DE RIESGOS DE SST'!O325,'MAPAS DE RIESGOS INHER Y RESID'!$O$3:$P$7,2,FALSE)</f>
        <v>16</v>
      </c>
      <c r="Q325" s="75">
        <f t="shared" si="63"/>
        <v>32</v>
      </c>
      <c r="R325" s="74" t="str">
        <f>IF(OR('MAPAS DE RIESGOS INHER Y RESID'!$G$7='MATRIZ DE RIESGOS DE SST'!Q325,Q325&lt;'MAPAS DE RIESGOS INHER Y RESID'!$G$3+1),'MAPAS DE RIESGOS INHER Y RESID'!$M$6,IF(OR('MAPAS DE RIESGOS INHER Y RESID'!$H$5='MATRIZ DE RIESGOS DE SST'!Q325,Q325&lt;'MAPAS DE RIESGOS INHER Y RESID'!$I$5+1),'MAPAS DE RIESGOS INHER Y RESID'!$M$5,IF(OR('MAPAS DE RIESGOS INHER Y RESID'!$I$4='MATRIZ DE RIESGOS DE SST'!Q325,Q325&lt;'MAPAS DE RIESGOS INHER Y RESID'!$J$4+1),'MAPAS DE RIESGOS INHER Y RESID'!$M$4,'MAPAS DE RIESGOS INHER Y RESID'!$M$3)))</f>
        <v>MODERADO</v>
      </c>
      <c r="S325" s="84" t="s">
        <v>332</v>
      </c>
      <c r="T325" s="84" t="s">
        <v>384</v>
      </c>
      <c r="U325" s="84" t="s">
        <v>385</v>
      </c>
      <c r="V325" s="84" t="s">
        <v>333</v>
      </c>
      <c r="W325" s="74" t="s">
        <v>238</v>
      </c>
      <c r="X325" s="98">
        <f>VLOOKUP(W325,'MAPAS DE RIESGOS INHER Y RESID'!$E$16:$F$18,2,FALSE)</f>
        <v>0.4</v>
      </c>
      <c r="Y325" s="99">
        <f t="shared" si="51"/>
        <v>19.2</v>
      </c>
      <c r="Z325" s="74" t="str">
        <f>IF(OR('MAPAS DE RIESGOS INHER Y RESID'!$G$18='MATRIZ DE RIESGOS DE SST'!Y325,Y325&lt;'MAPAS DE RIESGOS INHER Y RESID'!$G$16+1),'MAPAS DE RIESGOS INHER Y RESID'!$M$19,IF(OR('MAPAS DE RIESGOS INHER Y RESID'!$H$17='MATRIZ DE RIESGOS DE SST'!Y325,Y325&lt;'MAPAS DE RIESGOS INHER Y RESID'!$I$18+1),'MAPAS DE RIESGOS INHER Y RESID'!$M$18,IF(OR('MAPAS DE RIESGOS INHER Y RESID'!$I$17='MATRIZ DE RIESGOS DE SST'!Y325,Y325&lt;'MAPAS DE RIESGOS INHER Y RESID'!$J$17+1),'MAPAS DE RIESGOS INHER Y RESID'!$M$17,'MAPAS DE RIESGOS INHER Y RESID'!$M$16)))</f>
        <v>MODERADO</v>
      </c>
      <c r="AA325" s="100" t="str">
        <f>VLOOKUP('MATRIZ DE RIESGOS DE SST'!Z325,'TABLA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326" spans="1:27" ht="120" customHeight="1">
      <c r="A326" s="135"/>
      <c r="B326" s="135"/>
      <c r="C326" s="129"/>
      <c r="D326" s="129"/>
      <c r="E326" s="129"/>
      <c r="F326" s="129"/>
      <c r="G326" s="129"/>
      <c r="H326" s="129"/>
      <c r="I326" s="129"/>
      <c r="J326" s="91" t="s">
        <v>205</v>
      </c>
      <c r="K326" s="90" t="s">
        <v>206</v>
      </c>
      <c r="L326" s="90" t="s">
        <v>207</v>
      </c>
      <c r="M326" s="74" t="s">
        <v>240</v>
      </c>
      <c r="N326" s="75">
        <f>VLOOKUP('MATRIZ DE RIESGOS DE SST'!M326,'MAPAS DE RIESGOS INHER Y RESID'!$E$3:$F$7,2,FALSE)</f>
        <v>2</v>
      </c>
      <c r="O326" s="74" t="s">
        <v>239</v>
      </c>
      <c r="P326" s="75">
        <f>VLOOKUP('MATRIZ DE RIESGOS DE SST'!O326,'MAPAS DE RIESGOS INHER Y RESID'!$O$3:$P$7,2,FALSE)</f>
        <v>16</v>
      </c>
      <c r="Q326" s="75">
        <f t="shared" si="63"/>
        <v>32</v>
      </c>
      <c r="R326" s="74" t="str">
        <f>IF(OR('MAPAS DE RIESGOS INHER Y RESID'!$G$7='MATRIZ DE RIESGOS DE SST'!Q326,Q326&lt;'MAPAS DE RIESGOS INHER Y RESID'!$G$3+1),'MAPAS DE RIESGOS INHER Y RESID'!$M$6,IF(OR('MAPAS DE RIESGOS INHER Y RESID'!$H$5='MATRIZ DE RIESGOS DE SST'!Q326,Q326&lt;'MAPAS DE RIESGOS INHER Y RESID'!$I$5+1),'MAPAS DE RIESGOS INHER Y RESID'!$M$5,IF(OR('MAPAS DE RIESGOS INHER Y RESID'!$I$4='MATRIZ DE RIESGOS DE SST'!Q326,Q326&lt;'MAPAS DE RIESGOS INHER Y RESID'!$J$4+1),'MAPAS DE RIESGOS INHER Y RESID'!$M$4,'MAPAS DE RIESGOS INHER Y RESID'!$M$3)))</f>
        <v>MODERADO</v>
      </c>
      <c r="S326" s="84"/>
      <c r="T326" s="84"/>
      <c r="U326" s="84" t="s">
        <v>386</v>
      </c>
      <c r="V326" s="84" t="s">
        <v>387</v>
      </c>
      <c r="W326" s="74" t="s">
        <v>246</v>
      </c>
      <c r="X326" s="98">
        <f>VLOOKUP(W326,'MAPAS DE RIESGOS INHER Y RESID'!$E$16:$F$18,2,FALSE)</f>
        <v>0.9</v>
      </c>
      <c r="Y326" s="99">
        <f t="shared" si="51"/>
        <v>3.1999999999999993</v>
      </c>
      <c r="Z326" s="74" t="str">
        <f>IF(OR('MAPAS DE RIESGOS INHER Y RESID'!$G$18='MATRIZ DE RIESGOS DE SST'!Y326,Y326&lt;'MAPAS DE RIESGOS INHER Y RESID'!$G$16+1),'MAPAS DE RIESGOS INHER Y RESID'!$M$19,IF(OR('MAPAS DE RIESGOS INHER Y RESID'!$H$17='MATRIZ DE RIESGOS DE SST'!Y326,Y326&lt;'MAPAS DE RIESGOS INHER Y RESID'!$I$18+1),'MAPAS DE RIESGOS INHER Y RESID'!$M$18,IF(OR('MAPAS DE RIESGOS INHER Y RESID'!$I$17='MATRIZ DE RIESGOS DE SST'!Y326,Y326&lt;'MAPAS DE RIESGOS INHER Y RESID'!$J$17+1),'MAPAS DE RIESGOS INHER Y RESID'!$M$17,'MAPAS DE RIESGOS INHER Y RESID'!$M$16)))</f>
        <v>BAJO</v>
      </c>
      <c r="AA326" s="100" t="str">
        <f>VLOOKUP('MATRIZ DE RIESGOS DE SST'!Z326,'TABLA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27" spans="1:27" ht="120" customHeight="1">
      <c r="A327" s="135"/>
      <c r="B327" s="135"/>
      <c r="C327" s="129"/>
      <c r="D327" s="129"/>
      <c r="E327" s="129"/>
      <c r="F327" s="129"/>
      <c r="G327" s="129"/>
      <c r="H327" s="129"/>
      <c r="I327" s="129"/>
      <c r="J327" s="91" t="s">
        <v>208</v>
      </c>
      <c r="K327" s="90" t="s">
        <v>209</v>
      </c>
      <c r="L327" s="90" t="s">
        <v>210</v>
      </c>
      <c r="M327" s="74" t="s">
        <v>240</v>
      </c>
      <c r="N327" s="75">
        <f>VLOOKUP('MATRIZ DE RIESGOS DE SST'!M327,'MAPAS DE RIESGOS INHER Y RESID'!$E$3:$F$7,2,FALSE)</f>
        <v>2</v>
      </c>
      <c r="O327" s="74" t="s">
        <v>239</v>
      </c>
      <c r="P327" s="75">
        <f>VLOOKUP('MATRIZ DE RIESGOS DE SST'!O327,'MAPAS DE RIESGOS INHER Y RESID'!$O$3:$P$7,2,FALSE)</f>
        <v>16</v>
      </c>
      <c r="Q327" s="75">
        <f t="shared" si="63"/>
        <v>32</v>
      </c>
      <c r="R327" s="74" t="str">
        <f>IF(OR('MAPAS DE RIESGOS INHER Y RESID'!$G$7='MATRIZ DE RIESGOS DE SST'!Q327,Q327&lt;'MAPAS DE RIESGOS INHER Y RESID'!$G$3+1),'MAPAS DE RIESGOS INHER Y RESID'!$M$6,IF(OR('MAPAS DE RIESGOS INHER Y RESID'!$H$5='MATRIZ DE RIESGOS DE SST'!Q327,Q327&lt;'MAPAS DE RIESGOS INHER Y RESID'!$I$5+1),'MAPAS DE RIESGOS INHER Y RESID'!$M$5,IF(OR('MAPAS DE RIESGOS INHER Y RESID'!$I$4='MATRIZ DE RIESGOS DE SST'!Q327,Q327&lt;'MAPAS DE RIESGOS INHER Y RESID'!$J$4+1),'MAPAS DE RIESGOS INHER Y RESID'!$M$4,'MAPAS DE RIESGOS INHER Y RESID'!$M$3)))</f>
        <v>MODERADO</v>
      </c>
      <c r="S327" s="84"/>
      <c r="T327" s="84" t="s">
        <v>388</v>
      </c>
      <c r="U327" s="84" t="s">
        <v>389</v>
      </c>
      <c r="V327" s="84" t="s">
        <v>390</v>
      </c>
      <c r="W327" s="74" t="s">
        <v>246</v>
      </c>
      <c r="X327" s="98">
        <f>VLOOKUP(W327,'MAPAS DE RIESGOS INHER Y RESID'!$E$16:$F$18,2,FALSE)</f>
        <v>0.9</v>
      </c>
      <c r="Y327" s="99">
        <f t="shared" si="51"/>
        <v>3.1999999999999993</v>
      </c>
      <c r="Z327" s="74" t="str">
        <f>IF(OR('MAPAS DE RIESGOS INHER Y RESID'!$G$18='MATRIZ DE RIESGOS DE SST'!Y327,Y327&lt;'MAPAS DE RIESGOS INHER Y RESID'!$G$16+1),'MAPAS DE RIESGOS INHER Y RESID'!$M$19,IF(OR('MAPAS DE RIESGOS INHER Y RESID'!$H$17='MATRIZ DE RIESGOS DE SST'!Y327,Y327&lt;'MAPAS DE RIESGOS INHER Y RESID'!$I$18+1),'MAPAS DE RIESGOS INHER Y RESID'!$M$18,IF(OR('MAPAS DE RIESGOS INHER Y RESID'!$I$17='MATRIZ DE RIESGOS DE SST'!Y327,Y327&lt;'MAPAS DE RIESGOS INHER Y RESID'!$J$17+1),'MAPAS DE RIESGOS INHER Y RESID'!$M$17,'MAPAS DE RIESGOS INHER Y RESID'!$M$16)))</f>
        <v>BAJO</v>
      </c>
      <c r="AA327" s="100" t="str">
        <f>VLOOKUP('MATRIZ DE RIESGOS DE SST'!Z327,'TABLA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28" spans="1:27" ht="92.25" customHeight="1">
      <c r="A328" s="135"/>
      <c r="B328" s="135"/>
      <c r="C328" s="129"/>
      <c r="D328" s="129"/>
      <c r="E328" s="129"/>
      <c r="F328" s="129"/>
      <c r="G328" s="129"/>
      <c r="H328" s="129"/>
      <c r="I328" s="129"/>
      <c r="J328" s="91" t="s">
        <v>211</v>
      </c>
      <c r="K328" s="90" t="s">
        <v>212</v>
      </c>
      <c r="L328" s="90" t="s">
        <v>213</v>
      </c>
      <c r="M328" s="74" t="s">
        <v>240</v>
      </c>
      <c r="N328" s="75">
        <f>VLOOKUP('MATRIZ DE RIESGOS DE SST'!M328,'MAPAS DE RIESGOS INHER Y RESID'!$E$3:$F$7,2,FALSE)</f>
        <v>2</v>
      </c>
      <c r="O328" s="74" t="s">
        <v>239</v>
      </c>
      <c r="P328" s="75">
        <f>VLOOKUP('MATRIZ DE RIESGOS DE SST'!O328,'MAPAS DE RIESGOS INHER Y RESID'!$O$3:$P$7,2,FALSE)</f>
        <v>16</v>
      </c>
      <c r="Q328" s="75">
        <f t="shared" si="63"/>
        <v>32</v>
      </c>
      <c r="R328" s="74" t="str">
        <f>IF(OR('MAPAS DE RIESGOS INHER Y RESID'!$G$7='MATRIZ DE RIESGOS DE SST'!Q328,Q328&lt;'MAPAS DE RIESGOS INHER Y RESID'!$G$3+1),'MAPAS DE RIESGOS INHER Y RESID'!$M$6,IF(OR('MAPAS DE RIESGOS INHER Y RESID'!$H$5='MATRIZ DE RIESGOS DE SST'!Q328,Q328&lt;'MAPAS DE RIESGOS INHER Y RESID'!$I$5+1),'MAPAS DE RIESGOS INHER Y RESID'!$M$5,IF(OR('MAPAS DE RIESGOS INHER Y RESID'!$I$4='MATRIZ DE RIESGOS DE SST'!Q328,Q328&lt;'MAPAS DE RIESGOS INHER Y RESID'!$J$4+1),'MAPAS DE RIESGOS INHER Y RESID'!$M$4,'MAPAS DE RIESGOS INHER Y RESID'!$M$3)))</f>
        <v>MODERADO</v>
      </c>
      <c r="S328" s="84"/>
      <c r="T328" s="84" t="s">
        <v>388</v>
      </c>
      <c r="U328" s="84" t="s">
        <v>389</v>
      </c>
      <c r="V328" s="84" t="s">
        <v>390</v>
      </c>
      <c r="W328" s="74" t="s">
        <v>246</v>
      </c>
      <c r="X328" s="98">
        <f>VLOOKUP(W328,'MAPAS DE RIESGOS INHER Y RESID'!$E$16:$F$18,2,FALSE)</f>
        <v>0.9</v>
      </c>
      <c r="Y328" s="99">
        <f t="shared" si="51"/>
        <v>3.1999999999999993</v>
      </c>
      <c r="Z328" s="74" t="str">
        <f>IF(OR('MAPAS DE RIESGOS INHER Y RESID'!$G$18='MATRIZ DE RIESGOS DE SST'!Y328,Y328&lt;'MAPAS DE RIESGOS INHER Y RESID'!$G$16+1),'MAPAS DE RIESGOS INHER Y RESID'!$M$19,IF(OR('MAPAS DE RIESGOS INHER Y RESID'!$H$17='MATRIZ DE RIESGOS DE SST'!Y328,Y328&lt;'MAPAS DE RIESGOS INHER Y RESID'!$I$18+1),'MAPAS DE RIESGOS INHER Y RESID'!$M$18,IF(OR('MAPAS DE RIESGOS INHER Y RESID'!$I$17='MATRIZ DE RIESGOS DE SST'!Y328,Y328&lt;'MAPAS DE RIESGOS INHER Y RESID'!$J$17+1),'MAPAS DE RIESGOS INHER Y RESID'!$M$17,'MAPAS DE RIESGOS INHER Y RESID'!$M$16)))</f>
        <v>BAJO</v>
      </c>
      <c r="AA328" s="100" t="str">
        <f>VLOOKUP('MATRIZ DE RIESGOS DE SST'!Z328,'TABLA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29" spans="1:27" ht="92.25" customHeight="1">
      <c r="A329" s="135"/>
      <c r="B329" s="135"/>
      <c r="C329" s="129"/>
      <c r="D329" s="129"/>
      <c r="E329" s="129"/>
      <c r="F329" s="129"/>
      <c r="G329" s="129"/>
      <c r="H329" s="129"/>
      <c r="I329" s="129"/>
      <c r="J329" s="91" t="s">
        <v>214</v>
      </c>
      <c r="K329" s="90" t="s">
        <v>215</v>
      </c>
      <c r="L329" s="90" t="s">
        <v>213</v>
      </c>
      <c r="M329" s="74" t="s">
        <v>240</v>
      </c>
      <c r="N329" s="75">
        <f>VLOOKUP('MATRIZ DE RIESGOS DE SST'!M329,'MAPAS DE RIESGOS INHER Y RESID'!$E$3:$F$7,2,FALSE)</f>
        <v>2</v>
      </c>
      <c r="O329" s="74" t="s">
        <v>239</v>
      </c>
      <c r="P329" s="75">
        <f>VLOOKUP('MATRIZ DE RIESGOS DE SST'!O329,'MAPAS DE RIESGOS INHER Y RESID'!$O$3:$P$7,2,FALSE)</f>
        <v>16</v>
      </c>
      <c r="Q329" s="75">
        <f t="shared" si="63"/>
        <v>32</v>
      </c>
      <c r="R329" s="74" t="str">
        <f>IF(OR('MAPAS DE RIESGOS INHER Y RESID'!$G$7='MATRIZ DE RIESGOS DE SST'!Q329,Q329&lt;'MAPAS DE RIESGOS INHER Y RESID'!$G$3+1),'MAPAS DE RIESGOS INHER Y RESID'!$M$6,IF(OR('MAPAS DE RIESGOS INHER Y RESID'!$H$5='MATRIZ DE RIESGOS DE SST'!Q329,Q329&lt;'MAPAS DE RIESGOS INHER Y RESID'!$I$5+1),'MAPAS DE RIESGOS INHER Y RESID'!$M$5,IF(OR('MAPAS DE RIESGOS INHER Y RESID'!$I$4='MATRIZ DE RIESGOS DE SST'!Q329,Q329&lt;'MAPAS DE RIESGOS INHER Y RESID'!$J$4+1),'MAPAS DE RIESGOS INHER Y RESID'!$M$4,'MAPAS DE RIESGOS INHER Y RESID'!$M$3)))</f>
        <v>MODERADO</v>
      </c>
      <c r="S329" s="84"/>
      <c r="T329" s="84" t="s">
        <v>388</v>
      </c>
      <c r="U329" s="84" t="s">
        <v>389</v>
      </c>
      <c r="V329" s="84" t="s">
        <v>390</v>
      </c>
      <c r="W329" s="74" t="s">
        <v>246</v>
      </c>
      <c r="X329" s="98">
        <f>VLOOKUP(W329,'MAPAS DE RIESGOS INHER Y RESID'!$E$16:$F$18,2,FALSE)</f>
        <v>0.9</v>
      </c>
      <c r="Y329" s="99">
        <f t="shared" ref="Y329:Y391" si="64">Q329-(X329*Q329)</f>
        <v>3.1999999999999993</v>
      </c>
      <c r="Z329" s="74" t="str">
        <f>IF(OR('MAPAS DE RIESGOS INHER Y RESID'!$G$18='MATRIZ DE RIESGOS DE SST'!Y329,Y329&lt;'MAPAS DE RIESGOS INHER Y RESID'!$G$16+1),'MAPAS DE RIESGOS INHER Y RESID'!$M$19,IF(OR('MAPAS DE RIESGOS INHER Y RESID'!$H$17='MATRIZ DE RIESGOS DE SST'!Y329,Y329&lt;'MAPAS DE RIESGOS INHER Y RESID'!$I$18+1),'MAPAS DE RIESGOS INHER Y RESID'!$M$18,IF(OR('MAPAS DE RIESGOS INHER Y RESID'!$I$17='MATRIZ DE RIESGOS DE SST'!Y329,Y329&lt;'MAPAS DE RIESGOS INHER Y RESID'!$J$17+1),'MAPAS DE RIESGOS INHER Y RESID'!$M$17,'MAPAS DE RIESGOS INHER Y RESID'!$M$16)))</f>
        <v>BAJO</v>
      </c>
      <c r="AA329" s="100" t="str">
        <f>VLOOKUP('MATRIZ DE RIESGOS DE SST'!Z329,'TABLA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30" spans="1:27" ht="92.25" customHeight="1">
      <c r="A330" s="135"/>
      <c r="B330" s="135"/>
      <c r="C330" s="129"/>
      <c r="D330" s="129"/>
      <c r="E330" s="129"/>
      <c r="F330" s="129"/>
      <c r="G330" s="129"/>
      <c r="H330" s="129"/>
      <c r="I330" s="129"/>
      <c r="J330" s="91" t="s">
        <v>216</v>
      </c>
      <c r="K330" s="90" t="s">
        <v>217</v>
      </c>
      <c r="L330" s="90" t="s">
        <v>218</v>
      </c>
      <c r="M330" s="74" t="s">
        <v>240</v>
      </c>
      <c r="N330" s="75">
        <f>VLOOKUP('MATRIZ DE RIESGOS DE SST'!M330,'MAPAS DE RIESGOS INHER Y RESID'!$E$3:$F$7,2,FALSE)</f>
        <v>2</v>
      </c>
      <c r="O330" s="74" t="s">
        <v>239</v>
      </c>
      <c r="P330" s="75">
        <f>VLOOKUP('MATRIZ DE RIESGOS DE SST'!O330,'MAPAS DE RIESGOS INHER Y RESID'!$O$3:$P$7,2,FALSE)</f>
        <v>16</v>
      </c>
      <c r="Q330" s="75">
        <f t="shared" si="63"/>
        <v>32</v>
      </c>
      <c r="R330" s="74" t="str">
        <f>IF(OR('MAPAS DE RIESGOS INHER Y RESID'!$G$7='MATRIZ DE RIESGOS DE SST'!Q330,Q330&lt;'MAPAS DE RIESGOS INHER Y RESID'!$G$3+1),'MAPAS DE RIESGOS INHER Y RESID'!$M$6,IF(OR('MAPAS DE RIESGOS INHER Y RESID'!$H$5='MATRIZ DE RIESGOS DE SST'!Q330,Q330&lt;'MAPAS DE RIESGOS INHER Y RESID'!$I$5+1),'MAPAS DE RIESGOS INHER Y RESID'!$M$5,IF(OR('MAPAS DE RIESGOS INHER Y RESID'!$I$4='MATRIZ DE RIESGOS DE SST'!Q330,Q330&lt;'MAPAS DE RIESGOS INHER Y RESID'!$J$4+1),'MAPAS DE RIESGOS INHER Y RESID'!$M$4,'MAPAS DE RIESGOS INHER Y RESID'!$M$3)))</f>
        <v>MODERADO</v>
      </c>
      <c r="S330" s="84" t="s">
        <v>391</v>
      </c>
      <c r="T330" s="84" t="s">
        <v>392</v>
      </c>
      <c r="U330" s="84" t="s">
        <v>393</v>
      </c>
      <c r="V330" s="84" t="s">
        <v>394</v>
      </c>
      <c r="W330" s="74" t="s">
        <v>246</v>
      </c>
      <c r="X330" s="98">
        <f>VLOOKUP(W330,'MAPAS DE RIESGOS INHER Y RESID'!$E$16:$F$18,2,FALSE)</f>
        <v>0.9</v>
      </c>
      <c r="Y330" s="99">
        <f t="shared" si="64"/>
        <v>3.1999999999999993</v>
      </c>
      <c r="Z330" s="74" t="str">
        <f>IF(OR('MAPAS DE RIESGOS INHER Y RESID'!$G$18='MATRIZ DE RIESGOS DE SST'!Y330,Y330&lt;'MAPAS DE RIESGOS INHER Y RESID'!$G$16+1),'MAPAS DE RIESGOS INHER Y RESID'!$M$19,IF(OR('MAPAS DE RIESGOS INHER Y RESID'!$H$17='MATRIZ DE RIESGOS DE SST'!Y330,Y330&lt;'MAPAS DE RIESGOS INHER Y RESID'!$I$18+1),'MAPAS DE RIESGOS INHER Y RESID'!$M$18,IF(OR('MAPAS DE RIESGOS INHER Y RESID'!$I$17='MATRIZ DE RIESGOS DE SST'!Y330,Y330&lt;'MAPAS DE RIESGOS INHER Y RESID'!$J$17+1),'MAPAS DE RIESGOS INHER Y RESID'!$M$17,'MAPAS DE RIESGOS INHER Y RESID'!$M$16)))</f>
        <v>BAJO</v>
      </c>
      <c r="AA330" s="100" t="str">
        <f>VLOOKUP('MATRIZ DE RIESGOS DE SST'!Z330,'TABLA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31" spans="1:27" ht="92.25" customHeight="1">
      <c r="A331" s="135"/>
      <c r="B331" s="135"/>
      <c r="C331" s="129"/>
      <c r="D331" s="129"/>
      <c r="E331" s="129"/>
      <c r="F331" s="129"/>
      <c r="G331" s="129"/>
      <c r="H331" s="129"/>
      <c r="I331" s="129"/>
      <c r="J331" s="91" t="s">
        <v>219</v>
      </c>
      <c r="K331" s="90" t="s">
        <v>220</v>
      </c>
      <c r="L331" s="90" t="s">
        <v>221</v>
      </c>
      <c r="M331" s="74" t="s">
        <v>240</v>
      </c>
      <c r="N331" s="75">
        <f>VLOOKUP('MATRIZ DE RIESGOS DE SST'!M331,'MAPAS DE RIESGOS INHER Y RESID'!$E$3:$F$7,2,FALSE)</f>
        <v>2</v>
      </c>
      <c r="O331" s="74" t="s">
        <v>239</v>
      </c>
      <c r="P331" s="75">
        <f>VLOOKUP('MATRIZ DE RIESGOS DE SST'!O331,'MAPAS DE RIESGOS INHER Y RESID'!$O$3:$P$7,2,FALSE)</f>
        <v>16</v>
      </c>
      <c r="Q331" s="75">
        <f t="shared" si="63"/>
        <v>32</v>
      </c>
      <c r="R331" s="74" t="str">
        <f>IF(OR('MAPAS DE RIESGOS INHER Y RESID'!$G$7='MATRIZ DE RIESGOS DE SST'!Q331,Q331&lt;'MAPAS DE RIESGOS INHER Y RESID'!$G$3+1),'MAPAS DE RIESGOS INHER Y RESID'!$M$6,IF(OR('MAPAS DE RIESGOS INHER Y RESID'!$H$5='MATRIZ DE RIESGOS DE SST'!Q331,Q331&lt;'MAPAS DE RIESGOS INHER Y RESID'!$I$5+1),'MAPAS DE RIESGOS INHER Y RESID'!$M$5,IF(OR('MAPAS DE RIESGOS INHER Y RESID'!$I$4='MATRIZ DE RIESGOS DE SST'!Q331,Q331&lt;'MAPAS DE RIESGOS INHER Y RESID'!$J$4+1),'MAPAS DE RIESGOS INHER Y RESID'!$M$4,'MAPAS DE RIESGOS INHER Y RESID'!$M$3)))</f>
        <v>MODERADO</v>
      </c>
      <c r="S331" s="84"/>
      <c r="T331" s="84" t="s">
        <v>388</v>
      </c>
      <c r="U331" s="84" t="s">
        <v>389</v>
      </c>
      <c r="V331" s="84" t="s">
        <v>390</v>
      </c>
      <c r="W331" s="74" t="s">
        <v>246</v>
      </c>
      <c r="X331" s="98">
        <f>VLOOKUP(W331,'MAPAS DE RIESGOS INHER Y RESID'!$E$16:$F$18,2,FALSE)</f>
        <v>0.9</v>
      </c>
      <c r="Y331" s="99">
        <f t="shared" si="64"/>
        <v>3.1999999999999993</v>
      </c>
      <c r="Z331" s="74" t="str">
        <f>IF(OR('MAPAS DE RIESGOS INHER Y RESID'!$G$18='MATRIZ DE RIESGOS DE SST'!Y331,Y331&lt;'MAPAS DE RIESGOS INHER Y RESID'!$G$16+1),'MAPAS DE RIESGOS INHER Y RESID'!$M$19,IF(OR('MAPAS DE RIESGOS INHER Y RESID'!$H$17='MATRIZ DE RIESGOS DE SST'!Y331,Y331&lt;'MAPAS DE RIESGOS INHER Y RESID'!$I$18+1),'MAPAS DE RIESGOS INHER Y RESID'!$M$18,IF(OR('MAPAS DE RIESGOS INHER Y RESID'!$I$17='MATRIZ DE RIESGOS DE SST'!Y331,Y331&lt;'MAPAS DE RIESGOS INHER Y RESID'!$J$17+1),'MAPAS DE RIESGOS INHER Y RESID'!$M$17,'MAPAS DE RIESGOS INHER Y RESID'!$M$16)))</f>
        <v>BAJO</v>
      </c>
      <c r="AA331" s="100" t="str">
        <f>VLOOKUP('MATRIZ DE RIESGOS DE SST'!Z331,'TABLA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32" spans="1:27" ht="225" customHeight="1">
      <c r="A332" s="135"/>
      <c r="B332" s="135"/>
      <c r="C332" s="129"/>
      <c r="D332" s="129"/>
      <c r="E332" s="129"/>
      <c r="F332" s="129"/>
      <c r="G332" s="129"/>
      <c r="H332" s="129"/>
      <c r="I332" s="129"/>
      <c r="J332" s="91" t="s">
        <v>222</v>
      </c>
      <c r="K332" s="90" t="s">
        <v>223</v>
      </c>
      <c r="L332" s="90" t="s">
        <v>224</v>
      </c>
      <c r="M332" s="74" t="s">
        <v>240</v>
      </c>
      <c r="N332" s="75">
        <f>VLOOKUP('MATRIZ DE RIESGOS DE SST'!M332,'MAPAS DE RIESGOS INHER Y RESID'!$E$3:$F$7,2,FALSE)</f>
        <v>2</v>
      </c>
      <c r="O332" s="74" t="s">
        <v>239</v>
      </c>
      <c r="P332" s="75">
        <f>VLOOKUP('MATRIZ DE RIESGOS DE SST'!O332,'MAPAS DE RIESGOS INHER Y RESID'!$O$3:$P$7,2,FALSE)</f>
        <v>16</v>
      </c>
      <c r="Q332" s="75">
        <f t="shared" si="63"/>
        <v>32</v>
      </c>
      <c r="R332" s="74" t="str">
        <f>IF(OR('MAPAS DE RIESGOS INHER Y RESID'!$G$7='MATRIZ DE RIESGOS DE SST'!Q332,Q332&lt;'MAPAS DE RIESGOS INHER Y RESID'!$G$3+1),'MAPAS DE RIESGOS INHER Y RESID'!$M$6,IF(OR('MAPAS DE RIESGOS INHER Y RESID'!$H$5='MATRIZ DE RIESGOS DE SST'!Q332,Q332&lt;'MAPAS DE RIESGOS INHER Y RESID'!$I$5+1),'MAPAS DE RIESGOS INHER Y RESID'!$M$5,IF(OR('MAPAS DE RIESGOS INHER Y RESID'!$I$4='MATRIZ DE RIESGOS DE SST'!Q332,Q332&lt;'MAPAS DE RIESGOS INHER Y RESID'!$J$4+1),'MAPAS DE RIESGOS INHER Y RESID'!$M$4,'MAPAS DE RIESGOS INHER Y RESID'!$M$3)))</f>
        <v>MODERADO</v>
      </c>
      <c r="S332" s="84" t="s">
        <v>395</v>
      </c>
      <c r="T332" s="84" t="s">
        <v>396</v>
      </c>
      <c r="U332" s="84" t="s">
        <v>397</v>
      </c>
      <c r="V332" s="84" t="s">
        <v>398</v>
      </c>
      <c r="W332" s="74" t="s">
        <v>246</v>
      </c>
      <c r="X332" s="98">
        <f>VLOOKUP(W332,'MAPAS DE RIESGOS INHER Y RESID'!$E$16:$F$18,2,FALSE)</f>
        <v>0.9</v>
      </c>
      <c r="Y332" s="99">
        <f t="shared" si="64"/>
        <v>3.1999999999999993</v>
      </c>
      <c r="Z332" s="74" t="str">
        <f>IF(OR('MAPAS DE RIESGOS INHER Y RESID'!$G$18='MATRIZ DE RIESGOS DE SST'!Y332,Y332&lt;'MAPAS DE RIESGOS INHER Y RESID'!$G$16+1),'MAPAS DE RIESGOS INHER Y RESID'!$M$19,IF(OR('MAPAS DE RIESGOS INHER Y RESID'!$H$17='MATRIZ DE RIESGOS DE SST'!Y332,Y332&lt;'MAPAS DE RIESGOS INHER Y RESID'!$I$18+1),'MAPAS DE RIESGOS INHER Y RESID'!$M$18,IF(OR('MAPAS DE RIESGOS INHER Y RESID'!$I$17='MATRIZ DE RIESGOS DE SST'!Y332,Y332&lt;'MAPAS DE RIESGOS INHER Y RESID'!$J$17+1),'MAPAS DE RIESGOS INHER Y RESID'!$M$17,'MAPAS DE RIESGOS INHER Y RESID'!$M$16)))</f>
        <v>BAJO</v>
      </c>
      <c r="AA332" s="100" t="str">
        <f>VLOOKUP('MATRIZ DE RIESGOS DE SST'!Z332,'TABLA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33" spans="1:27" ht="105" customHeight="1">
      <c r="A333" s="135"/>
      <c r="B333" s="135" t="s">
        <v>76</v>
      </c>
      <c r="C333" s="129" t="s">
        <v>281</v>
      </c>
      <c r="D333" s="129"/>
      <c r="E333" s="129" t="s">
        <v>281</v>
      </c>
      <c r="F333" s="129" t="s">
        <v>281</v>
      </c>
      <c r="G333" s="129"/>
      <c r="H333" s="129"/>
      <c r="I333" s="129" t="s">
        <v>294</v>
      </c>
      <c r="J333" s="90" t="s">
        <v>73</v>
      </c>
      <c r="K333" s="90" t="s">
        <v>74</v>
      </c>
      <c r="L333" s="90" t="s">
        <v>75</v>
      </c>
      <c r="M333" s="74" t="s">
        <v>240</v>
      </c>
      <c r="N333" s="75">
        <f>VLOOKUP('MATRIZ DE RIESGOS DE SST'!M333,'MAPAS DE RIESGOS INHER Y RESID'!$E$3:$F$7,2,FALSE)</f>
        <v>2</v>
      </c>
      <c r="O333" s="74" t="s">
        <v>239</v>
      </c>
      <c r="P333" s="75">
        <f>VLOOKUP('MATRIZ DE RIESGOS DE SST'!O333,'MAPAS DE RIESGOS INHER Y RESID'!$O$3:$P$7,2,FALSE)</f>
        <v>16</v>
      </c>
      <c r="Q333" s="75">
        <f>N333*P333</f>
        <v>32</v>
      </c>
      <c r="R333" s="74" t="str">
        <f>IF(OR('MAPAS DE RIESGOS INHER Y RESID'!$G$7='MATRIZ DE RIESGOS DE SST'!Q333,Q333&lt;'MAPAS DE RIESGOS INHER Y RESID'!$G$3+1),'MAPAS DE RIESGOS INHER Y RESID'!$M$6,IF(OR('MAPAS DE RIESGOS INHER Y RESID'!$H$5='MATRIZ DE RIESGOS DE SST'!Q333,Q333&lt;'MAPAS DE RIESGOS INHER Y RESID'!$I$5+1),'MAPAS DE RIESGOS INHER Y RESID'!$M$5,IF(OR('MAPAS DE RIESGOS INHER Y RESID'!$I$4='MATRIZ DE RIESGOS DE SST'!Q333,Q333&lt;'MAPAS DE RIESGOS INHER Y RESID'!$J$4+1),'MAPAS DE RIESGOS INHER Y RESID'!$M$4,'MAPAS DE RIESGOS INHER Y RESID'!$M$3)))</f>
        <v>MODERADO</v>
      </c>
      <c r="S333" s="84"/>
      <c r="T333" s="84"/>
      <c r="U333" s="84" t="s">
        <v>252</v>
      </c>
      <c r="V333" s="84" t="s">
        <v>308</v>
      </c>
      <c r="W333" s="74" t="s">
        <v>246</v>
      </c>
      <c r="X333" s="98">
        <f>VLOOKUP(W333,'MAPAS DE RIESGOS INHER Y RESID'!$E$16:$F$18,2,FALSE)</f>
        <v>0.9</v>
      </c>
      <c r="Y333" s="99">
        <f t="shared" si="64"/>
        <v>3.1999999999999993</v>
      </c>
      <c r="Z333" s="74" t="str">
        <f>IF(OR('MAPAS DE RIESGOS INHER Y RESID'!$G$18='MATRIZ DE RIESGOS DE SST'!Y333,Y333&lt;'MAPAS DE RIESGOS INHER Y RESID'!$G$16+1),'MAPAS DE RIESGOS INHER Y RESID'!$M$19,IF(OR('MAPAS DE RIESGOS INHER Y RESID'!$H$17='MATRIZ DE RIESGOS DE SST'!Y333,Y333&lt;'MAPAS DE RIESGOS INHER Y RESID'!$I$18+1),'MAPAS DE RIESGOS INHER Y RESID'!$M$18,IF(OR('MAPAS DE RIESGOS INHER Y RESID'!$I$17='MATRIZ DE RIESGOS DE SST'!Y333,Y333&lt;'MAPAS DE RIESGOS INHER Y RESID'!$J$17+1),'MAPAS DE RIESGOS INHER Y RESID'!$M$17,'MAPAS DE RIESGOS INHER Y RESID'!$M$16)))</f>
        <v>BAJO</v>
      </c>
      <c r="AA333" s="100" t="str">
        <f>VLOOKUP('MATRIZ DE RIESGOS DE SST'!Z333,'TABLA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34" spans="1:27" ht="214.5" customHeight="1">
      <c r="A334" s="135"/>
      <c r="B334" s="135"/>
      <c r="C334" s="129"/>
      <c r="D334" s="129"/>
      <c r="E334" s="129"/>
      <c r="F334" s="129"/>
      <c r="G334" s="129"/>
      <c r="H334" s="129"/>
      <c r="I334" s="129"/>
      <c r="J334" s="91" t="s">
        <v>91</v>
      </c>
      <c r="K334" s="90" t="s">
        <v>309</v>
      </c>
      <c r="L334" s="90" t="s">
        <v>93</v>
      </c>
      <c r="M334" s="74" t="s">
        <v>236</v>
      </c>
      <c r="N334" s="75">
        <f>VLOOKUP('MATRIZ DE RIESGOS DE SST'!M334,'MAPAS DE RIESGOS INHER Y RESID'!$E$3:$F$7,2,FALSE)</f>
        <v>4</v>
      </c>
      <c r="O334" s="74" t="s">
        <v>239</v>
      </c>
      <c r="P334" s="75">
        <f>VLOOKUP('MATRIZ DE RIESGOS DE SST'!O334,'MAPAS DE RIESGOS INHER Y RESID'!$O$3:$P$7,2,FALSE)</f>
        <v>16</v>
      </c>
      <c r="Q334" s="75">
        <f>N334*P334</f>
        <v>64</v>
      </c>
      <c r="R334" s="74" t="str">
        <f>IF(OR('MAPAS DE RIESGOS INHER Y RESID'!$G$7='MATRIZ DE RIESGOS DE SST'!Q334,Q334&lt;'MAPAS DE RIESGOS INHER Y RESID'!$G$3+1),'MAPAS DE RIESGOS INHER Y RESID'!$M$6,IF(OR('MAPAS DE RIESGOS INHER Y RESID'!$H$5='MATRIZ DE RIESGOS DE SST'!Q334,Q334&lt;'MAPAS DE RIESGOS INHER Y RESID'!$I$5+1),'MAPAS DE RIESGOS INHER Y RESID'!$M$5,IF(OR('MAPAS DE RIESGOS INHER Y RESID'!$I$4='MATRIZ DE RIESGOS DE SST'!Q334,Q334&lt;'MAPAS DE RIESGOS INHER Y RESID'!$J$4+1),'MAPAS DE RIESGOS INHER Y RESID'!$M$4,'MAPAS DE RIESGOS INHER Y RESID'!$M$3)))</f>
        <v>ALTO</v>
      </c>
      <c r="S334" s="84"/>
      <c r="T334" s="84"/>
      <c r="U334" s="84" t="s">
        <v>310</v>
      </c>
      <c r="V334" s="84" t="s">
        <v>311</v>
      </c>
      <c r="W334" s="74" t="s">
        <v>246</v>
      </c>
      <c r="X334" s="98">
        <f>VLOOKUP(W334,'MAPAS DE RIESGOS INHER Y RESID'!$E$16:$F$18,2,FALSE)</f>
        <v>0.9</v>
      </c>
      <c r="Y334" s="99">
        <f t="shared" si="64"/>
        <v>6.3999999999999986</v>
      </c>
      <c r="Z334" s="74" t="str">
        <f>IF(OR('MAPAS DE RIESGOS INHER Y RESID'!$G$18='MATRIZ DE RIESGOS DE SST'!Y334,Y334&lt;'MAPAS DE RIESGOS INHER Y RESID'!$G$16+1),'MAPAS DE RIESGOS INHER Y RESID'!$M$19,IF(OR('MAPAS DE RIESGOS INHER Y RESID'!$H$17='MATRIZ DE RIESGOS DE SST'!Y334,Y334&lt;'MAPAS DE RIESGOS INHER Y RESID'!$I$18+1),'MAPAS DE RIESGOS INHER Y RESID'!$M$18,IF(OR('MAPAS DE RIESGOS INHER Y RESID'!$I$17='MATRIZ DE RIESGOS DE SST'!Y334,Y334&lt;'MAPAS DE RIESGOS INHER Y RESID'!$J$17+1),'MAPAS DE RIESGOS INHER Y RESID'!$M$17,'MAPAS DE RIESGOS INHER Y RESID'!$M$16)))</f>
        <v>BAJO</v>
      </c>
      <c r="AA334" s="100" t="str">
        <f>VLOOKUP('MATRIZ DE RIESGOS DE SST'!Z334,'TABLA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35" spans="1:27" ht="156" customHeight="1">
      <c r="A335" s="135"/>
      <c r="B335" s="135"/>
      <c r="C335" s="129"/>
      <c r="D335" s="129"/>
      <c r="E335" s="129"/>
      <c r="F335" s="129"/>
      <c r="G335" s="129"/>
      <c r="H335" s="129"/>
      <c r="I335" s="129"/>
      <c r="J335" s="91" t="s">
        <v>94</v>
      </c>
      <c r="K335" s="90" t="s">
        <v>95</v>
      </c>
      <c r="L335" s="90" t="s">
        <v>96</v>
      </c>
      <c r="M335" s="74" t="s">
        <v>240</v>
      </c>
      <c r="N335" s="75">
        <f>VLOOKUP('MATRIZ DE RIESGOS DE SST'!M335,'MAPAS DE RIESGOS INHER Y RESID'!$E$3:$F$7,2,FALSE)</f>
        <v>2</v>
      </c>
      <c r="O335" s="74" t="s">
        <v>239</v>
      </c>
      <c r="P335" s="75">
        <f>VLOOKUP('MATRIZ DE RIESGOS DE SST'!O335,'MAPAS DE RIESGOS INHER Y RESID'!$O$3:$P$7,2,FALSE)</f>
        <v>16</v>
      </c>
      <c r="Q335" s="75">
        <f>N335*P335</f>
        <v>32</v>
      </c>
      <c r="R335" s="74" t="str">
        <f>IF(OR('MAPAS DE RIESGOS INHER Y RESID'!$G$7='MATRIZ DE RIESGOS DE SST'!Q335,Q335&lt;'MAPAS DE RIESGOS INHER Y RESID'!$G$3+1),'MAPAS DE RIESGOS INHER Y RESID'!$M$6,IF(OR('MAPAS DE RIESGOS INHER Y RESID'!$H$5='MATRIZ DE RIESGOS DE SST'!Q335,Q335&lt;'MAPAS DE RIESGOS INHER Y RESID'!$I$5+1),'MAPAS DE RIESGOS INHER Y RESID'!$M$5,IF(OR('MAPAS DE RIESGOS INHER Y RESID'!$I$4='MATRIZ DE RIESGOS DE SST'!Q335,Q335&lt;'MAPAS DE RIESGOS INHER Y RESID'!$J$4+1),'MAPAS DE RIESGOS INHER Y RESID'!$M$4,'MAPAS DE RIESGOS INHER Y RESID'!$M$3)))</f>
        <v>MODERADO</v>
      </c>
      <c r="S335" s="84" t="s">
        <v>256</v>
      </c>
      <c r="T335" s="84" t="s">
        <v>312</v>
      </c>
      <c r="U335" s="84" t="s">
        <v>313</v>
      </c>
      <c r="V335" s="84"/>
      <c r="W335" s="74" t="s">
        <v>246</v>
      </c>
      <c r="X335" s="98">
        <f>VLOOKUP(W335,'MAPAS DE RIESGOS INHER Y RESID'!$E$16:$F$18,2,FALSE)</f>
        <v>0.9</v>
      </c>
      <c r="Y335" s="99">
        <f t="shared" si="64"/>
        <v>3.1999999999999993</v>
      </c>
      <c r="Z335" s="74" t="str">
        <f>IF(OR('MAPAS DE RIESGOS INHER Y RESID'!$G$18='MATRIZ DE RIESGOS DE SST'!Y335,Y335&lt;'MAPAS DE RIESGOS INHER Y RESID'!$G$16+1),'MAPAS DE RIESGOS INHER Y RESID'!$M$19,IF(OR('MAPAS DE RIESGOS INHER Y RESID'!$H$17='MATRIZ DE RIESGOS DE SST'!Y335,Y335&lt;'MAPAS DE RIESGOS INHER Y RESID'!$I$18+1),'MAPAS DE RIESGOS INHER Y RESID'!$M$18,IF(OR('MAPAS DE RIESGOS INHER Y RESID'!$I$17='MATRIZ DE RIESGOS DE SST'!Y335,Y335&lt;'MAPAS DE RIESGOS INHER Y RESID'!$J$17+1),'MAPAS DE RIESGOS INHER Y RESID'!$M$17,'MAPAS DE RIESGOS INHER Y RESID'!$M$16)))</f>
        <v>BAJO</v>
      </c>
      <c r="AA335" s="100" t="str">
        <f>VLOOKUP('MATRIZ DE RIESGOS DE SST'!Z335,'TABLA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36" spans="1:27" ht="156" customHeight="1">
      <c r="A336" s="135"/>
      <c r="B336" s="135"/>
      <c r="C336" s="129"/>
      <c r="D336" s="129"/>
      <c r="E336" s="129"/>
      <c r="F336" s="129"/>
      <c r="G336" s="129"/>
      <c r="H336" s="129"/>
      <c r="I336" s="129"/>
      <c r="J336" s="91" t="s">
        <v>97</v>
      </c>
      <c r="K336" s="90" t="s">
        <v>98</v>
      </c>
      <c r="L336" s="90" t="s">
        <v>93</v>
      </c>
      <c r="M336" s="74" t="s">
        <v>240</v>
      </c>
      <c r="N336" s="75">
        <f>VLOOKUP('MATRIZ DE RIESGOS DE SST'!M336,'MAPAS DE RIESGOS INHER Y RESID'!$E$3:$F$7,2,FALSE)</f>
        <v>2</v>
      </c>
      <c r="O336" s="74" t="s">
        <v>239</v>
      </c>
      <c r="P336" s="75">
        <f>VLOOKUP('MATRIZ DE RIESGOS DE SST'!O336,'MAPAS DE RIESGOS INHER Y RESID'!$O$3:$P$7,2,FALSE)</f>
        <v>16</v>
      </c>
      <c r="Q336" s="75">
        <f>+N336*P336</f>
        <v>32</v>
      </c>
      <c r="R336" s="74" t="str">
        <f>IF(OR('MAPAS DE RIESGOS INHER Y RESID'!$G$7='MATRIZ DE RIESGOS DE SST'!Q336,Q336&lt;'MAPAS DE RIESGOS INHER Y RESID'!$G$3+1),'MAPAS DE RIESGOS INHER Y RESID'!$M$6,IF(OR('MAPAS DE RIESGOS INHER Y RESID'!$H$5='MATRIZ DE RIESGOS DE SST'!Q336,Q336&lt;'MAPAS DE RIESGOS INHER Y RESID'!$I$5+1),'MAPAS DE RIESGOS INHER Y RESID'!$M$5,IF(OR('MAPAS DE RIESGOS INHER Y RESID'!$I$4='MATRIZ DE RIESGOS DE SST'!Q336,Q336&lt;'MAPAS DE RIESGOS INHER Y RESID'!$J$4+1),'MAPAS DE RIESGOS INHER Y RESID'!$M$4,'MAPAS DE RIESGOS INHER Y RESID'!$M$3)))</f>
        <v>MODERADO</v>
      </c>
      <c r="S336" s="84"/>
      <c r="T336" s="84" t="s">
        <v>314</v>
      </c>
      <c r="U336" s="84" t="s">
        <v>315</v>
      </c>
      <c r="V336" s="84" t="s">
        <v>316</v>
      </c>
      <c r="W336" s="74" t="s">
        <v>246</v>
      </c>
      <c r="X336" s="98">
        <f>VLOOKUP(W336,'MAPAS DE RIESGOS INHER Y RESID'!$E$16:$F$18,2,FALSE)</f>
        <v>0.9</v>
      </c>
      <c r="Y336" s="99">
        <f t="shared" si="64"/>
        <v>3.1999999999999993</v>
      </c>
      <c r="Z336" s="74" t="str">
        <f>IF(OR('MAPAS DE RIESGOS INHER Y RESID'!$G$18='MATRIZ DE RIESGOS DE SST'!Y336,Y336&lt;'MAPAS DE RIESGOS INHER Y RESID'!$G$16+1),'MAPAS DE RIESGOS INHER Y RESID'!$M$19,IF(OR('MAPAS DE RIESGOS INHER Y RESID'!$H$17='MATRIZ DE RIESGOS DE SST'!Y336,Y336&lt;'MAPAS DE RIESGOS INHER Y RESID'!$I$18+1),'MAPAS DE RIESGOS INHER Y RESID'!$M$18,IF(OR('MAPAS DE RIESGOS INHER Y RESID'!$I$17='MATRIZ DE RIESGOS DE SST'!Y336,Y336&lt;'MAPAS DE RIESGOS INHER Y RESID'!$J$17+1),'MAPAS DE RIESGOS INHER Y RESID'!$M$17,'MAPAS DE RIESGOS INHER Y RESID'!$M$16)))</f>
        <v>BAJO</v>
      </c>
      <c r="AA336" s="100" t="str">
        <f>VLOOKUP('MATRIZ DE RIESGOS DE SST'!Z336,'TABLA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37" spans="1:27" ht="156" customHeight="1">
      <c r="A337" s="135"/>
      <c r="B337" s="135"/>
      <c r="C337" s="129"/>
      <c r="D337" s="129"/>
      <c r="E337" s="129"/>
      <c r="F337" s="129"/>
      <c r="G337" s="129"/>
      <c r="H337" s="129"/>
      <c r="I337" s="129"/>
      <c r="J337" s="91" t="s">
        <v>104</v>
      </c>
      <c r="K337" s="90" t="s">
        <v>102</v>
      </c>
      <c r="L337" s="90" t="s">
        <v>103</v>
      </c>
      <c r="M337" s="74" t="s">
        <v>238</v>
      </c>
      <c r="N337" s="75">
        <f>VLOOKUP('MATRIZ DE RIESGOS DE SST'!M337,'MAPAS DE RIESGOS INHER Y RESID'!$E$3:$F$7,2,FALSE)</f>
        <v>3</v>
      </c>
      <c r="O337" s="74" t="s">
        <v>237</v>
      </c>
      <c r="P337" s="75">
        <f>VLOOKUP('MATRIZ DE RIESGOS DE SST'!O337,'MAPAS DE RIESGOS INHER Y RESID'!$O$3:$P$7,2,FALSE)</f>
        <v>4</v>
      </c>
      <c r="Q337" s="75">
        <f>N337*P337</f>
        <v>12</v>
      </c>
      <c r="R337" s="74" t="str">
        <f>IF(OR('MAPAS DE RIESGOS INHER Y RESID'!$G$7='MATRIZ DE RIESGOS DE SST'!Q337,Q337&lt;'MAPAS DE RIESGOS INHER Y RESID'!$G$3+1),'MAPAS DE RIESGOS INHER Y RESID'!$M$6,IF(OR('MAPAS DE RIESGOS INHER Y RESID'!$H$5='MATRIZ DE RIESGOS DE SST'!Q337,Q337&lt;'MAPAS DE RIESGOS INHER Y RESID'!$I$5+1),'MAPAS DE RIESGOS INHER Y RESID'!$M$5,IF(OR('MAPAS DE RIESGOS INHER Y RESID'!$I$4='MATRIZ DE RIESGOS DE SST'!Q337,Q337&lt;'MAPAS DE RIESGOS INHER Y RESID'!$J$4+1),'MAPAS DE RIESGOS INHER Y RESID'!$M$4,'MAPAS DE RIESGOS INHER Y RESID'!$M$3)))</f>
        <v>MODERADO</v>
      </c>
      <c r="S337" s="84" t="s">
        <v>318</v>
      </c>
      <c r="T337" s="84" t="s">
        <v>317</v>
      </c>
      <c r="U337" s="84" t="s">
        <v>254</v>
      </c>
      <c r="V337" s="84" t="s">
        <v>255</v>
      </c>
      <c r="W337" s="74" t="s">
        <v>246</v>
      </c>
      <c r="X337" s="98">
        <f>VLOOKUP(W337,'MAPAS DE RIESGOS INHER Y RESID'!$E$16:$F$18,2,FALSE)</f>
        <v>0.9</v>
      </c>
      <c r="Y337" s="99">
        <f t="shared" si="64"/>
        <v>1.1999999999999993</v>
      </c>
      <c r="Z337" s="74" t="str">
        <f>IF(OR('MAPAS DE RIESGOS INHER Y RESID'!$G$18='MATRIZ DE RIESGOS DE SST'!Y337,Y337&lt;'MAPAS DE RIESGOS INHER Y RESID'!$G$16+1),'MAPAS DE RIESGOS INHER Y RESID'!$M$19,IF(OR('MAPAS DE RIESGOS INHER Y RESID'!$H$17='MATRIZ DE RIESGOS DE SST'!Y337,Y337&lt;'MAPAS DE RIESGOS INHER Y RESID'!$I$18+1),'MAPAS DE RIESGOS INHER Y RESID'!$M$18,IF(OR('MAPAS DE RIESGOS INHER Y RESID'!$I$17='MATRIZ DE RIESGOS DE SST'!Y337,Y337&lt;'MAPAS DE RIESGOS INHER Y RESID'!$J$17+1),'MAPAS DE RIESGOS INHER Y RESID'!$M$17,'MAPAS DE RIESGOS INHER Y RESID'!$M$16)))</f>
        <v>BAJO</v>
      </c>
      <c r="AA337" s="100" t="str">
        <f>VLOOKUP('MATRIZ DE RIESGOS DE SST'!Z337,'TABLA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38" spans="1:27" ht="120" customHeight="1">
      <c r="A338" s="135"/>
      <c r="B338" s="135"/>
      <c r="C338" s="129"/>
      <c r="D338" s="129"/>
      <c r="E338" s="129"/>
      <c r="F338" s="129"/>
      <c r="G338" s="129"/>
      <c r="H338" s="129"/>
      <c r="I338" s="129"/>
      <c r="J338" s="91" t="s">
        <v>110</v>
      </c>
      <c r="K338" s="90" t="s">
        <v>253</v>
      </c>
      <c r="L338" s="90" t="s">
        <v>103</v>
      </c>
      <c r="M338" s="74" t="s">
        <v>236</v>
      </c>
      <c r="N338" s="75">
        <f>VLOOKUP('MATRIZ DE RIESGOS DE SST'!M338,'MAPAS DE RIESGOS INHER Y RESID'!$E$3:$F$7,2,FALSE)</f>
        <v>4</v>
      </c>
      <c r="O338" s="74" t="s">
        <v>239</v>
      </c>
      <c r="P338" s="75">
        <f>VLOOKUP('MATRIZ DE RIESGOS DE SST'!O338,'MAPAS DE RIESGOS INHER Y RESID'!$O$3:$P$7,2,FALSE)</f>
        <v>16</v>
      </c>
      <c r="Q338" s="75">
        <f t="shared" ref="Q338" si="65">N338*P338</f>
        <v>64</v>
      </c>
      <c r="R338" s="74" t="str">
        <f>IF(OR('MAPAS DE RIESGOS INHER Y RESID'!$G$7='MATRIZ DE RIESGOS DE SST'!Q338,Q338&lt;'MAPAS DE RIESGOS INHER Y RESID'!$G$3+1),'MAPAS DE RIESGOS INHER Y RESID'!$M$6,IF(OR('MAPAS DE RIESGOS INHER Y RESID'!$H$5='MATRIZ DE RIESGOS DE SST'!Q338,Q338&lt;'MAPAS DE RIESGOS INHER Y RESID'!$I$5+1),'MAPAS DE RIESGOS INHER Y RESID'!$M$5,IF(OR('MAPAS DE RIESGOS INHER Y RESID'!$I$4='MATRIZ DE RIESGOS DE SST'!Q338,Q338&lt;'MAPAS DE RIESGOS INHER Y RESID'!$J$4+1),'MAPAS DE RIESGOS INHER Y RESID'!$M$4,'MAPAS DE RIESGOS INHER Y RESID'!$M$3)))</f>
        <v>ALTO</v>
      </c>
      <c r="S338" s="84"/>
      <c r="T338" s="84"/>
      <c r="U338" s="84" t="s">
        <v>323</v>
      </c>
      <c r="V338" s="84" t="s">
        <v>321</v>
      </c>
      <c r="W338" s="74" t="s">
        <v>246</v>
      </c>
      <c r="X338" s="98">
        <f>VLOOKUP(W338,'MAPAS DE RIESGOS INHER Y RESID'!$E$16:$F$18,2,FALSE)</f>
        <v>0.9</v>
      </c>
      <c r="Y338" s="99">
        <f t="shared" si="64"/>
        <v>6.3999999999999986</v>
      </c>
      <c r="Z338" s="74" t="str">
        <f>IF(OR('MAPAS DE RIESGOS INHER Y RESID'!$G$18='MATRIZ DE RIESGOS DE SST'!Y338,Y338&lt;'MAPAS DE RIESGOS INHER Y RESID'!$G$16+1),'MAPAS DE RIESGOS INHER Y RESID'!$M$19,IF(OR('MAPAS DE RIESGOS INHER Y RESID'!$H$17='MATRIZ DE RIESGOS DE SST'!Y338,Y338&lt;'MAPAS DE RIESGOS INHER Y RESID'!$I$18+1),'MAPAS DE RIESGOS INHER Y RESID'!$M$18,IF(OR('MAPAS DE RIESGOS INHER Y RESID'!$I$17='MATRIZ DE RIESGOS DE SST'!Y338,Y338&lt;'MAPAS DE RIESGOS INHER Y RESID'!$J$17+1),'MAPAS DE RIESGOS INHER Y RESID'!$M$17,'MAPAS DE RIESGOS INHER Y RESID'!$M$16)))</f>
        <v>BAJO</v>
      </c>
      <c r="AA338" s="100" t="str">
        <f>VLOOKUP('MATRIZ DE RIESGOS DE SST'!Z338,'TABLA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39" spans="1:27" ht="156" customHeight="1">
      <c r="A339" s="135"/>
      <c r="B339" s="135"/>
      <c r="C339" s="129"/>
      <c r="D339" s="129"/>
      <c r="E339" s="129"/>
      <c r="F339" s="129"/>
      <c r="G339" s="129"/>
      <c r="H339" s="129"/>
      <c r="I339" s="129"/>
      <c r="J339" s="91" t="s">
        <v>112</v>
      </c>
      <c r="K339" s="90" t="s">
        <v>324</v>
      </c>
      <c r="L339" s="90" t="s">
        <v>103</v>
      </c>
      <c r="M339" s="74" t="s">
        <v>238</v>
      </c>
      <c r="N339" s="75">
        <f>VLOOKUP('MATRIZ DE RIESGOS DE SST'!M339,'MAPAS DE RIESGOS INHER Y RESID'!$E$3:$F$7,2,FALSE)</f>
        <v>3</v>
      </c>
      <c r="O339" s="74" t="s">
        <v>237</v>
      </c>
      <c r="P339" s="75">
        <f>VLOOKUP('MATRIZ DE RIESGOS DE SST'!O339,'MAPAS DE RIESGOS INHER Y RESID'!$O$3:$P$7,2,FALSE)</f>
        <v>4</v>
      </c>
      <c r="Q339" s="75">
        <f>N339*P339</f>
        <v>12</v>
      </c>
      <c r="R339" s="74" t="str">
        <f>IF(OR('MAPAS DE RIESGOS INHER Y RESID'!$G$7='MATRIZ DE RIESGOS DE SST'!Q339,Q339&lt;'MAPAS DE RIESGOS INHER Y RESID'!$G$3+1),'MAPAS DE RIESGOS INHER Y RESID'!$M$6,IF(OR('MAPAS DE RIESGOS INHER Y RESID'!$H$5='MATRIZ DE RIESGOS DE SST'!Q339,Q339&lt;'MAPAS DE RIESGOS INHER Y RESID'!$I$5+1),'MAPAS DE RIESGOS INHER Y RESID'!$M$5,IF(OR('MAPAS DE RIESGOS INHER Y RESID'!$I$4='MATRIZ DE RIESGOS DE SST'!Q339,Q339&lt;'MAPAS DE RIESGOS INHER Y RESID'!$J$4+1),'MAPAS DE RIESGOS INHER Y RESID'!$M$4,'MAPAS DE RIESGOS INHER Y RESID'!$M$3)))</f>
        <v>MODERADO</v>
      </c>
      <c r="S339" s="84"/>
      <c r="T339" s="84"/>
      <c r="U339" s="84" t="s">
        <v>323</v>
      </c>
      <c r="V339" s="84" t="s">
        <v>322</v>
      </c>
      <c r="W339" s="74" t="s">
        <v>246</v>
      </c>
      <c r="X339" s="98">
        <f>VLOOKUP(W339,'MAPAS DE RIESGOS INHER Y RESID'!$E$16:$F$18,2,FALSE)</f>
        <v>0.9</v>
      </c>
      <c r="Y339" s="99">
        <f t="shared" si="64"/>
        <v>1.1999999999999993</v>
      </c>
      <c r="Z339" s="74" t="str">
        <f>IF(OR('MAPAS DE RIESGOS INHER Y RESID'!$G$18='MATRIZ DE RIESGOS DE SST'!Y339,Y339&lt;'MAPAS DE RIESGOS INHER Y RESID'!$G$16+1),'MAPAS DE RIESGOS INHER Y RESID'!$M$19,IF(OR('MAPAS DE RIESGOS INHER Y RESID'!$H$17='MATRIZ DE RIESGOS DE SST'!Y339,Y339&lt;'MAPAS DE RIESGOS INHER Y RESID'!$I$18+1),'MAPAS DE RIESGOS INHER Y RESID'!$M$18,IF(OR('MAPAS DE RIESGOS INHER Y RESID'!$I$17='MATRIZ DE RIESGOS DE SST'!Y339,Y339&lt;'MAPAS DE RIESGOS INHER Y RESID'!$J$17+1),'MAPAS DE RIESGOS INHER Y RESID'!$M$17,'MAPAS DE RIESGOS INHER Y RESID'!$M$16)))</f>
        <v>BAJO</v>
      </c>
      <c r="AA339" s="100" t="str">
        <f>VLOOKUP('MATRIZ DE RIESGOS DE SST'!Z339,'TABLA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40" spans="1:27" ht="138" customHeight="1">
      <c r="A340" s="135"/>
      <c r="B340" s="135"/>
      <c r="C340" s="129"/>
      <c r="D340" s="129"/>
      <c r="E340" s="129"/>
      <c r="F340" s="129"/>
      <c r="G340" s="129"/>
      <c r="H340" s="129"/>
      <c r="I340" s="129"/>
      <c r="J340" s="90" t="s">
        <v>136</v>
      </c>
      <c r="K340" s="90" t="s">
        <v>331</v>
      </c>
      <c r="L340" s="90" t="s">
        <v>138</v>
      </c>
      <c r="M340" s="74" t="s">
        <v>240</v>
      </c>
      <c r="N340" s="75">
        <f>VLOOKUP('MATRIZ DE RIESGOS DE SST'!M340,'MAPAS DE RIESGOS INHER Y RESID'!$E$3:$F$7,2,FALSE)</f>
        <v>2</v>
      </c>
      <c r="O340" s="74" t="s">
        <v>239</v>
      </c>
      <c r="P340" s="75">
        <f>VLOOKUP('MATRIZ DE RIESGOS DE SST'!O340,'MAPAS DE RIESGOS INHER Y RESID'!$O$3:$P$7,2,FALSE)</f>
        <v>16</v>
      </c>
      <c r="Q340" s="75">
        <f>N340*P340</f>
        <v>32</v>
      </c>
      <c r="R340" s="74" t="str">
        <f>IF(OR('MAPAS DE RIESGOS INHER Y RESID'!$G$7='MATRIZ DE RIESGOS DE SST'!Q340,Q340&lt;'MAPAS DE RIESGOS INHER Y RESID'!$G$3+1),'MAPAS DE RIESGOS INHER Y RESID'!$M$6,IF(OR('MAPAS DE RIESGOS INHER Y RESID'!$H$5='MATRIZ DE RIESGOS DE SST'!Q340,Q340&lt;'MAPAS DE RIESGOS INHER Y RESID'!$I$5+1),'MAPAS DE RIESGOS INHER Y RESID'!$M$5,IF(OR('MAPAS DE RIESGOS INHER Y RESID'!$I$4='MATRIZ DE RIESGOS DE SST'!Q340,Q340&lt;'MAPAS DE RIESGOS INHER Y RESID'!$J$4+1),'MAPAS DE RIESGOS INHER Y RESID'!$M$4,'MAPAS DE RIESGOS INHER Y RESID'!$M$3)))</f>
        <v>MODERADO</v>
      </c>
      <c r="S340" s="84" t="s">
        <v>332</v>
      </c>
      <c r="T340" s="84" t="s">
        <v>334</v>
      </c>
      <c r="U340" s="84" t="s">
        <v>335</v>
      </c>
      <c r="V340" s="84" t="s">
        <v>333</v>
      </c>
      <c r="W340" s="74" t="s">
        <v>238</v>
      </c>
      <c r="X340" s="98">
        <f>VLOOKUP(W340,'MAPAS DE RIESGOS INHER Y RESID'!$E$16:$F$18,2,FALSE)</f>
        <v>0.4</v>
      </c>
      <c r="Y340" s="99">
        <f t="shared" si="64"/>
        <v>19.2</v>
      </c>
      <c r="Z340" s="74" t="str">
        <f>IF(OR('MAPAS DE RIESGOS INHER Y RESID'!$G$18='MATRIZ DE RIESGOS DE SST'!Y340,Y340&lt;'MAPAS DE RIESGOS INHER Y RESID'!$G$16+1),'MAPAS DE RIESGOS INHER Y RESID'!$M$19,IF(OR('MAPAS DE RIESGOS INHER Y RESID'!$H$17='MATRIZ DE RIESGOS DE SST'!Y340,Y340&lt;'MAPAS DE RIESGOS INHER Y RESID'!$I$18+1),'MAPAS DE RIESGOS INHER Y RESID'!$M$18,IF(OR('MAPAS DE RIESGOS INHER Y RESID'!$I$17='MATRIZ DE RIESGOS DE SST'!Y340,Y340&lt;'MAPAS DE RIESGOS INHER Y RESID'!$J$17+1),'MAPAS DE RIESGOS INHER Y RESID'!$M$17,'MAPAS DE RIESGOS INHER Y RESID'!$M$16)))</f>
        <v>MODERADO</v>
      </c>
      <c r="AA340" s="100" t="str">
        <f>VLOOKUP('MATRIZ DE RIESGOS DE SST'!Z340,'TABLA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341" spans="1:27" s="29" customFormat="1" ht="135" customHeight="1">
      <c r="A341" s="135"/>
      <c r="B341" s="135"/>
      <c r="C341" s="129"/>
      <c r="D341" s="129"/>
      <c r="E341" s="129"/>
      <c r="F341" s="129"/>
      <c r="G341" s="129"/>
      <c r="H341" s="129"/>
      <c r="I341" s="129"/>
      <c r="J341" s="90" t="s">
        <v>139</v>
      </c>
      <c r="K341" s="90" t="s">
        <v>303</v>
      </c>
      <c r="L341" s="90" t="s">
        <v>140</v>
      </c>
      <c r="M341" s="74" t="s">
        <v>238</v>
      </c>
      <c r="N341" s="75">
        <f>VLOOKUP('MATRIZ DE RIESGOS DE SST'!M341,'MAPAS DE RIESGOS INHER Y RESID'!$E$3:$F$7,2,FALSE)</f>
        <v>3</v>
      </c>
      <c r="O341" s="74" t="s">
        <v>239</v>
      </c>
      <c r="P341" s="75">
        <f>VLOOKUP('MATRIZ DE RIESGOS DE SST'!O341,'MAPAS DE RIESGOS INHER Y RESID'!$O$3:$P$7,2,FALSE)</f>
        <v>16</v>
      </c>
      <c r="Q341" s="75">
        <f>N341*P341</f>
        <v>48</v>
      </c>
      <c r="R341" s="74" t="str">
        <f>IF(OR('MAPAS DE RIESGOS INHER Y RESID'!$G$7='MATRIZ DE RIESGOS DE SST'!Q341,Q341&lt;'MAPAS DE RIESGOS INHER Y RESID'!$G$3+1),'MAPAS DE RIESGOS INHER Y RESID'!$M$6,IF(OR('MAPAS DE RIESGOS INHER Y RESID'!$H$5='MATRIZ DE RIESGOS DE SST'!Q341,Q341&lt;'MAPAS DE RIESGOS INHER Y RESID'!$I$5+1),'MAPAS DE RIESGOS INHER Y RESID'!$M$5,IF(OR('MAPAS DE RIESGOS INHER Y RESID'!$I$4='MATRIZ DE RIESGOS DE SST'!Q341,Q341&lt;'MAPAS DE RIESGOS INHER Y RESID'!$J$4+1),'MAPAS DE RIESGOS INHER Y RESID'!$M$4,'MAPAS DE RIESGOS INHER Y RESID'!$M$3)))</f>
        <v>MODERADO</v>
      </c>
      <c r="S341" s="84"/>
      <c r="T341" s="84" t="s">
        <v>336</v>
      </c>
      <c r="U341" s="84" t="s">
        <v>337</v>
      </c>
      <c r="V341" s="84" t="s">
        <v>252</v>
      </c>
      <c r="W341" s="74" t="s">
        <v>246</v>
      </c>
      <c r="X341" s="98">
        <f>VLOOKUP(W341,'MAPAS DE RIESGOS INHER Y RESID'!$E$16:$F$18,2,FALSE)</f>
        <v>0.9</v>
      </c>
      <c r="Y341" s="99">
        <f t="shared" si="64"/>
        <v>4.7999999999999972</v>
      </c>
      <c r="Z341" s="74" t="str">
        <f>IF(OR('MAPAS DE RIESGOS INHER Y RESID'!$G$18='MATRIZ DE RIESGOS DE SST'!Y341,Y341&lt;'MAPAS DE RIESGOS INHER Y RESID'!$G$16+1),'MAPAS DE RIESGOS INHER Y RESID'!$M$19,IF(OR('MAPAS DE RIESGOS INHER Y RESID'!$H$17='MATRIZ DE RIESGOS DE SST'!Y341,Y341&lt;'MAPAS DE RIESGOS INHER Y RESID'!$I$18+1),'MAPAS DE RIESGOS INHER Y RESID'!$M$18,IF(OR('MAPAS DE RIESGOS INHER Y RESID'!$I$17='MATRIZ DE RIESGOS DE SST'!Y341,Y341&lt;'MAPAS DE RIESGOS INHER Y RESID'!$J$17+1),'MAPAS DE RIESGOS INHER Y RESID'!$M$17,'MAPAS DE RIESGOS INHER Y RESID'!$M$16)))</f>
        <v>BAJO</v>
      </c>
      <c r="AA341" s="100" t="str">
        <f>VLOOKUP('MATRIZ DE RIESGOS DE SST'!Z341,'TABLA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42" spans="1:27" ht="156" customHeight="1">
      <c r="A342" s="135"/>
      <c r="B342" s="135"/>
      <c r="C342" s="129"/>
      <c r="D342" s="129"/>
      <c r="E342" s="129"/>
      <c r="F342" s="129"/>
      <c r="G342" s="129"/>
      <c r="H342" s="129"/>
      <c r="I342" s="129"/>
      <c r="J342" s="91" t="s">
        <v>144</v>
      </c>
      <c r="K342" s="90" t="s">
        <v>338</v>
      </c>
      <c r="L342" s="90" t="s">
        <v>146</v>
      </c>
      <c r="M342" s="74" t="s">
        <v>238</v>
      </c>
      <c r="N342" s="75">
        <f>VLOOKUP('MATRIZ DE RIESGOS DE SST'!M342,'MAPAS DE RIESGOS INHER Y RESID'!$E$3:$F$7,2,FALSE)</f>
        <v>3</v>
      </c>
      <c r="O342" s="74" t="s">
        <v>239</v>
      </c>
      <c r="P342" s="75">
        <f>VLOOKUP('MATRIZ DE RIESGOS DE SST'!O342,'MAPAS DE RIESGOS INHER Y RESID'!$O$3:$P$7,2,FALSE)</f>
        <v>16</v>
      </c>
      <c r="Q342" s="75">
        <f t="shared" ref="Q342" si="66">N342*P342</f>
        <v>48</v>
      </c>
      <c r="R342" s="74" t="str">
        <f>IF(OR('MAPAS DE RIESGOS INHER Y RESID'!$G$7='MATRIZ DE RIESGOS DE SST'!Q342,Q342&lt;'MAPAS DE RIESGOS INHER Y RESID'!$G$3+1),'MAPAS DE RIESGOS INHER Y RESID'!$M$6,IF(OR('MAPAS DE RIESGOS INHER Y RESID'!$H$5='MATRIZ DE RIESGOS DE SST'!Q342,Q342&lt;'MAPAS DE RIESGOS INHER Y RESID'!$I$5+1),'MAPAS DE RIESGOS INHER Y RESID'!$M$5,IF(OR('MAPAS DE RIESGOS INHER Y RESID'!$I$4='MATRIZ DE RIESGOS DE SST'!Q342,Q342&lt;'MAPAS DE RIESGOS INHER Y RESID'!$J$4+1),'MAPAS DE RIESGOS INHER Y RESID'!$M$4,'MAPAS DE RIESGOS INHER Y RESID'!$M$3)))</f>
        <v>MODERADO</v>
      </c>
      <c r="S342" s="84" t="s">
        <v>339</v>
      </c>
      <c r="T342" s="84" t="s">
        <v>340</v>
      </c>
      <c r="U342" s="84" t="s">
        <v>341</v>
      </c>
      <c r="V342" s="84" t="s">
        <v>342</v>
      </c>
      <c r="W342" s="74" t="s">
        <v>246</v>
      </c>
      <c r="X342" s="98">
        <f>VLOOKUP(W342,'MAPAS DE RIESGOS INHER Y RESID'!$E$16:$F$18,2,FALSE)</f>
        <v>0.9</v>
      </c>
      <c r="Y342" s="99">
        <f t="shared" si="64"/>
        <v>4.7999999999999972</v>
      </c>
      <c r="Z342" s="74" t="str">
        <f>IF(OR('MAPAS DE RIESGOS INHER Y RESID'!$G$18='MATRIZ DE RIESGOS DE SST'!Y342,Y342&lt;'MAPAS DE RIESGOS INHER Y RESID'!$G$16+1),'MAPAS DE RIESGOS INHER Y RESID'!$M$19,IF(OR('MAPAS DE RIESGOS INHER Y RESID'!$H$17='MATRIZ DE RIESGOS DE SST'!Y342,Y342&lt;'MAPAS DE RIESGOS INHER Y RESID'!$I$18+1),'MAPAS DE RIESGOS INHER Y RESID'!$M$18,IF(OR('MAPAS DE RIESGOS INHER Y RESID'!$I$17='MATRIZ DE RIESGOS DE SST'!Y342,Y342&lt;'MAPAS DE RIESGOS INHER Y RESID'!$J$17+1),'MAPAS DE RIESGOS INHER Y RESID'!$M$17,'MAPAS DE RIESGOS INHER Y RESID'!$M$16)))</f>
        <v>BAJO</v>
      </c>
      <c r="AA342" s="100" t="str">
        <f>VLOOKUP('MATRIZ DE RIESGOS DE SST'!Z342,'TABLA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43" spans="1:27" ht="156" customHeight="1">
      <c r="A343" s="135"/>
      <c r="B343" s="135"/>
      <c r="C343" s="129"/>
      <c r="D343" s="129"/>
      <c r="E343" s="129"/>
      <c r="F343" s="129"/>
      <c r="G343" s="129"/>
      <c r="H343" s="129"/>
      <c r="I343" s="129"/>
      <c r="J343" s="91" t="s">
        <v>147</v>
      </c>
      <c r="K343" s="90" t="s">
        <v>148</v>
      </c>
      <c r="L343" s="90" t="s">
        <v>149</v>
      </c>
      <c r="M343" s="74" t="s">
        <v>238</v>
      </c>
      <c r="N343" s="75">
        <f>VLOOKUP('MATRIZ DE RIESGOS DE SST'!M343,'MAPAS DE RIESGOS INHER Y RESID'!$E$3:$F$7,2,FALSE)</f>
        <v>3</v>
      </c>
      <c r="O343" s="74" t="s">
        <v>239</v>
      </c>
      <c r="P343" s="75">
        <f>VLOOKUP('MATRIZ DE RIESGOS DE SST'!O343,'MAPAS DE RIESGOS INHER Y RESID'!$O$3:$P$7,2,FALSE)</f>
        <v>16</v>
      </c>
      <c r="Q343" s="75">
        <f>N343*P343</f>
        <v>48</v>
      </c>
      <c r="R343" s="74" t="str">
        <f>IF(OR('MAPAS DE RIESGOS INHER Y RESID'!$G$7='MATRIZ DE RIESGOS DE SST'!Q343,Q343&lt;'MAPAS DE RIESGOS INHER Y RESID'!$G$3+1),'MAPAS DE RIESGOS INHER Y RESID'!$M$6,IF(OR('MAPAS DE RIESGOS INHER Y RESID'!$H$5='MATRIZ DE RIESGOS DE SST'!Q343,Q343&lt;'MAPAS DE RIESGOS INHER Y RESID'!$I$5+1),'MAPAS DE RIESGOS INHER Y RESID'!$M$5,IF(OR('MAPAS DE RIESGOS INHER Y RESID'!$I$4='MATRIZ DE RIESGOS DE SST'!Q343,Q343&lt;'MAPAS DE RIESGOS INHER Y RESID'!$J$4+1),'MAPAS DE RIESGOS INHER Y RESID'!$M$4,'MAPAS DE RIESGOS INHER Y RESID'!$M$3)))</f>
        <v>MODERADO</v>
      </c>
      <c r="S343" s="84"/>
      <c r="T343" s="84" t="s">
        <v>328</v>
      </c>
      <c r="U343" s="84" t="s">
        <v>251</v>
      </c>
      <c r="V343" s="84" t="s">
        <v>252</v>
      </c>
      <c r="W343" s="74" t="s">
        <v>246</v>
      </c>
      <c r="X343" s="98">
        <f>VLOOKUP(W343,'MAPAS DE RIESGOS INHER Y RESID'!$E$16:$F$18,2,FALSE)</f>
        <v>0.9</v>
      </c>
      <c r="Y343" s="99">
        <f t="shared" si="64"/>
        <v>4.7999999999999972</v>
      </c>
      <c r="Z343" s="74" t="str">
        <f>IF(OR('MAPAS DE RIESGOS INHER Y RESID'!$G$18='MATRIZ DE RIESGOS DE SST'!Y343,Y343&lt;'MAPAS DE RIESGOS INHER Y RESID'!$G$16+1),'MAPAS DE RIESGOS INHER Y RESID'!$M$19,IF(OR('MAPAS DE RIESGOS INHER Y RESID'!$H$17='MATRIZ DE RIESGOS DE SST'!Y343,Y343&lt;'MAPAS DE RIESGOS INHER Y RESID'!$I$18+1),'MAPAS DE RIESGOS INHER Y RESID'!$M$18,IF(OR('MAPAS DE RIESGOS INHER Y RESID'!$I$17='MATRIZ DE RIESGOS DE SST'!Y343,Y343&lt;'MAPAS DE RIESGOS INHER Y RESID'!$J$17+1),'MAPAS DE RIESGOS INHER Y RESID'!$M$17,'MAPAS DE RIESGOS INHER Y RESID'!$M$16)))</f>
        <v>BAJO</v>
      </c>
      <c r="AA343" s="100" t="str">
        <f>VLOOKUP('MATRIZ DE RIESGOS DE SST'!Z343,'TABLA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44" spans="1:27" ht="153" customHeight="1">
      <c r="A344" s="135"/>
      <c r="B344" s="135"/>
      <c r="C344" s="129"/>
      <c r="D344" s="129"/>
      <c r="E344" s="129"/>
      <c r="F344" s="129"/>
      <c r="G344" s="129"/>
      <c r="H344" s="129"/>
      <c r="I344" s="129"/>
      <c r="J344" s="90" t="s">
        <v>160</v>
      </c>
      <c r="K344" s="90" t="s">
        <v>285</v>
      </c>
      <c r="L344" s="90" t="s">
        <v>159</v>
      </c>
      <c r="M344" s="74" t="s">
        <v>236</v>
      </c>
      <c r="N344" s="75">
        <f>VLOOKUP('MATRIZ DE RIESGOS DE SST'!M344,'MAPAS DE RIESGOS INHER Y RESID'!$E$3:$F$7,2,FALSE)</f>
        <v>4</v>
      </c>
      <c r="O344" s="74" t="s">
        <v>239</v>
      </c>
      <c r="P344" s="75">
        <f>VLOOKUP('MATRIZ DE RIESGOS DE SST'!O344,'MAPAS DE RIESGOS INHER Y RESID'!$O$3:$P$7,2,FALSE)</f>
        <v>16</v>
      </c>
      <c r="Q344" s="75">
        <f t="shared" ref="Q344" si="67">+N344*P344</f>
        <v>64</v>
      </c>
      <c r="R344" s="74" t="str">
        <f>IF(OR('MAPAS DE RIESGOS INHER Y RESID'!$G$7='MATRIZ DE RIESGOS DE SST'!Q344,Q344&lt;'MAPAS DE RIESGOS INHER Y RESID'!$G$3+1),'MAPAS DE RIESGOS INHER Y RESID'!$M$6,IF(OR('MAPAS DE RIESGOS INHER Y RESID'!$H$5='MATRIZ DE RIESGOS DE SST'!Q344,Q344&lt;'MAPAS DE RIESGOS INHER Y RESID'!$I$5+1),'MAPAS DE RIESGOS INHER Y RESID'!$M$5,IF(OR('MAPAS DE RIESGOS INHER Y RESID'!$I$4='MATRIZ DE RIESGOS DE SST'!Q344,Q344&lt;'MAPAS DE RIESGOS INHER Y RESID'!$J$4+1),'MAPAS DE RIESGOS INHER Y RESID'!$M$4,'MAPAS DE RIESGOS INHER Y RESID'!$M$3)))</f>
        <v>ALTO</v>
      </c>
      <c r="S344" s="84"/>
      <c r="T344" s="84"/>
      <c r="U344" s="84" t="s">
        <v>346</v>
      </c>
      <c r="V344" s="84" t="s">
        <v>347</v>
      </c>
      <c r="W344" s="74" t="s">
        <v>238</v>
      </c>
      <c r="X344" s="98">
        <f>VLOOKUP(W344,'MAPAS DE RIESGOS INHER Y RESID'!$E$16:$F$18,2,FALSE)</f>
        <v>0.4</v>
      </c>
      <c r="Y344" s="99">
        <f t="shared" si="64"/>
        <v>38.4</v>
      </c>
      <c r="Z344" s="74" t="str">
        <f>IF(OR('MAPAS DE RIESGOS INHER Y RESID'!$G$18='MATRIZ DE RIESGOS DE SST'!Y344,Y344&lt;'MAPAS DE RIESGOS INHER Y RESID'!$G$16+1),'MAPAS DE RIESGOS INHER Y RESID'!$M$19,IF(OR('MAPAS DE RIESGOS INHER Y RESID'!$H$17='MATRIZ DE RIESGOS DE SST'!Y344,Y344&lt;'MAPAS DE RIESGOS INHER Y RESID'!$I$18+1),'MAPAS DE RIESGOS INHER Y RESID'!$M$18,IF(OR('MAPAS DE RIESGOS INHER Y RESID'!$I$17='MATRIZ DE RIESGOS DE SST'!Y344,Y344&lt;'MAPAS DE RIESGOS INHER Y RESID'!$J$17+1),'MAPAS DE RIESGOS INHER Y RESID'!$M$17,'MAPAS DE RIESGOS INHER Y RESID'!$M$16)))</f>
        <v>MODERADO</v>
      </c>
      <c r="AA344" s="100" t="str">
        <f>VLOOKUP('MATRIZ DE RIESGOS DE SST'!Z344,'TABLA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345" spans="1:27" ht="156" customHeight="1">
      <c r="A345" s="135"/>
      <c r="B345" s="135"/>
      <c r="C345" s="129"/>
      <c r="D345" s="129"/>
      <c r="E345" s="129"/>
      <c r="F345" s="129"/>
      <c r="G345" s="129"/>
      <c r="H345" s="129"/>
      <c r="I345" s="129"/>
      <c r="J345" s="90" t="s">
        <v>166</v>
      </c>
      <c r="K345" s="90" t="s">
        <v>349</v>
      </c>
      <c r="L345" s="90" t="s">
        <v>165</v>
      </c>
      <c r="M345" s="74" t="s">
        <v>240</v>
      </c>
      <c r="N345" s="75">
        <f>VLOOKUP('MATRIZ DE RIESGOS DE SST'!M345,'MAPAS DE RIESGOS INHER Y RESID'!$E$3:$F$7,2,FALSE)</f>
        <v>2</v>
      </c>
      <c r="O345" s="74" t="s">
        <v>239</v>
      </c>
      <c r="P345" s="75">
        <f>VLOOKUP('MATRIZ DE RIESGOS DE SST'!O345,'MAPAS DE RIESGOS INHER Y RESID'!$O$3:$P$7,2,FALSE)</f>
        <v>16</v>
      </c>
      <c r="Q345" s="75">
        <f t="shared" ref="Q345:Q347" si="68">N345*P345</f>
        <v>32</v>
      </c>
      <c r="R345" s="74" t="str">
        <f>IF(OR('MAPAS DE RIESGOS INHER Y RESID'!$G$7='MATRIZ DE RIESGOS DE SST'!Q345,Q345&lt;'MAPAS DE RIESGOS INHER Y RESID'!$G$3+1),'MAPAS DE RIESGOS INHER Y RESID'!$M$6,IF(OR('MAPAS DE RIESGOS INHER Y RESID'!$H$5='MATRIZ DE RIESGOS DE SST'!Q345,Q345&lt;'MAPAS DE RIESGOS INHER Y RESID'!$I$5+1),'MAPAS DE RIESGOS INHER Y RESID'!$M$5,IF(OR('MAPAS DE RIESGOS INHER Y RESID'!$I$4='MATRIZ DE RIESGOS DE SST'!Q345,Q345&lt;'MAPAS DE RIESGOS INHER Y RESID'!$J$4+1),'MAPAS DE RIESGOS INHER Y RESID'!$M$4,'MAPAS DE RIESGOS INHER Y RESID'!$M$3)))</f>
        <v>MODERADO</v>
      </c>
      <c r="S345" s="84"/>
      <c r="T345" s="84" t="s">
        <v>355</v>
      </c>
      <c r="U345" s="84" t="s">
        <v>356</v>
      </c>
      <c r="V345" s="84" t="s">
        <v>333</v>
      </c>
      <c r="W345" s="74" t="s">
        <v>246</v>
      </c>
      <c r="X345" s="98">
        <f>VLOOKUP(W345,'MAPAS DE RIESGOS INHER Y RESID'!$E$16:$F$18,2,FALSE)</f>
        <v>0.9</v>
      </c>
      <c r="Y345" s="99">
        <f t="shared" si="64"/>
        <v>3.1999999999999993</v>
      </c>
      <c r="Z345" s="74" t="str">
        <f>IF(OR('MAPAS DE RIESGOS INHER Y RESID'!$G$18='MATRIZ DE RIESGOS DE SST'!Y345,Y345&lt;'MAPAS DE RIESGOS INHER Y RESID'!$G$16+1),'MAPAS DE RIESGOS INHER Y RESID'!$M$19,IF(OR('MAPAS DE RIESGOS INHER Y RESID'!$H$17='MATRIZ DE RIESGOS DE SST'!Y345,Y345&lt;'MAPAS DE RIESGOS INHER Y RESID'!$I$18+1),'MAPAS DE RIESGOS INHER Y RESID'!$M$18,IF(OR('MAPAS DE RIESGOS INHER Y RESID'!$I$17='MATRIZ DE RIESGOS DE SST'!Y345,Y345&lt;'MAPAS DE RIESGOS INHER Y RESID'!$J$17+1),'MAPAS DE RIESGOS INHER Y RESID'!$M$17,'MAPAS DE RIESGOS INHER Y RESID'!$M$16)))</f>
        <v>BAJO</v>
      </c>
      <c r="AA345" s="100" t="str">
        <f>VLOOKUP('MATRIZ DE RIESGOS DE SST'!Z345,'TABLA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46" spans="1:27" ht="156" customHeight="1">
      <c r="A346" s="135"/>
      <c r="B346" s="135"/>
      <c r="C346" s="129"/>
      <c r="D346" s="129"/>
      <c r="E346" s="129"/>
      <c r="F346" s="129"/>
      <c r="G346" s="129"/>
      <c r="H346" s="129"/>
      <c r="I346" s="129"/>
      <c r="J346" s="91" t="s">
        <v>168</v>
      </c>
      <c r="K346" s="90" t="s">
        <v>169</v>
      </c>
      <c r="L346" s="90" t="s">
        <v>165</v>
      </c>
      <c r="M346" s="74" t="s">
        <v>240</v>
      </c>
      <c r="N346" s="75">
        <f>VLOOKUP('MATRIZ DE RIESGOS DE SST'!M346,'MAPAS DE RIESGOS INHER Y RESID'!$E$3:$F$7,2,FALSE)</f>
        <v>2</v>
      </c>
      <c r="O346" s="74" t="s">
        <v>237</v>
      </c>
      <c r="P346" s="75">
        <f>VLOOKUP('MATRIZ DE RIESGOS DE SST'!O346,'MAPAS DE RIESGOS INHER Y RESID'!$O$3:$P$7,2,FALSE)</f>
        <v>4</v>
      </c>
      <c r="Q346" s="75">
        <f t="shared" si="68"/>
        <v>8</v>
      </c>
      <c r="R346" s="74" t="str">
        <f>IF(OR('MAPAS DE RIESGOS INHER Y RESID'!$G$7='MATRIZ DE RIESGOS DE SST'!Q346,Q346&lt;'MAPAS DE RIESGOS INHER Y RESID'!$G$3+1),'MAPAS DE RIESGOS INHER Y RESID'!$M$6,IF(OR('MAPAS DE RIESGOS INHER Y RESID'!$H$5='MATRIZ DE RIESGOS DE SST'!Q346,Q346&lt;'MAPAS DE RIESGOS INHER Y RESID'!$I$5+1),'MAPAS DE RIESGOS INHER Y RESID'!$M$5,IF(OR('MAPAS DE RIESGOS INHER Y RESID'!$I$4='MATRIZ DE RIESGOS DE SST'!Q346,Q346&lt;'MAPAS DE RIESGOS INHER Y RESID'!$J$4+1),'MAPAS DE RIESGOS INHER Y RESID'!$M$4,'MAPAS DE RIESGOS INHER Y RESID'!$M$3)))</f>
        <v>BAJO</v>
      </c>
      <c r="S346" s="84"/>
      <c r="T346" s="84" t="s">
        <v>362</v>
      </c>
      <c r="U346" s="84" t="s">
        <v>363</v>
      </c>
      <c r="V346" s="84"/>
      <c r="W346" s="74" t="s">
        <v>246</v>
      </c>
      <c r="X346" s="98">
        <f>VLOOKUP(W346,'MAPAS DE RIESGOS INHER Y RESID'!$E$16:$F$18,2,FALSE)</f>
        <v>0.9</v>
      </c>
      <c r="Y346" s="99">
        <f t="shared" si="64"/>
        <v>0.79999999999999982</v>
      </c>
      <c r="Z346" s="74" t="str">
        <f>IF(OR('MAPAS DE RIESGOS INHER Y RESID'!$G$18='MATRIZ DE RIESGOS DE SST'!Y346,Y346&lt;'MAPAS DE RIESGOS INHER Y RESID'!$G$16+1),'MAPAS DE RIESGOS INHER Y RESID'!$M$19,IF(OR('MAPAS DE RIESGOS INHER Y RESID'!$H$17='MATRIZ DE RIESGOS DE SST'!Y346,Y346&lt;'MAPAS DE RIESGOS INHER Y RESID'!$I$18+1),'MAPAS DE RIESGOS INHER Y RESID'!$M$18,IF(OR('MAPAS DE RIESGOS INHER Y RESID'!$I$17='MATRIZ DE RIESGOS DE SST'!Y346,Y346&lt;'MAPAS DE RIESGOS INHER Y RESID'!$J$17+1),'MAPAS DE RIESGOS INHER Y RESID'!$M$17,'MAPAS DE RIESGOS INHER Y RESID'!$M$16)))</f>
        <v>BAJO</v>
      </c>
      <c r="AA346" s="100" t="str">
        <f>VLOOKUP('MATRIZ DE RIESGOS DE SST'!Z346,'TABLA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47" spans="1:27" ht="156" customHeight="1">
      <c r="A347" s="135"/>
      <c r="B347" s="135"/>
      <c r="C347" s="129"/>
      <c r="D347" s="129"/>
      <c r="E347" s="129"/>
      <c r="F347" s="129"/>
      <c r="G347" s="129"/>
      <c r="H347" s="129"/>
      <c r="I347" s="129"/>
      <c r="J347" s="91" t="s">
        <v>186</v>
      </c>
      <c r="K347" s="90" t="s">
        <v>187</v>
      </c>
      <c r="L347" s="90" t="s">
        <v>188</v>
      </c>
      <c r="M347" s="74" t="s">
        <v>240</v>
      </c>
      <c r="N347" s="75">
        <f>VLOOKUP('MATRIZ DE RIESGOS DE SST'!M347,'MAPAS DE RIESGOS INHER Y RESID'!$E$3:$F$7,2,FALSE)</f>
        <v>2</v>
      </c>
      <c r="O347" s="74" t="s">
        <v>239</v>
      </c>
      <c r="P347" s="75">
        <f>VLOOKUP('MATRIZ DE RIESGOS DE SST'!O347,'MAPAS DE RIESGOS INHER Y RESID'!$O$3:$P$7,2,FALSE)</f>
        <v>16</v>
      </c>
      <c r="Q347" s="75">
        <f t="shared" si="68"/>
        <v>32</v>
      </c>
      <c r="R347" s="74" t="str">
        <f>IF(OR('MAPAS DE RIESGOS INHER Y RESID'!$G$7='MATRIZ DE RIESGOS DE SST'!Q347,Q347&lt;'MAPAS DE RIESGOS INHER Y RESID'!$G$3+1),'MAPAS DE RIESGOS INHER Y RESID'!$M$6,IF(OR('MAPAS DE RIESGOS INHER Y RESID'!$H$5='MATRIZ DE RIESGOS DE SST'!Q347,Q347&lt;'MAPAS DE RIESGOS INHER Y RESID'!$I$5+1),'MAPAS DE RIESGOS INHER Y RESID'!$M$5,IF(OR('MAPAS DE RIESGOS INHER Y RESID'!$I$4='MATRIZ DE RIESGOS DE SST'!Q347,Q347&lt;'MAPAS DE RIESGOS INHER Y RESID'!$J$4+1),'MAPAS DE RIESGOS INHER Y RESID'!$M$4,'MAPAS DE RIESGOS INHER Y RESID'!$M$3)))</f>
        <v>MODERADO</v>
      </c>
      <c r="S347" s="84"/>
      <c r="T347" s="84" t="s">
        <v>376</v>
      </c>
      <c r="U347" s="84" t="s">
        <v>377</v>
      </c>
      <c r="V347" s="84" t="s">
        <v>378</v>
      </c>
      <c r="W347" s="74" t="s">
        <v>246</v>
      </c>
      <c r="X347" s="98">
        <f>VLOOKUP(W347,'MAPAS DE RIESGOS INHER Y RESID'!$E$16:$F$18,2,FALSE)</f>
        <v>0.9</v>
      </c>
      <c r="Y347" s="99">
        <f t="shared" si="64"/>
        <v>3.1999999999999993</v>
      </c>
      <c r="Z347" s="74" t="str">
        <f>IF(OR('MAPAS DE RIESGOS INHER Y RESID'!$G$18='MATRIZ DE RIESGOS DE SST'!Y347,Y347&lt;'MAPAS DE RIESGOS INHER Y RESID'!$G$16+1),'MAPAS DE RIESGOS INHER Y RESID'!$M$19,IF(OR('MAPAS DE RIESGOS INHER Y RESID'!$H$17='MATRIZ DE RIESGOS DE SST'!Y347,Y347&lt;'MAPAS DE RIESGOS INHER Y RESID'!$I$18+1),'MAPAS DE RIESGOS INHER Y RESID'!$M$18,IF(OR('MAPAS DE RIESGOS INHER Y RESID'!$I$17='MATRIZ DE RIESGOS DE SST'!Y347,Y347&lt;'MAPAS DE RIESGOS INHER Y RESID'!$J$17+1),'MAPAS DE RIESGOS INHER Y RESID'!$M$17,'MAPAS DE RIESGOS INHER Y RESID'!$M$16)))</f>
        <v>BAJO</v>
      </c>
      <c r="AA347" s="100" t="str">
        <f>VLOOKUP('MATRIZ DE RIESGOS DE SST'!Z347,'TABLA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48" spans="1:27" ht="156" customHeight="1">
      <c r="A348" s="135"/>
      <c r="B348" s="135"/>
      <c r="C348" s="129"/>
      <c r="D348" s="129"/>
      <c r="E348" s="129"/>
      <c r="F348" s="129"/>
      <c r="G348" s="129"/>
      <c r="H348" s="129"/>
      <c r="I348" s="129"/>
      <c r="J348" s="91" t="s">
        <v>189</v>
      </c>
      <c r="K348" s="90" t="s">
        <v>190</v>
      </c>
      <c r="L348" s="90" t="s">
        <v>188</v>
      </c>
      <c r="M348" s="74" t="s">
        <v>240</v>
      </c>
      <c r="N348" s="75">
        <f>VLOOKUP('MATRIZ DE RIESGOS DE SST'!M348,'MAPAS DE RIESGOS INHER Y RESID'!$E$3:$F$7,2,FALSE)</f>
        <v>2</v>
      </c>
      <c r="O348" s="74" t="s">
        <v>239</v>
      </c>
      <c r="P348" s="75">
        <f>VLOOKUP('MATRIZ DE RIESGOS DE SST'!O348,'MAPAS DE RIESGOS INHER Y RESID'!$O$3:$P$7,2,FALSE)</f>
        <v>16</v>
      </c>
      <c r="Q348" s="75">
        <f t="shared" ref="Q348:Q350" si="69">N348*P348</f>
        <v>32</v>
      </c>
      <c r="R348" s="74" t="str">
        <f>IF(OR('MAPAS DE RIESGOS INHER Y RESID'!$G$7='MATRIZ DE RIESGOS DE SST'!Q348,Q348&lt;'MAPAS DE RIESGOS INHER Y RESID'!$G$3+1),'MAPAS DE RIESGOS INHER Y RESID'!$M$6,IF(OR('MAPAS DE RIESGOS INHER Y RESID'!$H$5='MATRIZ DE RIESGOS DE SST'!Q348,Q348&lt;'MAPAS DE RIESGOS INHER Y RESID'!$I$5+1),'MAPAS DE RIESGOS INHER Y RESID'!$M$5,IF(OR('MAPAS DE RIESGOS INHER Y RESID'!$I$4='MATRIZ DE RIESGOS DE SST'!Q348,Q348&lt;'MAPAS DE RIESGOS INHER Y RESID'!$J$4+1),'MAPAS DE RIESGOS INHER Y RESID'!$M$4,'MAPAS DE RIESGOS INHER Y RESID'!$M$3)))</f>
        <v>MODERADO</v>
      </c>
      <c r="S348" s="84"/>
      <c r="T348" s="84" t="s">
        <v>376</v>
      </c>
      <c r="U348" s="84" t="s">
        <v>377</v>
      </c>
      <c r="V348" s="84" t="s">
        <v>378</v>
      </c>
      <c r="W348" s="74" t="s">
        <v>246</v>
      </c>
      <c r="X348" s="98">
        <f>VLOOKUP(W348,'MAPAS DE RIESGOS INHER Y RESID'!$E$16:$F$18,2,FALSE)</f>
        <v>0.9</v>
      </c>
      <c r="Y348" s="99">
        <f t="shared" si="64"/>
        <v>3.1999999999999993</v>
      </c>
      <c r="Z348" s="74" t="str">
        <f>IF(OR('MAPAS DE RIESGOS INHER Y RESID'!$G$18='MATRIZ DE RIESGOS DE SST'!Y348,Y348&lt;'MAPAS DE RIESGOS INHER Y RESID'!$G$16+1),'MAPAS DE RIESGOS INHER Y RESID'!$M$19,IF(OR('MAPAS DE RIESGOS INHER Y RESID'!$H$17='MATRIZ DE RIESGOS DE SST'!Y348,Y348&lt;'MAPAS DE RIESGOS INHER Y RESID'!$I$18+1),'MAPAS DE RIESGOS INHER Y RESID'!$M$18,IF(OR('MAPAS DE RIESGOS INHER Y RESID'!$I$17='MATRIZ DE RIESGOS DE SST'!Y348,Y348&lt;'MAPAS DE RIESGOS INHER Y RESID'!$J$17+1),'MAPAS DE RIESGOS INHER Y RESID'!$M$17,'MAPAS DE RIESGOS INHER Y RESID'!$M$16)))</f>
        <v>BAJO</v>
      </c>
      <c r="AA348" s="100" t="str">
        <f>VLOOKUP('MATRIZ DE RIESGOS DE SST'!Z348,'TABLA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49" spans="1:27" ht="156" customHeight="1">
      <c r="A349" s="135"/>
      <c r="B349" s="135"/>
      <c r="C349" s="129"/>
      <c r="D349" s="129"/>
      <c r="E349" s="129"/>
      <c r="F349" s="129"/>
      <c r="G349" s="129"/>
      <c r="H349" s="129"/>
      <c r="I349" s="129"/>
      <c r="J349" s="91" t="s">
        <v>191</v>
      </c>
      <c r="K349" s="90" t="s">
        <v>192</v>
      </c>
      <c r="L349" s="90" t="s">
        <v>93</v>
      </c>
      <c r="M349" s="74" t="s">
        <v>240</v>
      </c>
      <c r="N349" s="75">
        <f>VLOOKUP('MATRIZ DE RIESGOS DE SST'!M349,'MAPAS DE RIESGOS INHER Y RESID'!$E$3:$F$7,2,FALSE)</f>
        <v>2</v>
      </c>
      <c r="O349" s="74" t="s">
        <v>239</v>
      </c>
      <c r="P349" s="75">
        <f>VLOOKUP('MATRIZ DE RIESGOS DE SST'!O349,'MAPAS DE RIESGOS INHER Y RESID'!$O$3:$P$7,2,FALSE)</f>
        <v>16</v>
      </c>
      <c r="Q349" s="75">
        <f t="shared" si="69"/>
        <v>32</v>
      </c>
      <c r="R349" s="74" t="str">
        <f>IF(OR('MAPAS DE RIESGOS INHER Y RESID'!$G$7='MATRIZ DE RIESGOS DE SST'!Q349,Q349&lt;'MAPAS DE RIESGOS INHER Y RESID'!$G$3+1),'MAPAS DE RIESGOS INHER Y RESID'!$M$6,IF(OR('MAPAS DE RIESGOS INHER Y RESID'!$H$5='MATRIZ DE RIESGOS DE SST'!Q349,Q349&lt;'MAPAS DE RIESGOS INHER Y RESID'!$I$5+1),'MAPAS DE RIESGOS INHER Y RESID'!$M$5,IF(OR('MAPAS DE RIESGOS INHER Y RESID'!$I$4='MATRIZ DE RIESGOS DE SST'!Q349,Q349&lt;'MAPAS DE RIESGOS INHER Y RESID'!$J$4+1),'MAPAS DE RIESGOS INHER Y RESID'!$M$4,'MAPAS DE RIESGOS INHER Y RESID'!$M$3)))</f>
        <v>MODERADO</v>
      </c>
      <c r="S349" s="84"/>
      <c r="T349" s="84" t="s">
        <v>314</v>
      </c>
      <c r="U349" s="84" t="s">
        <v>315</v>
      </c>
      <c r="V349" s="84" t="s">
        <v>316</v>
      </c>
      <c r="W349" s="74" t="s">
        <v>246</v>
      </c>
      <c r="X349" s="98">
        <f>VLOOKUP(W349,'MAPAS DE RIESGOS INHER Y RESID'!$E$16:$F$18,2,FALSE)</f>
        <v>0.9</v>
      </c>
      <c r="Y349" s="99">
        <f t="shared" si="64"/>
        <v>3.1999999999999993</v>
      </c>
      <c r="Z349" s="74" t="str">
        <f>IF(OR('MAPAS DE RIESGOS INHER Y RESID'!$G$18='MATRIZ DE RIESGOS DE SST'!Y349,Y349&lt;'MAPAS DE RIESGOS INHER Y RESID'!$G$16+1),'MAPAS DE RIESGOS INHER Y RESID'!$M$19,IF(OR('MAPAS DE RIESGOS INHER Y RESID'!$H$17='MATRIZ DE RIESGOS DE SST'!Y349,Y349&lt;'MAPAS DE RIESGOS INHER Y RESID'!$I$18+1),'MAPAS DE RIESGOS INHER Y RESID'!$M$18,IF(OR('MAPAS DE RIESGOS INHER Y RESID'!$I$17='MATRIZ DE RIESGOS DE SST'!Y349,Y349&lt;'MAPAS DE RIESGOS INHER Y RESID'!$J$17+1),'MAPAS DE RIESGOS INHER Y RESID'!$M$17,'MAPAS DE RIESGOS INHER Y RESID'!$M$16)))</f>
        <v>BAJO</v>
      </c>
      <c r="AA349" s="100" t="str">
        <f>VLOOKUP('MATRIZ DE RIESGOS DE SST'!Z349,'TABLA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50" spans="1:27" ht="156" customHeight="1">
      <c r="A350" s="135"/>
      <c r="B350" s="135"/>
      <c r="C350" s="129"/>
      <c r="D350" s="129"/>
      <c r="E350" s="129"/>
      <c r="F350" s="129"/>
      <c r="G350" s="129"/>
      <c r="H350" s="129"/>
      <c r="I350" s="129"/>
      <c r="J350" s="91" t="s">
        <v>196</v>
      </c>
      <c r="K350" s="90" t="s">
        <v>197</v>
      </c>
      <c r="L350" s="90" t="s">
        <v>198</v>
      </c>
      <c r="M350" s="74" t="s">
        <v>240</v>
      </c>
      <c r="N350" s="75">
        <f>VLOOKUP('MATRIZ DE RIESGOS DE SST'!M350,'MAPAS DE RIESGOS INHER Y RESID'!$E$3:$F$7,2,FALSE)</f>
        <v>2</v>
      </c>
      <c r="O350" s="74" t="s">
        <v>239</v>
      </c>
      <c r="P350" s="75">
        <f>VLOOKUP('MATRIZ DE RIESGOS DE SST'!O350,'MAPAS DE RIESGOS INHER Y RESID'!$O$3:$P$7,2,FALSE)</f>
        <v>16</v>
      </c>
      <c r="Q350" s="75">
        <f t="shared" si="69"/>
        <v>32</v>
      </c>
      <c r="R350" s="74" t="str">
        <f>IF(OR('MAPAS DE RIESGOS INHER Y RESID'!$G$7='MATRIZ DE RIESGOS DE SST'!Q350,Q350&lt;'MAPAS DE RIESGOS INHER Y RESID'!$G$3+1),'MAPAS DE RIESGOS INHER Y RESID'!$M$6,IF(OR('MAPAS DE RIESGOS INHER Y RESID'!$H$5='MATRIZ DE RIESGOS DE SST'!Q350,Q350&lt;'MAPAS DE RIESGOS INHER Y RESID'!$I$5+1),'MAPAS DE RIESGOS INHER Y RESID'!$M$5,IF(OR('MAPAS DE RIESGOS INHER Y RESID'!$I$4='MATRIZ DE RIESGOS DE SST'!Q350,Q350&lt;'MAPAS DE RIESGOS INHER Y RESID'!$J$4+1),'MAPAS DE RIESGOS INHER Y RESID'!$M$4,'MAPAS DE RIESGOS INHER Y RESID'!$M$3)))</f>
        <v>MODERADO</v>
      </c>
      <c r="S350" s="84"/>
      <c r="T350" s="84" t="s">
        <v>376</v>
      </c>
      <c r="U350" s="84" t="s">
        <v>377</v>
      </c>
      <c r="V350" s="84" t="s">
        <v>378</v>
      </c>
      <c r="W350" s="74" t="s">
        <v>246</v>
      </c>
      <c r="X350" s="98">
        <f>VLOOKUP(W350,'MAPAS DE RIESGOS INHER Y RESID'!$E$16:$F$18,2,FALSE)</f>
        <v>0.9</v>
      </c>
      <c r="Y350" s="99">
        <f t="shared" si="64"/>
        <v>3.1999999999999993</v>
      </c>
      <c r="Z350" s="74" t="str">
        <f>IF(OR('MAPAS DE RIESGOS INHER Y RESID'!$G$18='MATRIZ DE RIESGOS DE SST'!Y350,Y350&lt;'MAPAS DE RIESGOS INHER Y RESID'!$G$16+1),'MAPAS DE RIESGOS INHER Y RESID'!$M$19,IF(OR('MAPAS DE RIESGOS INHER Y RESID'!$H$17='MATRIZ DE RIESGOS DE SST'!Y350,Y350&lt;'MAPAS DE RIESGOS INHER Y RESID'!$I$18+1),'MAPAS DE RIESGOS INHER Y RESID'!$M$18,IF(OR('MAPAS DE RIESGOS INHER Y RESID'!$I$17='MATRIZ DE RIESGOS DE SST'!Y350,Y350&lt;'MAPAS DE RIESGOS INHER Y RESID'!$J$17+1),'MAPAS DE RIESGOS INHER Y RESID'!$M$17,'MAPAS DE RIESGOS INHER Y RESID'!$M$16)))</f>
        <v>BAJO</v>
      </c>
      <c r="AA350" s="100" t="str">
        <f>VLOOKUP('MATRIZ DE RIESGOS DE SST'!Z350,'TABLA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51" spans="1:27" ht="156.75" customHeight="1">
      <c r="A351" s="135"/>
      <c r="B351" s="135"/>
      <c r="C351" s="129"/>
      <c r="D351" s="129"/>
      <c r="E351" s="129"/>
      <c r="F351" s="129"/>
      <c r="G351" s="129"/>
      <c r="H351" s="129"/>
      <c r="I351" s="129"/>
      <c r="J351" s="91" t="s">
        <v>199</v>
      </c>
      <c r="K351" s="90" t="s">
        <v>404</v>
      </c>
      <c r="L351" s="90" t="s">
        <v>201</v>
      </c>
      <c r="M351" s="74" t="s">
        <v>240</v>
      </c>
      <c r="N351" s="75">
        <f>VLOOKUP('MATRIZ DE RIESGOS DE SST'!M351,'MAPAS DE RIESGOS INHER Y RESID'!$E$3:$F$7,2,FALSE)</f>
        <v>2</v>
      </c>
      <c r="O351" s="74" t="s">
        <v>241</v>
      </c>
      <c r="P351" s="75">
        <f>VLOOKUP('MATRIZ DE RIESGOS DE SST'!O351,'MAPAS DE RIESGOS INHER Y RESID'!$O$3:$P$7,2,FALSE)</f>
        <v>256</v>
      </c>
      <c r="Q351" s="75">
        <f t="shared" ref="Q351:Q359" si="70">N351*P351</f>
        <v>512</v>
      </c>
      <c r="R351" s="74" t="str">
        <f>IF(OR('MAPAS DE RIESGOS INHER Y RESID'!$G$7='MATRIZ DE RIESGOS DE SST'!Q351,Q351&lt;'MAPAS DE RIESGOS INHER Y RESID'!$G$3+1),'MAPAS DE RIESGOS INHER Y RESID'!$M$6,IF(OR('MAPAS DE RIESGOS INHER Y RESID'!$H$5='MATRIZ DE RIESGOS DE SST'!Q351,Q351&lt;'MAPAS DE RIESGOS INHER Y RESID'!$I$5+1),'MAPAS DE RIESGOS INHER Y RESID'!$M$5,IF(OR('MAPAS DE RIESGOS INHER Y RESID'!$I$4='MATRIZ DE RIESGOS DE SST'!Q351,Q351&lt;'MAPAS DE RIESGOS INHER Y RESID'!$J$4+1),'MAPAS DE RIESGOS INHER Y RESID'!$M$4,'MAPAS DE RIESGOS INHER Y RESID'!$M$3)))</f>
        <v>ALTO</v>
      </c>
      <c r="S351" s="84" t="s">
        <v>368</v>
      </c>
      <c r="T351" s="84" t="s">
        <v>369</v>
      </c>
      <c r="U351" s="84" t="s">
        <v>370</v>
      </c>
      <c r="V351" s="84" t="s">
        <v>371</v>
      </c>
      <c r="W351" s="74" t="s">
        <v>238</v>
      </c>
      <c r="X351" s="98">
        <f>VLOOKUP(W351,'MAPAS DE RIESGOS INHER Y RESID'!$E$16:$F$18,2,FALSE)</f>
        <v>0.4</v>
      </c>
      <c r="Y351" s="99">
        <f t="shared" si="64"/>
        <v>307.2</v>
      </c>
      <c r="Z351" s="74" t="str">
        <f>IF(OR('MAPAS DE RIESGOS INHER Y RESID'!$G$18='MATRIZ DE RIESGOS DE SST'!Y351,Y351&lt;'MAPAS DE RIESGOS INHER Y RESID'!$G$16+1),'MAPAS DE RIESGOS INHER Y RESID'!$M$19,IF(OR('MAPAS DE RIESGOS INHER Y RESID'!$H$17='MATRIZ DE RIESGOS DE SST'!Y351,Y351&lt;'MAPAS DE RIESGOS INHER Y RESID'!$I$18+1),'MAPAS DE RIESGOS INHER Y RESID'!$M$18,IF(OR('MAPAS DE RIESGOS INHER Y RESID'!$I$17='MATRIZ DE RIESGOS DE SST'!Y351,Y351&lt;'MAPAS DE RIESGOS INHER Y RESID'!$J$17+1),'MAPAS DE RIESGOS INHER Y RESID'!$M$17,'MAPAS DE RIESGOS INHER Y RESID'!$M$16)))</f>
        <v>ALTO</v>
      </c>
      <c r="AA351" s="100" t="str">
        <f>VLOOKUP('MATRIZ DE RIESGOS DE SST'!Z351,'TABLA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352" spans="1:27" ht="180" customHeight="1">
      <c r="A352" s="135"/>
      <c r="B352" s="135"/>
      <c r="C352" s="129"/>
      <c r="D352" s="129"/>
      <c r="E352" s="129"/>
      <c r="F352" s="129"/>
      <c r="G352" s="129"/>
      <c r="H352" s="129"/>
      <c r="I352" s="129"/>
      <c r="J352" s="91" t="s">
        <v>202</v>
      </c>
      <c r="K352" s="90" t="s">
        <v>413</v>
      </c>
      <c r="L352" s="90" t="s">
        <v>204</v>
      </c>
      <c r="M352" s="74" t="s">
        <v>240</v>
      </c>
      <c r="N352" s="75">
        <f>VLOOKUP('MATRIZ DE RIESGOS DE SST'!M352,'MAPAS DE RIESGOS INHER Y RESID'!$E$3:$F$7,2,FALSE)</f>
        <v>2</v>
      </c>
      <c r="O352" s="74" t="s">
        <v>239</v>
      </c>
      <c r="P352" s="75">
        <f>VLOOKUP('MATRIZ DE RIESGOS DE SST'!O352,'MAPAS DE RIESGOS INHER Y RESID'!$O$3:$P$7,2,FALSE)</f>
        <v>16</v>
      </c>
      <c r="Q352" s="75">
        <f t="shared" si="70"/>
        <v>32</v>
      </c>
      <c r="R352" s="74" t="str">
        <f>IF(OR('MAPAS DE RIESGOS INHER Y RESID'!$G$7='MATRIZ DE RIESGOS DE SST'!Q352,Q352&lt;'MAPAS DE RIESGOS INHER Y RESID'!$G$3+1),'MAPAS DE RIESGOS INHER Y RESID'!$M$6,IF(OR('MAPAS DE RIESGOS INHER Y RESID'!$H$5='MATRIZ DE RIESGOS DE SST'!Q352,Q352&lt;'MAPAS DE RIESGOS INHER Y RESID'!$I$5+1),'MAPAS DE RIESGOS INHER Y RESID'!$M$5,IF(OR('MAPAS DE RIESGOS INHER Y RESID'!$I$4='MATRIZ DE RIESGOS DE SST'!Q352,Q352&lt;'MAPAS DE RIESGOS INHER Y RESID'!$J$4+1),'MAPAS DE RIESGOS INHER Y RESID'!$M$4,'MAPAS DE RIESGOS INHER Y RESID'!$M$3)))</f>
        <v>MODERADO</v>
      </c>
      <c r="S352" s="84" t="s">
        <v>332</v>
      </c>
      <c r="T352" s="84" t="s">
        <v>384</v>
      </c>
      <c r="U352" s="84" t="s">
        <v>385</v>
      </c>
      <c r="V352" s="84" t="s">
        <v>333</v>
      </c>
      <c r="W352" s="74" t="s">
        <v>238</v>
      </c>
      <c r="X352" s="98">
        <f>VLOOKUP(W352,'MAPAS DE RIESGOS INHER Y RESID'!$E$16:$F$18,2,FALSE)</f>
        <v>0.4</v>
      </c>
      <c r="Y352" s="99">
        <f t="shared" si="64"/>
        <v>19.2</v>
      </c>
      <c r="Z352" s="74" t="str">
        <f>IF(OR('MAPAS DE RIESGOS INHER Y RESID'!$G$18='MATRIZ DE RIESGOS DE SST'!Y352,Y352&lt;'MAPAS DE RIESGOS INHER Y RESID'!$G$16+1),'MAPAS DE RIESGOS INHER Y RESID'!$M$19,IF(OR('MAPAS DE RIESGOS INHER Y RESID'!$H$17='MATRIZ DE RIESGOS DE SST'!Y352,Y352&lt;'MAPAS DE RIESGOS INHER Y RESID'!$I$18+1),'MAPAS DE RIESGOS INHER Y RESID'!$M$18,IF(OR('MAPAS DE RIESGOS INHER Y RESID'!$I$17='MATRIZ DE RIESGOS DE SST'!Y352,Y352&lt;'MAPAS DE RIESGOS INHER Y RESID'!$J$17+1),'MAPAS DE RIESGOS INHER Y RESID'!$M$17,'MAPAS DE RIESGOS INHER Y RESID'!$M$16)))</f>
        <v>MODERADO</v>
      </c>
      <c r="AA352" s="100" t="str">
        <f>VLOOKUP('MATRIZ DE RIESGOS DE SST'!Z352,'TABLA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353" spans="1:27" ht="156" customHeight="1">
      <c r="A353" s="135"/>
      <c r="B353" s="135"/>
      <c r="C353" s="129"/>
      <c r="D353" s="129"/>
      <c r="E353" s="129"/>
      <c r="F353" s="129"/>
      <c r="G353" s="129"/>
      <c r="H353" s="129"/>
      <c r="I353" s="129"/>
      <c r="J353" s="91" t="s">
        <v>205</v>
      </c>
      <c r="K353" s="90" t="s">
        <v>206</v>
      </c>
      <c r="L353" s="90" t="s">
        <v>207</v>
      </c>
      <c r="M353" s="74" t="s">
        <v>240</v>
      </c>
      <c r="N353" s="75">
        <f>VLOOKUP('MATRIZ DE RIESGOS DE SST'!M353,'MAPAS DE RIESGOS INHER Y RESID'!$E$3:$F$7,2,FALSE)</f>
        <v>2</v>
      </c>
      <c r="O353" s="74" t="s">
        <v>239</v>
      </c>
      <c r="P353" s="75">
        <f>VLOOKUP('MATRIZ DE RIESGOS DE SST'!O353,'MAPAS DE RIESGOS INHER Y RESID'!$O$3:$P$7,2,FALSE)</f>
        <v>16</v>
      </c>
      <c r="Q353" s="75">
        <f t="shared" si="70"/>
        <v>32</v>
      </c>
      <c r="R353" s="74" t="str">
        <f>IF(OR('MAPAS DE RIESGOS INHER Y RESID'!$G$7='MATRIZ DE RIESGOS DE SST'!Q353,Q353&lt;'MAPAS DE RIESGOS INHER Y RESID'!$G$3+1),'MAPAS DE RIESGOS INHER Y RESID'!$M$6,IF(OR('MAPAS DE RIESGOS INHER Y RESID'!$H$5='MATRIZ DE RIESGOS DE SST'!Q353,Q353&lt;'MAPAS DE RIESGOS INHER Y RESID'!$I$5+1),'MAPAS DE RIESGOS INHER Y RESID'!$M$5,IF(OR('MAPAS DE RIESGOS INHER Y RESID'!$I$4='MATRIZ DE RIESGOS DE SST'!Q353,Q353&lt;'MAPAS DE RIESGOS INHER Y RESID'!$J$4+1),'MAPAS DE RIESGOS INHER Y RESID'!$M$4,'MAPAS DE RIESGOS INHER Y RESID'!$M$3)))</f>
        <v>MODERADO</v>
      </c>
      <c r="S353" s="84"/>
      <c r="T353" s="84"/>
      <c r="U353" s="84" t="s">
        <v>386</v>
      </c>
      <c r="V353" s="84" t="s">
        <v>387</v>
      </c>
      <c r="W353" s="74" t="s">
        <v>246</v>
      </c>
      <c r="X353" s="98">
        <f>VLOOKUP(W353,'MAPAS DE RIESGOS INHER Y RESID'!$E$16:$F$18,2,FALSE)</f>
        <v>0.9</v>
      </c>
      <c r="Y353" s="99">
        <f t="shared" si="64"/>
        <v>3.1999999999999993</v>
      </c>
      <c r="Z353" s="74" t="str">
        <f>IF(OR('MAPAS DE RIESGOS INHER Y RESID'!$G$18='MATRIZ DE RIESGOS DE SST'!Y353,Y353&lt;'MAPAS DE RIESGOS INHER Y RESID'!$G$16+1),'MAPAS DE RIESGOS INHER Y RESID'!$M$19,IF(OR('MAPAS DE RIESGOS INHER Y RESID'!$H$17='MATRIZ DE RIESGOS DE SST'!Y353,Y353&lt;'MAPAS DE RIESGOS INHER Y RESID'!$I$18+1),'MAPAS DE RIESGOS INHER Y RESID'!$M$18,IF(OR('MAPAS DE RIESGOS INHER Y RESID'!$I$17='MATRIZ DE RIESGOS DE SST'!Y353,Y353&lt;'MAPAS DE RIESGOS INHER Y RESID'!$J$17+1),'MAPAS DE RIESGOS INHER Y RESID'!$M$17,'MAPAS DE RIESGOS INHER Y RESID'!$M$16)))</f>
        <v>BAJO</v>
      </c>
      <c r="AA353" s="100" t="str">
        <f>VLOOKUP('MATRIZ DE RIESGOS DE SST'!Z353,'TABLA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54" spans="1:27" ht="156" customHeight="1">
      <c r="A354" s="135"/>
      <c r="B354" s="135"/>
      <c r="C354" s="129"/>
      <c r="D354" s="129"/>
      <c r="E354" s="129"/>
      <c r="F354" s="129"/>
      <c r="G354" s="129"/>
      <c r="H354" s="129"/>
      <c r="I354" s="129"/>
      <c r="J354" s="91" t="s">
        <v>208</v>
      </c>
      <c r="K354" s="90" t="s">
        <v>209</v>
      </c>
      <c r="L354" s="90" t="s">
        <v>210</v>
      </c>
      <c r="M354" s="74" t="s">
        <v>240</v>
      </c>
      <c r="N354" s="75">
        <f>VLOOKUP('MATRIZ DE RIESGOS DE SST'!M354,'MAPAS DE RIESGOS INHER Y RESID'!$E$3:$F$7,2,FALSE)</f>
        <v>2</v>
      </c>
      <c r="O354" s="74" t="s">
        <v>239</v>
      </c>
      <c r="P354" s="75">
        <f>VLOOKUP('MATRIZ DE RIESGOS DE SST'!O354,'MAPAS DE RIESGOS INHER Y RESID'!$O$3:$P$7,2,FALSE)</f>
        <v>16</v>
      </c>
      <c r="Q354" s="75">
        <f t="shared" si="70"/>
        <v>32</v>
      </c>
      <c r="R354" s="74" t="str">
        <f>IF(OR('MAPAS DE RIESGOS INHER Y RESID'!$G$7='MATRIZ DE RIESGOS DE SST'!Q354,Q354&lt;'MAPAS DE RIESGOS INHER Y RESID'!$G$3+1),'MAPAS DE RIESGOS INHER Y RESID'!$M$6,IF(OR('MAPAS DE RIESGOS INHER Y RESID'!$H$5='MATRIZ DE RIESGOS DE SST'!Q354,Q354&lt;'MAPAS DE RIESGOS INHER Y RESID'!$I$5+1),'MAPAS DE RIESGOS INHER Y RESID'!$M$5,IF(OR('MAPAS DE RIESGOS INHER Y RESID'!$I$4='MATRIZ DE RIESGOS DE SST'!Q354,Q354&lt;'MAPAS DE RIESGOS INHER Y RESID'!$J$4+1),'MAPAS DE RIESGOS INHER Y RESID'!$M$4,'MAPAS DE RIESGOS INHER Y RESID'!$M$3)))</f>
        <v>MODERADO</v>
      </c>
      <c r="S354" s="84"/>
      <c r="T354" s="84" t="s">
        <v>388</v>
      </c>
      <c r="U354" s="84" t="s">
        <v>389</v>
      </c>
      <c r="V354" s="84" t="s">
        <v>390</v>
      </c>
      <c r="W354" s="74" t="s">
        <v>246</v>
      </c>
      <c r="X354" s="98">
        <f>VLOOKUP(W354,'MAPAS DE RIESGOS INHER Y RESID'!$E$16:$F$18,2,FALSE)</f>
        <v>0.9</v>
      </c>
      <c r="Y354" s="99">
        <f t="shared" si="64"/>
        <v>3.1999999999999993</v>
      </c>
      <c r="Z354" s="74" t="str">
        <f>IF(OR('MAPAS DE RIESGOS INHER Y RESID'!$G$18='MATRIZ DE RIESGOS DE SST'!Y354,Y354&lt;'MAPAS DE RIESGOS INHER Y RESID'!$G$16+1),'MAPAS DE RIESGOS INHER Y RESID'!$M$19,IF(OR('MAPAS DE RIESGOS INHER Y RESID'!$H$17='MATRIZ DE RIESGOS DE SST'!Y354,Y354&lt;'MAPAS DE RIESGOS INHER Y RESID'!$I$18+1),'MAPAS DE RIESGOS INHER Y RESID'!$M$18,IF(OR('MAPAS DE RIESGOS INHER Y RESID'!$I$17='MATRIZ DE RIESGOS DE SST'!Y354,Y354&lt;'MAPAS DE RIESGOS INHER Y RESID'!$J$17+1),'MAPAS DE RIESGOS INHER Y RESID'!$M$17,'MAPAS DE RIESGOS INHER Y RESID'!$M$16)))</f>
        <v>BAJO</v>
      </c>
      <c r="AA354" s="100" t="str">
        <f>VLOOKUP('MATRIZ DE RIESGOS DE SST'!Z354,'TABLA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55" spans="1:27" ht="156" customHeight="1">
      <c r="A355" s="135"/>
      <c r="B355" s="135"/>
      <c r="C355" s="129"/>
      <c r="D355" s="129"/>
      <c r="E355" s="129"/>
      <c r="F355" s="129"/>
      <c r="G355" s="129"/>
      <c r="H355" s="129"/>
      <c r="I355" s="129"/>
      <c r="J355" s="91" t="s">
        <v>211</v>
      </c>
      <c r="K355" s="90" t="s">
        <v>212</v>
      </c>
      <c r="L355" s="90" t="s">
        <v>213</v>
      </c>
      <c r="M355" s="74" t="s">
        <v>240</v>
      </c>
      <c r="N355" s="75">
        <f>VLOOKUP('MATRIZ DE RIESGOS DE SST'!M355,'MAPAS DE RIESGOS INHER Y RESID'!$E$3:$F$7,2,FALSE)</f>
        <v>2</v>
      </c>
      <c r="O355" s="74" t="s">
        <v>239</v>
      </c>
      <c r="P355" s="75">
        <f>VLOOKUP('MATRIZ DE RIESGOS DE SST'!O355,'MAPAS DE RIESGOS INHER Y RESID'!$O$3:$P$7,2,FALSE)</f>
        <v>16</v>
      </c>
      <c r="Q355" s="75">
        <f t="shared" si="70"/>
        <v>32</v>
      </c>
      <c r="R355" s="74" t="str">
        <f>IF(OR('MAPAS DE RIESGOS INHER Y RESID'!$G$7='MATRIZ DE RIESGOS DE SST'!Q355,Q355&lt;'MAPAS DE RIESGOS INHER Y RESID'!$G$3+1),'MAPAS DE RIESGOS INHER Y RESID'!$M$6,IF(OR('MAPAS DE RIESGOS INHER Y RESID'!$H$5='MATRIZ DE RIESGOS DE SST'!Q355,Q355&lt;'MAPAS DE RIESGOS INHER Y RESID'!$I$5+1),'MAPAS DE RIESGOS INHER Y RESID'!$M$5,IF(OR('MAPAS DE RIESGOS INHER Y RESID'!$I$4='MATRIZ DE RIESGOS DE SST'!Q355,Q355&lt;'MAPAS DE RIESGOS INHER Y RESID'!$J$4+1),'MAPAS DE RIESGOS INHER Y RESID'!$M$4,'MAPAS DE RIESGOS INHER Y RESID'!$M$3)))</f>
        <v>MODERADO</v>
      </c>
      <c r="S355" s="84"/>
      <c r="T355" s="84" t="s">
        <v>388</v>
      </c>
      <c r="U355" s="84" t="s">
        <v>389</v>
      </c>
      <c r="V355" s="84" t="s">
        <v>390</v>
      </c>
      <c r="W355" s="74" t="s">
        <v>246</v>
      </c>
      <c r="X355" s="98">
        <f>VLOOKUP(W355,'MAPAS DE RIESGOS INHER Y RESID'!$E$16:$F$18,2,FALSE)</f>
        <v>0.9</v>
      </c>
      <c r="Y355" s="99">
        <f t="shared" si="64"/>
        <v>3.1999999999999993</v>
      </c>
      <c r="Z355" s="74" t="str">
        <f>IF(OR('MAPAS DE RIESGOS INHER Y RESID'!$G$18='MATRIZ DE RIESGOS DE SST'!Y355,Y355&lt;'MAPAS DE RIESGOS INHER Y RESID'!$G$16+1),'MAPAS DE RIESGOS INHER Y RESID'!$M$19,IF(OR('MAPAS DE RIESGOS INHER Y RESID'!$H$17='MATRIZ DE RIESGOS DE SST'!Y355,Y355&lt;'MAPAS DE RIESGOS INHER Y RESID'!$I$18+1),'MAPAS DE RIESGOS INHER Y RESID'!$M$18,IF(OR('MAPAS DE RIESGOS INHER Y RESID'!$I$17='MATRIZ DE RIESGOS DE SST'!Y355,Y355&lt;'MAPAS DE RIESGOS INHER Y RESID'!$J$17+1),'MAPAS DE RIESGOS INHER Y RESID'!$M$17,'MAPAS DE RIESGOS INHER Y RESID'!$M$16)))</f>
        <v>BAJO</v>
      </c>
      <c r="AA355" s="100" t="str">
        <f>VLOOKUP('MATRIZ DE RIESGOS DE SST'!Z355,'TABLA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56" spans="1:27" ht="156" customHeight="1">
      <c r="A356" s="135"/>
      <c r="B356" s="135"/>
      <c r="C356" s="129"/>
      <c r="D356" s="129"/>
      <c r="E356" s="129"/>
      <c r="F356" s="129"/>
      <c r="G356" s="129"/>
      <c r="H356" s="129"/>
      <c r="I356" s="129"/>
      <c r="J356" s="91" t="s">
        <v>214</v>
      </c>
      <c r="K356" s="90" t="s">
        <v>215</v>
      </c>
      <c r="L356" s="90" t="s">
        <v>213</v>
      </c>
      <c r="M356" s="74" t="s">
        <v>240</v>
      </c>
      <c r="N356" s="75">
        <f>VLOOKUP('MATRIZ DE RIESGOS DE SST'!M356,'MAPAS DE RIESGOS INHER Y RESID'!$E$3:$F$7,2,FALSE)</f>
        <v>2</v>
      </c>
      <c r="O356" s="74" t="s">
        <v>239</v>
      </c>
      <c r="P356" s="75">
        <f>VLOOKUP('MATRIZ DE RIESGOS DE SST'!O356,'MAPAS DE RIESGOS INHER Y RESID'!$O$3:$P$7,2,FALSE)</f>
        <v>16</v>
      </c>
      <c r="Q356" s="75">
        <f t="shared" si="70"/>
        <v>32</v>
      </c>
      <c r="R356" s="74" t="str">
        <f>IF(OR('MAPAS DE RIESGOS INHER Y RESID'!$G$7='MATRIZ DE RIESGOS DE SST'!Q356,Q356&lt;'MAPAS DE RIESGOS INHER Y RESID'!$G$3+1),'MAPAS DE RIESGOS INHER Y RESID'!$M$6,IF(OR('MAPAS DE RIESGOS INHER Y RESID'!$H$5='MATRIZ DE RIESGOS DE SST'!Q356,Q356&lt;'MAPAS DE RIESGOS INHER Y RESID'!$I$5+1),'MAPAS DE RIESGOS INHER Y RESID'!$M$5,IF(OR('MAPAS DE RIESGOS INHER Y RESID'!$I$4='MATRIZ DE RIESGOS DE SST'!Q356,Q356&lt;'MAPAS DE RIESGOS INHER Y RESID'!$J$4+1),'MAPAS DE RIESGOS INHER Y RESID'!$M$4,'MAPAS DE RIESGOS INHER Y RESID'!$M$3)))</f>
        <v>MODERADO</v>
      </c>
      <c r="S356" s="84"/>
      <c r="T356" s="84" t="s">
        <v>388</v>
      </c>
      <c r="U356" s="84" t="s">
        <v>389</v>
      </c>
      <c r="V356" s="84" t="s">
        <v>390</v>
      </c>
      <c r="W356" s="74" t="s">
        <v>246</v>
      </c>
      <c r="X356" s="98">
        <f>VLOOKUP(W356,'MAPAS DE RIESGOS INHER Y RESID'!$E$16:$F$18,2,FALSE)</f>
        <v>0.9</v>
      </c>
      <c r="Y356" s="99">
        <f t="shared" si="64"/>
        <v>3.1999999999999993</v>
      </c>
      <c r="Z356" s="74" t="str">
        <f>IF(OR('MAPAS DE RIESGOS INHER Y RESID'!$G$18='MATRIZ DE RIESGOS DE SST'!Y356,Y356&lt;'MAPAS DE RIESGOS INHER Y RESID'!$G$16+1),'MAPAS DE RIESGOS INHER Y RESID'!$M$19,IF(OR('MAPAS DE RIESGOS INHER Y RESID'!$H$17='MATRIZ DE RIESGOS DE SST'!Y356,Y356&lt;'MAPAS DE RIESGOS INHER Y RESID'!$I$18+1),'MAPAS DE RIESGOS INHER Y RESID'!$M$18,IF(OR('MAPAS DE RIESGOS INHER Y RESID'!$I$17='MATRIZ DE RIESGOS DE SST'!Y356,Y356&lt;'MAPAS DE RIESGOS INHER Y RESID'!$J$17+1),'MAPAS DE RIESGOS INHER Y RESID'!$M$17,'MAPAS DE RIESGOS INHER Y RESID'!$M$16)))</f>
        <v>BAJO</v>
      </c>
      <c r="AA356" s="100" t="str">
        <f>VLOOKUP('MATRIZ DE RIESGOS DE SST'!Z356,'TABLA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57" spans="1:27" ht="156" customHeight="1">
      <c r="A357" s="135"/>
      <c r="B357" s="135"/>
      <c r="C357" s="129"/>
      <c r="D357" s="129"/>
      <c r="E357" s="129"/>
      <c r="F357" s="129"/>
      <c r="G357" s="129"/>
      <c r="H357" s="129"/>
      <c r="I357" s="129"/>
      <c r="J357" s="91" t="s">
        <v>216</v>
      </c>
      <c r="K357" s="90" t="s">
        <v>217</v>
      </c>
      <c r="L357" s="90" t="s">
        <v>218</v>
      </c>
      <c r="M357" s="74" t="s">
        <v>240</v>
      </c>
      <c r="N357" s="75">
        <f>VLOOKUP('MATRIZ DE RIESGOS DE SST'!M357,'MAPAS DE RIESGOS INHER Y RESID'!$E$3:$F$7,2,FALSE)</f>
        <v>2</v>
      </c>
      <c r="O357" s="74" t="s">
        <v>239</v>
      </c>
      <c r="P357" s="75">
        <f>VLOOKUP('MATRIZ DE RIESGOS DE SST'!O357,'MAPAS DE RIESGOS INHER Y RESID'!$O$3:$P$7,2,FALSE)</f>
        <v>16</v>
      </c>
      <c r="Q357" s="75">
        <f t="shared" si="70"/>
        <v>32</v>
      </c>
      <c r="R357" s="74" t="str">
        <f>IF(OR('MAPAS DE RIESGOS INHER Y RESID'!$G$7='MATRIZ DE RIESGOS DE SST'!Q357,Q357&lt;'MAPAS DE RIESGOS INHER Y RESID'!$G$3+1),'MAPAS DE RIESGOS INHER Y RESID'!$M$6,IF(OR('MAPAS DE RIESGOS INHER Y RESID'!$H$5='MATRIZ DE RIESGOS DE SST'!Q357,Q357&lt;'MAPAS DE RIESGOS INHER Y RESID'!$I$5+1),'MAPAS DE RIESGOS INHER Y RESID'!$M$5,IF(OR('MAPAS DE RIESGOS INHER Y RESID'!$I$4='MATRIZ DE RIESGOS DE SST'!Q357,Q357&lt;'MAPAS DE RIESGOS INHER Y RESID'!$J$4+1),'MAPAS DE RIESGOS INHER Y RESID'!$M$4,'MAPAS DE RIESGOS INHER Y RESID'!$M$3)))</f>
        <v>MODERADO</v>
      </c>
      <c r="S357" s="84" t="s">
        <v>391</v>
      </c>
      <c r="T357" s="84" t="s">
        <v>392</v>
      </c>
      <c r="U357" s="84" t="s">
        <v>393</v>
      </c>
      <c r="V357" s="84" t="s">
        <v>394</v>
      </c>
      <c r="W357" s="74" t="s">
        <v>246</v>
      </c>
      <c r="X357" s="98">
        <f>VLOOKUP(W357,'MAPAS DE RIESGOS INHER Y RESID'!$E$16:$F$18,2,FALSE)</f>
        <v>0.9</v>
      </c>
      <c r="Y357" s="99">
        <f t="shared" si="64"/>
        <v>3.1999999999999993</v>
      </c>
      <c r="Z357" s="74" t="str">
        <f>IF(OR('MAPAS DE RIESGOS INHER Y RESID'!$G$18='MATRIZ DE RIESGOS DE SST'!Y357,Y357&lt;'MAPAS DE RIESGOS INHER Y RESID'!$G$16+1),'MAPAS DE RIESGOS INHER Y RESID'!$M$19,IF(OR('MAPAS DE RIESGOS INHER Y RESID'!$H$17='MATRIZ DE RIESGOS DE SST'!Y357,Y357&lt;'MAPAS DE RIESGOS INHER Y RESID'!$I$18+1),'MAPAS DE RIESGOS INHER Y RESID'!$M$18,IF(OR('MAPAS DE RIESGOS INHER Y RESID'!$I$17='MATRIZ DE RIESGOS DE SST'!Y357,Y357&lt;'MAPAS DE RIESGOS INHER Y RESID'!$J$17+1),'MAPAS DE RIESGOS INHER Y RESID'!$M$17,'MAPAS DE RIESGOS INHER Y RESID'!$M$16)))</f>
        <v>BAJO</v>
      </c>
      <c r="AA357" s="100" t="str">
        <f>VLOOKUP('MATRIZ DE RIESGOS DE SST'!Z357,'TABLA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58" spans="1:27" ht="156" customHeight="1">
      <c r="A358" s="135"/>
      <c r="B358" s="135"/>
      <c r="C358" s="129"/>
      <c r="D358" s="129"/>
      <c r="E358" s="129"/>
      <c r="F358" s="129"/>
      <c r="G358" s="129"/>
      <c r="H358" s="129"/>
      <c r="I358" s="129"/>
      <c r="J358" s="91" t="s">
        <v>219</v>
      </c>
      <c r="K358" s="90" t="s">
        <v>220</v>
      </c>
      <c r="L358" s="90" t="s">
        <v>221</v>
      </c>
      <c r="M358" s="74" t="s">
        <v>240</v>
      </c>
      <c r="N358" s="75">
        <f>VLOOKUP('MATRIZ DE RIESGOS DE SST'!M358,'MAPAS DE RIESGOS INHER Y RESID'!$E$3:$F$7,2,FALSE)</f>
        <v>2</v>
      </c>
      <c r="O358" s="74" t="s">
        <v>239</v>
      </c>
      <c r="P358" s="75">
        <f>VLOOKUP('MATRIZ DE RIESGOS DE SST'!O358,'MAPAS DE RIESGOS INHER Y RESID'!$O$3:$P$7,2,FALSE)</f>
        <v>16</v>
      </c>
      <c r="Q358" s="75">
        <f t="shared" si="70"/>
        <v>32</v>
      </c>
      <c r="R358" s="74" t="str">
        <f>IF(OR('MAPAS DE RIESGOS INHER Y RESID'!$G$7='MATRIZ DE RIESGOS DE SST'!Q358,Q358&lt;'MAPAS DE RIESGOS INHER Y RESID'!$G$3+1),'MAPAS DE RIESGOS INHER Y RESID'!$M$6,IF(OR('MAPAS DE RIESGOS INHER Y RESID'!$H$5='MATRIZ DE RIESGOS DE SST'!Q358,Q358&lt;'MAPAS DE RIESGOS INHER Y RESID'!$I$5+1),'MAPAS DE RIESGOS INHER Y RESID'!$M$5,IF(OR('MAPAS DE RIESGOS INHER Y RESID'!$I$4='MATRIZ DE RIESGOS DE SST'!Q358,Q358&lt;'MAPAS DE RIESGOS INHER Y RESID'!$J$4+1),'MAPAS DE RIESGOS INHER Y RESID'!$M$4,'MAPAS DE RIESGOS INHER Y RESID'!$M$3)))</f>
        <v>MODERADO</v>
      </c>
      <c r="S358" s="84"/>
      <c r="T358" s="84" t="s">
        <v>388</v>
      </c>
      <c r="U358" s="84" t="s">
        <v>389</v>
      </c>
      <c r="V358" s="84" t="s">
        <v>390</v>
      </c>
      <c r="W358" s="74" t="s">
        <v>246</v>
      </c>
      <c r="X358" s="98">
        <f>VLOOKUP(W358,'MAPAS DE RIESGOS INHER Y RESID'!$E$16:$F$18,2,FALSE)</f>
        <v>0.9</v>
      </c>
      <c r="Y358" s="99">
        <f t="shared" si="64"/>
        <v>3.1999999999999993</v>
      </c>
      <c r="Z358" s="74" t="str">
        <f>IF(OR('MAPAS DE RIESGOS INHER Y RESID'!$G$18='MATRIZ DE RIESGOS DE SST'!Y358,Y358&lt;'MAPAS DE RIESGOS INHER Y RESID'!$G$16+1),'MAPAS DE RIESGOS INHER Y RESID'!$M$19,IF(OR('MAPAS DE RIESGOS INHER Y RESID'!$H$17='MATRIZ DE RIESGOS DE SST'!Y358,Y358&lt;'MAPAS DE RIESGOS INHER Y RESID'!$I$18+1),'MAPAS DE RIESGOS INHER Y RESID'!$M$18,IF(OR('MAPAS DE RIESGOS INHER Y RESID'!$I$17='MATRIZ DE RIESGOS DE SST'!Y358,Y358&lt;'MAPAS DE RIESGOS INHER Y RESID'!$J$17+1),'MAPAS DE RIESGOS INHER Y RESID'!$M$17,'MAPAS DE RIESGOS INHER Y RESID'!$M$16)))</f>
        <v>BAJO</v>
      </c>
      <c r="AA358" s="100" t="str">
        <f>VLOOKUP('MATRIZ DE RIESGOS DE SST'!Z358,'TABLA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59" spans="1:27" ht="225.75" customHeight="1">
      <c r="A359" s="135"/>
      <c r="B359" s="135"/>
      <c r="C359" s="129"/>
      <c r="D359" s="129"/>
      <c r="E359" s="129"/>
      <c r="F359" s="129"/>
      <c r="G359" s="129"/>
      <c r="H359" s="129"/>
      <c r="I359" s="129"/>
      <c r="J359" s="91" t="s">
        <v>222</v>
      </c>
      <c r="K359" s="90" t="s">
        <v>223</v>
      </c>
      <c r="L359" s="90" t="s">
        <v>224</v>
      </c>
      <c r="M359" s="74" t="s">
        <v>240</v>
      </c>
      <c r="N359" s="75">
        <f>VLOOKUP('MATRIZ DE RIESGOS DE SST'!M359,'MAPAS DE RIESGOS INHER Y RESID'!$E$3:$F$7,2,FALSE)</f>
        <v>2</v>
      </c>
      <c r="O359" s="74" t="s">
        <v>239</v>
      </c>
      <c r="P359" s="75">
        <f>VLOOKUP('MATRIZ DE RIESGOS DE SST'!O359,'MAPAS DE RIESGOS INHER Y RESID'!$O$3:$P$7,2,FALSE)</f>
        <v>16</v>
      </c>
      <c r="Q359" s="75">
        <f t="shared" si="70"/>
        <v>32</v>
      </c>
      <c r="R359" s="74" t="str">
        <f>IF(OR('MAPAS DE RIESGOS INHER Y RESID'!$G$7='MATRIZ DE RIESGOS DE SST'!Q359,Q359&lt;'MAPAS DE RIESGOS INHER Y RESID'!$G$3+1),'MAPAS DE RIESGOS INHER Y RESID'!$M$6,IF(OR('MAPAS DE RIESGOS INHER Y RESID'!$H$5='MATRIZ DE RIESGOS DE SST'!Q359,Q359&lt;'MAPAS DE RIESGOS INHER Y RESID'!$I$5+1),'MAPAS DE RIESGOS INHER Y RESID'!$M$5,IF(OR('MAPAS DE RIESGOS INHER Y RESID'!$I$4='MATRIZ DE RIESGOS DE SST'!Q359,Q359&lt;'MAPAS DE RIESGOS INHER Y RESID'!$J$4+1),'MAPAS DE RIESGOS INHER Y RESID'!$M$4,'MAPAS DE RIESGOS INHER Y RESID'!$M$3)))</f>
        <v>MODERADO</v>
      </c>
      <c r="S359" s="84" t="s">
        <v>395</v>
      </c>
      <c r="T359" s="84" t="s">
        <v>396</v>
      </c>
      <c r="U359" s="84" t="s">
        <v>397</v>
      </c>
      <c r="V359" s="84" t="s">
        <v>398</v>
      </c>
      <c r="W359" s="74" t="s">
        <v>246</v>
      </c>
      <c r="X359" s="98">
        <f>VLOOKUP(W359,'MAPAS DE RIESGOS INHER Y RESID'!$E$16:$F$18,2,FALSE)</f>
        <v>0.9</v>
      </c>
      <c r="Y359" s="99">
        <f t="shared" si="64"/>
        <v>3.1999999999999993</v>
      </c>
      <c r="Z359" s="74" t="str">
        <f>IF(OR('MAPAS DE RIESGOS INHER Y RESID'!$G$18='MATRIZ DE RIESGOS DE SST'!Y359,Y359&lt;'MAPAS DE RIESGOS INHER Y RESID'!$G$16+1),'MAPAS DE RIESGOS INHER Y RESID'!$M$19,IF(OR('MAPAS DE RIESGOS INHER Y RESID'!$H$17='MATRIZ DE RIESGOS DE SST'!Y359,Y359&lt;'MAPAS DE RIESGOS INHER Y RESID'!$I$18+1),'MAPAS DE RIESGOS INHER Y RESID'!$M$18,IF(OR('MAPAS DE RIESGOS INHER Y RESID'!$I$17='MATRIZ DE RIESGOS DE SST'!Y359,Y359&lt;'MAPAS DE RIESGOS INHER Y RESID'!$J$17+1),'MAPAS DE RIESGOS INHER Y RESID'!$M$17,'MAPAS DE RIESGOS INHER Y RESID'!$M$16)))</f>
        <v>BAJO</v>
      </c>
      <c r="AA359" s="100" t="str">
        <f>VLOOKUP('MATRIZ DE RIESGOS DE SST'!Z359,'TABLA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60" spans="1:27" ht="105" customHeight="1">
      <c r="A360" s="135"/>
      <c r="B360" s="135" t="s">
        <v>288</v>
      </c>
      <c r="C360" s="129" t="s">
        <v>281</v>
      </c>
      <c r="D360" s="129"/>
      <c r="E360" s="129" t="s">
        <v>281</v>
      </c>
      <c r="F360" s="129" t="s">
        <v>281</v>
      </c>
      <c r="G360" s="129"/>
      <c r="H360" s="129"/>
      <c r="I360" s="129" t="s">
        <v>296</v>
      </c>
      <c r="J360" s="90" t="s">
        <v>73</v>
      </c>
      <c r="K360" s="90" t="s">
        <v>74</v>
      </c>
      <c r="L360" s="90" t="s">
        <v>75</v>
      </c>
      <c r="M360" s="74" t="s">
        <v>240</v>
      </c>
      <c r="N360" s="75">
        <f>VLOOKUP('MATRIZ DE RIESGOS DE SST'!M360,'MAPAS DE RIESGOS INHER Y RESID'!$E$3:$F$7,2,FALSE)</f>
        <v>2</v>
      </c>
      <c r="O360" s="74" t="s">
        <v>239</v>
      </c>
      <c r="P360" s="75">
        <f>VLOOKUP('MATRIZ DE RIESGOS DE SST'!O360,'MAPAS DE RIESGOS INHER Y RESID'!$O$3:$P$7,2,FALSE)</f>
        <v>16</v>
      </c>
      <c r="Q360" s="75">
        <f>N360*P360</f>
        <v>32</v>
      </c>
      <c r="R360" s="74" t="str">
        <f>IF(OR('MAPAS DE RIESGOS INHER Y RESID'!$G$7='MATRIZ DE RIESGOS DE SST'!Q360,Q360&lt;'MAPAS DE RIESGOS INHER Y RESID'!$G$3+1),'MAPAS DE RIESGOS INHER Y RESID'!$M$6,IF(OR('MAPAS DE RIESGOS INHER Y RESID'!$H$5='MATRIZ DE RIESGOS DE SST'!Q360,Q360&lt;'MAPAS DE RIESGOS INHER Y RESID'!$I$5+1),'MAPAS DE RIESGOS INHER Y RESID'!$M$5,IF(OR('MAPAS DE RIESGOS INHER Y RESID'!$I$4='MATRIZ DE RIESGOS DE SST'!Q360,Q360&lt;'MAPAS DE RIESGOS INHER Y RESID'!$J$4+1),'MAPAS DE RIESGOS INHER Y RESID'!$M$4,'MAPAS DE RIESGOS INHER Y RESID'!$M$3)))</f>
        <v>MODERADO</v>
      </c>
      <c r="S360" s="84"/>
      <c r="T360" s="84"/>
      <c r="U360" s="84" t="s">
        <v>252</v>
      </c>
      <c r="V360" s="84" t="s">
        <v>308</v>
      </c>
      <c r="W360" s="74" t="s">
        <v>246</v>
      </c>
      <c r="X360" s="98">
        <f>VLOOKUP(W360,'MAPAS DE RIESGOS INHER Y RESID'!$E$16:$F$18,2,FALSE)</f>
        <v>0.9</v>
      </c>
      <c r="Y360" s="99">
        <f t="shared" si="64"/>
        <v>3.1999999999999993</v>
      </c>
      <c r="Z360" s="74" t="str">
        <f>IF(OR('MAPAS DE RIESGOS INHER Y RESID'!$G$18='MATRIZ DE RIESGOS DE SST'!Y360,Y360&lt;'MAPAS DE RIESGOS INHER Y RESID'!$G$16+1),'MAPAS DE RIESGOS INHER Y RESID'!$M$19,IF(OR('MAPAS DE RIESGOS INHER Y RESID'!$H$17='MATRIZ DE RIESGOS DE SST'!Y360,Y360&lt;'MAPAS DE RIESGOS INHER Y RESID'!$I$18+1),'MAPAS DE RIESGOS INHER Y RESID'!$M$18,IF(OR('MAPAS DE RIESGOS INHER Y RESID'!$I$17='MATRIZ DE RIESGOS DE SST'!Y360,Y360&lt;'MAPAS DE RIESGOS INHER Y RESID'!$J$17+1),'MAPAS DE RIESGOS INHER Y RESID'!$M$17,'MAPAS DE RIESGOS INHER Y RESID'!$M$16)))</f>
        <v>BAJO</v>
      </c>
      <c r="AA360" s="100" t="str">
        <f>VLOOKUP('MATRIZ DE RIESGOS DE SST'!Z360,'TABLA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61" spans="1:27" ht="214.5" customHeight="1">
      <c r="A361" s="135"/>
      <c r="B361" s="135"/>
      <c r="C361" s="129"/>
      <c r="D361" s="129"/>
      <c r="E361" s="129"/>
      <c r="F361" s="129"/>
      <c r="G361" s="129"/>
      <c r="H361" s="129"/>
      <c r="I361" s="129"/>
      <c r="J361" s="91" t="s">
        <v>91</v>
      </c>
      <c r="K361" s="90" t="s">
        <v>309</v>
      </c>
      <c r="L361" s="90" t="s">
        <v>93</v>
      </c>
      <c r="M361" s="74" t="s">
        <v>236</v>
      </c>
      <c r="N361" s="75">
        <f>VLOOKUP('MATRIZ DE RIESGOS DE SST'!M361,'MAPAS DE RIESGOS INHER Y RESID'!$E$3:$F$7,2,FALSE)</f>
        <v>4</v>
      </c>
      <c r="O361" s="74" t="s">
        <v>239</v>
      </c>
      <c r="P361" s="75">
        <f>VLOOKUP('MATRIZ DE RIESGOS DE SST'!O361,'MAPAS DE RIESGOS INHER Y RESID'!$O$3:$P$7,2,FALSE)</f>
        <v>16</v>
      </c>
      <c r="Q361" s="75">
        <f>N361*P361</f>
        <v>64</v>
      </c>
      <c r="R361" s="74" t="str">
        <f>IF(OR('MAPAS DE RIESGOS INHER Y RESID'!$G$7='MATRIZ DE RIESGOS DE SST'!Q361,Q361&lt;'MAPAS DE RIESGOS INHER Y RESID'!$G$3+1),'MAPAS DE RIESGOS INHER Y RESID'!$M$6,IF(OR('MAPAS DE RIESGOS INHER Y RESID'!$H$5='MATRIZ DE RIESGOS DE SST'!Q361,Q361&lt;'MAPAS DE RIESGOS INHER Y RESID'!$I$5+1),'MAPAS DE RIESGOS INHER Y RESID'!$M$5,IF(OR('MAPAS DE RIESGOS INHER Y RESID'!$I$4='MATRIZ DE RIESGOS DE SST'!Q361,Q361&lt;'MAPAS DE RIESGOS INHER Y RESID'!$J$4+1),'MAPAS DE RIESGOS INHER Y RESID'!$M$4,'MAPAS DE RIESGOS INHER Y RESID'!$M$3)))</f>
        <v>ALTO</v>
      </c>
      <c r="S361" s="84"/>
      <c r="T361" s="84"/>
      <c r="U361" s="84" t="s">
        <v>310</v>
      </c>
      <c r="V361" s="84" t="s">
        <v>311</v>
      </c>
      <c r="W361" s="74" t="s">
        <v>246</v>
      </c>
      <c r="X361" s="98">
        <f>VLOOKUP(W361,'MAPAS DE RIESGOS INHER Y RESID'!$E$16:$F$18,2,FALSE)</f>
        <v>0.9</v>
      </c>
      <c r="Y361" s="99">
        <f t="shared" si="64"/>
        <v>6.3999999999999986</v>
      </c>
      <c r="Z361" s="74" t="str">
        <f>IF(OR('MAPAS DE RIESGOS INHER Y RESID'!$G$18='MATRIZ DE RIESGOS DE SST'!Y361,Y361&lt;'MAPAS DE RIESGOS INHER Y RESID'!$G$16+1),'MAPAS DE RIESGOS INHER Y RESID'!$M$19,IF(OR('MAPAS DE RIESGOS INHER Y RESID'!$H$17='MATRIZ DE RIESGOS DE SST'!Y361,Y361&lt;'MAPAS DE RIESGOS INHER Y RESID'!$I$18+1),'MAPAS DE RIESGOS INHER Y RESID'!$M$18,IF(OR('MAPAS DE RIESGOS INHER Y RESID'!$I$17='MATRIZ DE RIESGOS DE SST'!Y361,Y361&lt;'MAPAS DE RIESGOS INHER Y RESID'!$J$17+1),'MAPAS DE RIESGOS INHER Y RESID'!$M$17,'MAPAS DE RIESGOS INHER Y RESID'!$M$16)))</f>
        <v>BAJO</v>
      </c>
      <c r="AA361" s="100" t="str">
        <f>VLOOKUP('MATRIZ DE RIESGOS DE SST'!Z361,'TABLA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62" spans="1:27" ht="156" customHeight="1">
      <c r="A362" s="135"/>
      <c r="B362" s="135"/>
      <c r="C362" s="129"/>
      <c r="D362" s="129"/>
      <c r="E362" s="129"/>
      <c r="F362" s="129"/>
      <c r="G362" s="129"/>
      <c r="H362" s="129"/>
      <c r="I362" s="129"/>
      <c r="J362" s="91" t="s">
        <v>94</v>
      </c>
      <c r="K362" s="90" t="s">
        <v>95</v>
      </c>
      <c r="L362" s="90" t="s">
        <v>96</v>
      </c>
      <c r="M362" s="74" t="s">
        <v>240</v>
      </c>
      <c r="N362" s="75">
        <f>VLOOKUP('MATRIZ DE RIESGOS DE SST'!M362,'MAPAS DE RIESGOS INHER Y RESID'!$E$3:$F$7,2,FALSE)</f>
        <v>2</v>
      </c>
      <c r="O362" s="74" t="s">
        <v>239</v>
      </c>
      <c r="P362" s="75">
        <f>VLOOKUP('MATRIZ DE RIESGOS DE SST'!O362,'MAPAS DE RIESGOS INHER Y RESID'!$O$3:$P$7,2,FALSE)</f>
        <v>16</v>
      </c>
      <c r="Q362" s="75">
        <f>N362*P362</f>
        <v>32</v>
      </c>
      <c r="R362" s="74" t="str">
        <f>IF(OR('MAPAS DE RIESGOS INHER Y RESID'!$G$7='MATRIZ DE RIESGOS DE SST'!Q362,Q362&lt;'MAPAS DE RIESGOS INHER Y RESID'!$G$3+1),'MAPAS DE RIESGOS INHER Y RESID'!$M$6,IF(OR('MAPAS DE RIESGOS INHER Y RESID'!$H$5='MATRIZ DE RIESGOS DE SST'!Q362,Q362&lt;'MAPAS DE RIESGOS INHER Y RESID'!$I$5+1),'MAPAS DE RIESGOS INHER Y RESID'!$M$5,IF(OR('MAPAS DE RIESGOS INHER Y RESID'!$I$4='MATRIZ DE RIESGOS DE SST'!Q362,Q362&lt;'MAPAS DE RIESGOS INHER Y RESID'!$J$4+1),'MAPAS DE RIESGOS INHER Y RESID'!$M$4,'MAPAS DE RIESGOS INHER Y RESID'!$M$3)))</f>
        <v>MODERADO</v>
      </c>
      <c r="S362" s="84" t="s">
        <v>256</v>
      </c>
      <c r="T362" s="84" t="s">
        <v>312</v>
      </c>
      <c r="U362" s="84" t="s">
        <v>313</v>
      </c>
      <c r="V362" s="84"/>
      <c r="W362" s="74" t="s">
        <v>246</v>
      </c>
      <c r="X362" s="98">
        <f>VLOOKUP(W362,'MAPAS DE RIESGOS INHER Y RESID'!$E$16:$F$18,2,FALSE)</f>
        <v>0.9</v>
      </c>
      <c r="Y362" s="99">
        <f t="shared" si="64"/>
        <v>3.1999999999999993</v>
      </c>
      <c r="Z362" s="74" t="str">
        <f>IF(OR('MAPAS DE RIESGOS INHER Y RESID'!$G$18='MATRIZ DE RIESGOS DE SST'!Y362,Y362&lt;'MAPAS DE RIESGOS INHER Y RESID'!$G$16+1),'MAPAS DE RIESGOS INHER Y RESID'!$M$19,IF(OR('MAPAS DE RIESGOS INHER Y RESID'!$H$17='MATRIZ DE RIESGOS DE SST'!Y362,Y362&lt;'MAPAS DE RIESGOS INHER Y RESID'!$I$18+1),'MAPAS DE RIESGOS INHER Y RESID'!$M$18,IF(OR('MAPAS DE RIESGOS INHER Y RESID'!$I$17='MATRIZ DE RIESGOS DE SST'!Y362,Y362&lt;'MAPAS DE RIESGOS INHER Y RESID'!$J$17+1),'MAPAS DE RIESGOS INHER Y RESID'!$M$17,'MAPAS DE RIESGOS INHER Y RESID'!$M$16)))</f>
        <v>BAJO</v>
      </c>
      <c r="AA362" s="100" t="str">
        <f>VLOOKUP('MATRIZ DE RIESGOS DE SST'!Z362,'TABLA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63" spans="1:27" ht="156" customHeight="1">
      <c r="A363" s="135"/>
      <c r="B363" s="135"/>
      <c r="C363" s="129"/>
      <c r="D363" s="129"/>
      <c r="E363" s="129"/>
      <c r="F363" s="129"/>
      <c r="G363" s="129"/>
      <c r="H363" s="129"/>
      <c r="I363" s="129"/>
      <c r="J363" s="91" t="s">
        <v>97</v>
      </c>
      <c r="K363" s="90" t="s">
        <v>98</v>
      </c>
      <c r="L363" s="90" t="s">
        <v>93</v>
      </c>
      <c r="M363" s="74" t="s">
        <v>240</v>
      </c>
      <c r="N363" s="75">
        <f>VLOOKUP('MATRIZ DE RIESGOS DE SST'!M363,'MAPAS DE RIESGOS INHER Y RESID'!$E$3:$F$7,2,FALSE)</f>
        <v>2</v>
      </c>
      <c r="O363" s="74" t="s">
        <v>239</v>
      </c>
      <c r="P363" s="75">
        <f>VLOOKUP('MATRIZ DE RIESGOS DE SST'!O363,'MAPAS DE RIESGOS INHER Y RESID'!$O$3:$P$7,2,FALSE)</f>
        <v>16</v>
      </c>
      <c r="Q363" s="75">
        <f>+N363*P363</f>
        <v>32</v>
      </c>
      <c r="R363" s="74" t="str">
        <f>IF(OR('MAPAS DE RIESGOS INHER Y RESID'!$G$7='MATRIZ DE RIESGOS DE SST'!Q363,Q363&lt;'MAPAS DE RIESGOS INHER Y RESID'!$G$3+1),'MAPAS DE RIESGOS INHER Y RESID'!$M$6,IF(OR('MAPAS DE RIESGOS INHER Y RESID'!$H$5='MATRIZ DE RIESGOS DE SST'!Q363,Q363&lt;'MAPAS DE RIESGOS INHER Y RESID'!$I$5+1),'MAPAS DE RIESGOS INHER Y RESID'!$M$5,IF(OR('MAPAS DE RIESGOS INHER Y RESID'!$I$4='MATRIZ DE RIESGOS DE SST'!Q363,Q363&lt;'MAPAS DE RIESGOS INHER Y RESID'!$J$4+1),'MAPAS DE RIESGOS INHER Y RESID'!$M$4,'MAPAS DE RIESGOS INHER Y RESID'!$M$3)))</f>
        <v>MODERADO</v>
      </c>
      <c r="S363" s="84"/>
      <c r="T363" s="84" t="s">
        <v>314</v>
      </c>
      <c r="U363" s="84" t="s">
        <v>315</v>
      </c>
      <c r="V363" s="84" t="s">
        <v>316</v>
      </c>
      <c r="W363" s="74" t="s">
        <v>246</v>
      </c>
      <c r="X363" s="98">
        <f>VLOOKUP(W363,'MAPAS DE RIESGOS INHER Y RESID'!$E$16:$F$18,2,FALSE)</f>
        <v>0.9</v>
      </c>
      <c r="Y363" s="99">
        <f t="shared" si="64"/>
        <v>3.1999999999999993</v>
      </c>
      <c r="Z363" s="74" t="str">
        <f>IF(OR('MAPAS DE RIESGOS INHER Y RESID'!$G$18='MATRIZ DE RIESGOS DE SST'!Y363,Y363&lt;'MAPAS DE RIESGOS INHER Y RESID'!$G$16+1),'MAPAS DE RIESGOS INHER Y RESID'!$M$19,IF(OR('MAPAS DE RIESGOS INHER Y RESID'!$H$17='MATRIZ DE RIESGOS DE SST'!Y363,Y363&lt;'MAPAS DE RIESGOS INHER Y RESID'!$I$18+1),'MAPAS DE RIESGOS INHER Y RESID'!$M$18,IF(OR('MAPAS DE RIESGOS INHER Y RESID'!$I$17='MATRIZ DE RIESGOS DE SST'!Y363,Y363&lt;'MAPAS DE RIESGOS INHER Y RESID'!$J$17+1),'MAPAS DE RIESGOS INHER Y RESID'!$M$17,'MAPAS DE RIESGOS INHER Y RESID'!$M$16)))</f>
        <v>BAJO</v>
      </c>
      <c r="AA363" s="100" t="str">
        <f>VLOOKUP('MATRIZ DE RIESGOS DE SST'!Z363,'TABLA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64" spans="1:27" ht="156" customHeight="1">
      <c r="A364" s="135"/>
      <c r="B364" s="135"/>
      <c r="C364" s="129"/>
      <c r="D364" s="129"/>
      <c r="E364" s="129"/>
      <c r="F364" s="129"/>
      <c r="G364" s="129"/>
      <c r="H364" s="129"/>
      <c r="I364" s="129"/>
      <c r="J364" s="91" t="s">
        <v>104</v>
      </c>
      <c r="K364" s="90" t="s">
        <v>102</v>
      </c>
      <c r="L364" s="90" t="s">
        <v>103</v>
      </c>
      <c r="M364" s="74" t="s">
        <v>238</v>
      </c>
      <c r="N364" s="75">
        <f>VLOOKUP('MATRIZ DE RIESGOS DE SST'!M364,'MAPAS DE RIESGOS INHER Y RESID'!$E$3:$F$7,2,FALSE)</f>
        <v>3</v>
      </c>
      <c r="O364" s="74" t="s">
        <v>237</v>
      </c>
      <c r="P364" s="75">
        <f>VLOOKUP('MATRIZ DE RIESGOS DE SST'!O364,'MAPAS DE RIESGOS INHER Y RESID'!$O$3:$P$7,2,FALSE)</f>
        <v>4</v>
      </c>
      <c r="Q364" s="75">
        <f>N364*P364</f>
        <v>12</v>
      </c>
      <c r="R364" s="74" t="str">
        <f>IF(OR('MAPAS DE RIESGOS INHER Y RESID'!$G$7='MATRIZ DE RIESGOS DE SST'!Q364,Q364&lt;'MAPAS DE RIESGOS INHER Y RESID'!$G$3+1),'MAPAS DE RIESGOS INHER Y RESID'!$M$6,IF(OR('MAPAS DE RIESGOS INHER Y RESID'!$H$5='MATRIZ DE RIESGOS DE SST'!Q364,Q364&lt;'MAPAS DE RIESGOS INHER Y RESID'!$I$5+1),'MAPAS DE RIESGOS INHER Y RESID'!$M$5,IF(OR('MAPAS DE RIESGOS INHER Y RESID'!$I$4='MATRIZ DE RIESGOS DE SST'!Q364,Q364&lt;'MAPAS DE RIESGOS INHER Y RESID'!$J$4+1),'MAPAS DE RIESGOS INHER Y RESID'!$M$4,'MAPAS DE RIESGOS INHER Y RESID'!$M$3)))</f>
        <v>MODERADO</v>
      </c>
      <c r="S364" s="84" t="s">
        <v>318</v>
      </c>
      <c r="T364" s="84" t="s">
        <v>317</v>
      </c>
      <c r="U364" s="84" t="s">
        <v>254</v>
      </c>
      <c r="V364" s="84" t="s">
        <v>255</v>
      </c>
      <c r="W364" s="74" t="s">
        <v>246</v>
      </c>
      <c r="X364" s="98">
        <f>VLOOKUP(W364,'MAPAS DE RIESGOS INHER Y RESID'!$E$16:$F$18,2,FALSE)</f>
        <v>0.9</v>
      </c>
      <c r="Y364" s="99">
        <f t="shared" si="64"/>
        <v>1.1999999999999993</v>
      </c>
      <c r="Z364" s="74" t="str">
        <f>IF(OR('MAPAS DE RIESGOS INHER Y RESID'!$G$18='MATRIZ DE RIESGOS DE SST'!Y364,Y364&lt;'MAPAS DE RIESGOS INHER Y RESID'!$G$16+1),'MAPAS DE RIESGOS INHER Y RESID'!$M$19,IF(OR('MAPAS DE RIESGOS INHER Y RESID'!$H$17='MATRIZ DE RIESGOS DE SST'!Y364,Y364&lt;'MAPAS DE RIESGOS INHER Y RESID'!$I$18+1),'MAPAS DE RIESGOS INHER Y RESID'!$M$18,IF(OR('MAPAS DE RIESGOS INHER Y RESID'!$I$17='MATRIZ DE RIESGOS DE SST'!Y364,Y364&lt;'MAPAS DE RIESGOS INHER Y RESID'!$J$17+1),'MAPAS DE RIESGOS INHER Y RESID'!$M$17,'MAPAS DE RIESGOS INHER Y RESID'!$M$16)))</f>
        <v>BAJO</v>
      </c>
      <c r="AA364" s="100" t="str">
        <f>VLOOKUP('MATRIZ DE RIESGOS DE SST'!Z364,'TABLA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65" spans="1:27" ht="120" customHeight="1">
      <c r="A365" s="135"/>
      <c r="B365" s="135"/>
      <c r="C365" s="129"/>
      <c r="D365" s="129"/>
      <c r="E365" s="129"/>
      <c r="F365" s="129"/>
      <c r="G365" s="129"/>
      <c r="H365" s="129"/>
      <c r="I365" s="129"/>
      <c r="J365" s="91" t="s">
        <v>110</v>
      </c>
      <c r="K365" s="90" t="s">
        <v>253</v>
      </c>
      <c r="L365" s="90" t="s">
        <v>103</v>
      </c>
      <c r="M365" s="74" t="s">
        <v>236</v>
      </c>
      <c r="N365" s="75">
        <f>VLOOKUP('MATRIZ DE RIESGOS DE SST'!M365,'MAPAS DE RIESGOS INHER Y RESID'!$E$3:$F$7,2,FALSE)</f>
        <v>4</v>
      </c>
      <c r="O365" s="74" t="s">
        <v>239</v>
      </c>
      <c r="P365" s="75">
        <f>VLOOKUP('MATRIZ DE RIESGOS DE SST'!O365,'MAPAS DE RIESGOS INHER Y RESID'!$O$3:$P$7,2,FALSE)</f>
        <v>16</v>
      </c>
      <c r="Q365" s="75">
        <f t="shared" ref="Q365" si="71">N365*P365</f>
        <v>64</v>
      </c>
      <c r="R365" s="74" t="str">
        <f>IF(OR('MAPAS DE RIESGOS INHER Y RESID'!$G$7='MATRIZ DE RIESGOS DE SST'!Q365,Q365&lt;'MAPAS DE RIESGOS INHER Y RESID'!$G$3+1),'MAPAS DE RIESGOS INHER Y RESID'!$M$6,IF(OR('MAPAS DE RIESGOS INHER Y RESID'!$H$5='MATRIZ DE RIESGOS DE SST'!Q365,Q365&lt;'MAPAS DE RIESGOS INHER Y RESID'!$I$5+1),'MAPAS DE RIESGOS INHER Y RESID'!$M$5,IF(OR('MAPAS DE RIESGOS INHER Y RESID'!$I$4='MATRIZ DE RIESGOS DE SST'!Q365,Q365&lt;'MAPAS DE RIESGOS INHER Y RESID'!$J$4+1),'MAPAS DE RIESGOS INHER Y RESID'!$M$4,'MAPAS DE RIESGOS INHER Y RESID'!$M$3)))</f>
        <v>ALTO</v>
      </c>
      <c r="S365" s="84"/>
      <c r="T365" s="84"/>
      <c r="U365" s="84" t="s">
        <v>323</v>
      </c>
      <c r="V365" s="84" t="s">
        <v>321</v>
      </c>
      <c r="W365" s="74" t="s">
        <v>246</v>
      </c>
      <c r="X365" s="98">
        <f>VLOOKUP(W365,'MAPAS DE RIESGOS INHER Y RESID'!$E$16:$F$18,2,FALSE)</f>
        <v>0.9</v>
      </c>
      <c r="Y365" s="99">
        <f t="shared" si="64"/>
        <v>6.3999999999999986</v>
      </c>
      <c r="Z365" s="74" t="str">
        <f>IF(OR('MAPAS DE RIESGOS INHER Y RESID'!$G$18='MATRIZ DE RIESGOS DE SST'!Y365,Y365&lt;'MAPAS DE RIESGOS INHER Y RESID'!$G$16+1),'MAPAS DE RIESGOS INHER Y RESID'!$M$19,IF(OR('MAPAS DE RIESGOS INHER Y RESID'!$H$17='MATRIZ DE RIESGOS DE SST'!Y365,Y365&lt;'MAPAS DE RIESGOS INHER Y RESID'!$I$18+1),'MAPAS DE RIESGOS INHER Y RESID'!$M$18,IF(OR('MAPAS DE RIESGOS INHER Y RESID'!$I$17='MATRIZ DE RIESGOS DE SST'!Y365,Y365&lt;'MAPAS DE RIESGOS INHER Y RESID'!$J$17+1),'MAPAS DE RIESGOS INHER Y RESID'!$M$17,'MAPAS DE RIESGOS INHER Y RESID'!$M$16)))</f>
        <v>BAJO</v>
      </c>
      <c r="AA365" s="100" t="str">
        <f>VLOOKUP('MATRIZ DE RIESGOS DE SST'!Z365,'TABLA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66" spans="1:27" ht="156" customHeight="1">
      <c r="A366" s="135"/>
      <c r="B366" s="135"/>
      <c r="C366" s="129"/>
      <c r="D366" s="129"/>
      <c r="E366" s="129"/>
      <c r="F366" s="129"/>
      <c r="G366" s="129"/>
      <c r="H366" s="129"/>
      <c r="I366" s="129"/>
      <c r="J366" s="91" t="s">
        <v>112</v>
      </c>
      <c r="K366" s="90" t="s">
        <v>324</v>
      </c>
      <c r="L366" s="90" t="s">
        <v>103</v>
      </c>
      <c r="M366" s="74" t="s">
        <v>238</v>
      </c>
      <c r="N366" s="75">
        <f>VLOOKUP('MATRIZ DE RIESGOS DE SST'!M366,'MAPAS DE RIESGOS INHER Y RESID'!$E$3:$F$7,2,FALSE)</f>
        <v>3</v>
      </c>
      <c r="O366" s="74" t="s">
        <v>237</v>
      </c>
      <c r="P366" s="75">
        <f>VLOOKUP('MATRIZ DE RIESGOS DE SST'!O366,'MAPAS DE RIESGOS INHER Y RESID'!$O$3:$P$7,2,FALSE)</f>
        <v>4</v>
      </c>
      <c r="Q366" s="75">
        <f>N366*P366</f>
        <v>12</v>
      </c>
      <c r="R366" s="74" t="str">
        <f>IF(OR('MAPAS DE RIESGOS INHER Y RESID'!$G$7='MATRIZ DE RIESGOS DE SST'!Q366,Q366&lt;'MAPAS DE RIESGOS INHER Y RESID'!$G$3+1),'MAPAS DE RIESGOS INHER Y RESID'!$M$6,IF(OR('MAPAS DE RIESGOS INHER Y RESID'!$H$5='MATRIZ DE RIESGOS DE SST'!Q366,Q366&lt;'MAPAS DE RIESGOS INHER Y RESID'!$I$5+1),'MAPAS DE RIESGOS INHER Y RESID'!$M$5,IF(OR('MAPAS DE RIESGOS INHER Y RESID'!$I$4='MATRIZ DE RIESGOS DE SST'!Q366,Q366&lt;'MAPAS DE RIESGOS INHER Y RESID'!$J$4+1),'MAPAS DE RIESGOS INHER Y RESID'!$M$4,'MAPAS DE RIESGOS INHER Y RESID'!$M$3)))</f>
        <v>MODERADO</v>
      </c>
      <c r="S366" s="84"/>
      <c r="T366" s="84"/>
      <c r="U366" s="84" t="s">
        <v>323</v>
      </c>
      <c r="V366" s="84" t="s">
        <v>322</v>
      </c>
      <c r="W366" s="74" t="s">
        <v>246</v>
      </c>
      <c r="X366" s="98">
        <f>VLOOKUP(W366,'MAPAS DE RIESGOS INHER Y RESID'!$E$16:$F$18,2,FALSE)</f>
        <v>0.9</v>
      </c>
      <c r="Y366" s="99">
        <f t="shared" si="64"/>
        <v>1.1999999999999993</v>
      </c>
      <c r="Z366" s="74" t="str">
        <f>IF(OR('MAPAS DE RIESGOS INHER Y RESID'!$G$18='MATRIZ DE RIESGOS DE SST'!Y366,Y366&lt;'MAPAS DE RIESGOS INHER Y RESID'!$G$16+1),'MAPAS DE RIESGOS INHER Y RESID'!$M$19,IF(OR('MAPAS DE RIESGOS INHER Y RESID'!$H$17='MATRIZ DE RIESGOS DE SST'!Y366,Y366&lt;'MAPAS DE RIESGOS INHER Y RESID'!$I$18+1),'MAPAS DE RIESGOS INHER Y RESID'!$M$18,IF(OR('MAPAS DE RIESGOS INHER Y RESID'!$I$17='MATRIZ DE RIESGOS DE SST'!Y366,Y366&lt;'MAPAS DE RIESGOS INHER Y RESID'!$J$17+1),'MAPAS DE RIESGOS INHER Y RESID'!$M$17,'MAPAS DE RIESGOS INHER Y RESID'!$M$16)))</f>
        <v>BAJO</v>
      </c>
      <c r="AA366" s="100" t="str">
        <f>VLOOKUP('MATRIZ DE RIESGOS DE SST'!Z366,'TABLA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67" spans="1:27" ht="156" customHeight="1">
      <c r="A367" s="135"/>
      <c r="B367" s="135"/>
      <c r="C367" s="129"/>
      <c r="D367" s="129"/>
      <c r="E367" s="129"/>
      <c r="F367" s="129"/>
      <c r="G367" s="129"/>
      <c r="H367" s="129"/>
      <c r="I367" s="129"/>
      <c r="J367" s="91" t="s">
        <v>144</v>
      </c>
      <c r="K367" s="90" t="s">
        <v>338</v>
      </c>
      <c r="L367" s="90" t="s">
        <v>146</v>
      </c>
      <c r="M367" s="74" t="s">
        <v>238</v>
      </c>
      <c r="N367" s="75">
        <f>VLOOKUP('MATRIZ DE RIESGOS DE SST'!M367,'MAPAS DE RIESGOS INHER Y RESID'!$E$3:$F$7,2,FALSE)</f>
        <v>3</v>
      </c>
      <c r="O367" s="74" t="s">
        <v>239</v>
      </c>
      <c r="P367" s="75">
        <f>VLOOKUP('MATRIZ DE RIESGOS DE SST'!O367,'MAPAS DE RIESGOS INHER Y RESID'!$O$3:$P$7,2,FALSE)</f>
        <v>16</v>
      </c>
      <c r="Q367" s="75">
        <f t="shared" ref="Q367" si="72">N367*P367</f>
        <v>48</v>
      </c>
      <c r="R367" s="74" t="str">
        <f>IF(OR('MAPAS DE RIESGOS INHER Y RESID'!$G$7='MATRIZ DE RIESGOS DE SST'!Q367,Q367&lt;'MAPAS DE RIESGOS INHER Y RESID'!$G$3+1),'MAPAS DE RIESGOS INHER Y RESID'!$M$6,IF(OR('MAPAS DE RIESGOS INHER Y RESID'!$H$5='MATRIZ DE RIESGOS DE SST'!Q367,Q367&lt;'MAPAS DE RIESGOS INHER Y RESID'!$I$5+1),'MAPAS DE RIESGOS INHER Y RESID'!$M$5,IF(OR('MAPAS DE RIESGOS INHER Y RESID'!$I$4='MATRIZ DE RIESGOS DE SST'!Q367,Q367&lt;'MAPAS DE RIESGOS INHER Y RESID'!$J$4+1),'MAPAS DE RIESGOS INHER Y RESID'!$M$4,'MAPAS DE RIESGOS INHER Y RESID'!$M$3)))</f>
        <v>MODERADO</v>
      </c>
      <c r="S367" s="84" t="s">
        <v>339</v>
      </c>
      <c r="T367" s="84" t="s">
        <v>340</v>
      </c>
      <c r="U367" s="84" t="s">
        <v>341</v>
      </c>
      <c r="V367" s="84" t="s">
        <v>342</v>
      </c>
      <c r="W367" s="74" t="s">
        <v>246</v>
      </c>
      <c r="X367" s="98">
        <f>VLOOKUP(W367,'MAPAS DE RIESGOS INHER Y RESID'!$E$16:$F$18,2,FALSE)</f>
        <v>0.9</v>
      </c>
      <c r="Y367" s="99">
        <f t="shared" si="64"/>
        <v>4.7999999999999972</v>
      </c>
      <c r="Z367" s="74" t="str">
        <f>IF(OR('MAPAS DE RIESGOS INHER Y RESID'!$G$18='MATRIZ DE RIESGOS DE SST'!Y367,Y367&lt;'MAPAS DE RIESGOS INHER Y RESID'!$G$16+1),'MAPAS DE RIESGOS INHER Y RESID'!$M$19,IF(OR('MAPAS DE RIESGOS INHER Y RESID'!$H$17='MATRIZ DE RIESGOS DE SST'!Y367,Y367&lt;'MAPAS DE RIESGOS INHER Y RESID'!$I$18+1),'MAPAS DE RIESGOS INHER Y RESID'!$M$18,IF(OR('MAPAS DE RIESGOS INHER Y RESID'!$I$17='MATRIZ DE RIESGOS DE SST'!Y367,Y367&lt;'MAPAS DE RIESGOS INHER Y RESID'!$J$17+1),'MAPAS DE RIESGOS INHER Y RESID'!$M$17,'MAPAS DE RIESGOS INHER Y RESID'!$M$16)))</f>
        <v>BAJO</v>
      </c>
      <c r="AA367" s="100" t="str">
        <f>VLOOKUP('MATRIZ DE RIESGOS DE SST'!Z367,'TABLA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68" spans="1:27" ht="156" customHeight="1">
      <c r="A368" s="135"/>
      <c r="B368" s="135"/>
      <c r="C368" s="129"/>
      <c r="D368" s="129"/>
      <c r="E368" s="129"/>
      <c r="F368" s="129"/>
      <c r="G368" s="129"/>
      <c r="H368" s="129"/>
      <c r="I368" s="129"/>
      <c r="J368" s="91" t="s">
        <v>147</v>
      </c>
      <c r="K368" s="90" t="s">
        <v>148</v>
      </c>
      <c r="L368" s="90" t="s">
        <v>149</v>
      </c>
      <c r="M368" s="74" t="s">
        <v>238</v>
      </c>
      <c r="N368" s="75">
        <f>VLOOKUP('MATRIZ DE RIESGOS DE SST'!M368,'MAPAS DE RIESGOS INHER Y RESID'!$E$3:$F$7,2,FALSE)</f>
        <v>3</v>
      </c>
      <c r="O368" s="74" t="s">
        <v>239</v>
      </c>
      <c r="P368" s="75">
        <f>VLOOKUP('MATRIZ DE RIESGOS DE SST'!O368,'MAPAS DE RIESGOS INHER Y RESID'!$O$3:$P$7,2,FALSE)</f>
        <v>16</v>
      </c>
      <c r="Q368" s="75">
        <f>N368*P368</f>
        <v>48</v>
      </c>
      <c r="R368" s="74" t="str">
        <f>IF(OR('MAPAS DE RIESGOS INHER Y RESID'!$G$7='MATRIZ DE RIESGOS DE SST'!Q368,Q368&lt;'MAPAS DE RIESGOS INHER Y RESID'!$G$3+1),'MAPAS DE RIESGOS INHER Y RESID'!$M$6,IF(OR('MAPAS DE RIESGOS INHER Y RESID'!$H$5='MATRIZ DE RIESGOS DE SST'!Q368,Q368&lt;'MAPAS DE RIESGOS INHER Y RESID'!$I$5+1),'MAPAS DE RIESGOS INHER Y RESID'!$M$5,IF(OR('MAPAS DE RIESGOS INHER Y RESID'!$I$4='MATRIZ DE RIESGOS DE SST'!Q368,Q368&lt;'MAPAS DE RIESGOS INHER Y RESID'!$J$4+1),'MAPAS DE RIESGOS INHER Y RESID'!$M$4,'MAPAS DE RIESGOS INHER Y RESID'!$M$3)))</f>
        <v>MODERADO</v>
      </c>
      <c r="S368" s="84"/>
      <c r="T368" s="84" t="s">
        <v>328</v>
      </c>
      <c r="U368" s="84" t="s">
        <v>251</v>
      </c>
      <c r="V368" s="84" t="s">
        <v>252</v>
      </c>
      <c r="W368" s="74" t="s">
        <v>246</v>
      </c>
      <c r="X368" s="98">
        <f>VLOOKUP(W368,'MAPAS DE RIESGOS INHER Y RESID'!$E$16:$F$18,2,FALSE)</f>
        <v>0.9</v>
      </c>
      <c r="Y368" s="99">
        <f t="shared" si="64"/>
        <v>4.7999999999999972</v>
      </c>
      <c r="Z368" s="74" t="str">
        <f>IF(OR('MAPAS DE RIESGOS INHER Y RESID'!$G$18='MATRIZ DE RIESGOS DE SST'!Y368,Y368&lt;'MAPAS DE RIESGOS INHER Y RESID'!$G$16+1),'MAPAS DE RIESGOS INHER Y RESID'!$M$19,IF(OR('MAPAS DE RIESGOS INHER Y RESID'!$H$17='MATRIZ DE RIESGOS DE SST'!Y368,Y368&lt;'MAPAS DE RIESGOS INHER Y RESID'!$I$18+1),'MAPAS DE RIESGOS INHER Y RESID'!$M$18,IF(OR('MAPAS DE RIESGOS INHER Y RESID'!$I$17='MATRIZ DE RIESGOS DE SST'!Y368,Y368&lt;'MAPAS DE RIESGOS INHER Y RESID'!$J$17+1),'MAPAS DE RIESGOS INHER Y RESID'!$M$17,'MAPAS DE RIESGOS INHER Y RESID'!$M$16)))</f>
        <v>BAJO</v>
      </c>
      <c r="AA368" s="100" t="str">
        <f>VLOOKUP('MATRIZ DE RIESGOS DE SST'!Z368,'TABLA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69" spans="1:27" ht="153" customHeight="1">
      <c r="A369" s="135"/>
      <c r="B369" s="135"/>
      <c r="C369" s="129"/>
      <c r="D369" s="129"/>
      <c r="E369" s="129"/>
      <c r="F369" s="129"/>
      <c r="G369" s="129"/>
      <c r="H369" s="129"/>
      <c r="I369" s="129"/>
      <c r="J369" s="90" t="s">
        <v>160</v>
      </c>
      <c r="K369" s="90" t="s">
        <v>285</v>
      </c>
      <c r="L369" s="90" t="s">
        <v>159</v>
      </c>
      <c r="M369" s="74" t="s">
        <v>236</v>
      </c>
      <c r="N369" s="75">
        <f>VLOOKUP('MATRIZ DE RIESGOS DE SST'!M369,'MAPAS DE RIESGOS INHER Y RESID'!$E$3:$F$7,2,FALSE)</f>
        <v>4</v>
      </c>
      <c r="O369" s="74" t="s">
        <v>239</v>
      </c>
      <c r="P369" s="75">
        <f>VLOOKUP('MATRIZ DE RIESGOS DE SST'!O369,'MAPAS DE RIESGOS INHER Y RESID'!$O$3:$P$7,2,FALSE)</f>
        <v>16</v>
      </c>
      <c r="Q369" s="75">
        <f t="shared" ref="Q369" si="73">+N369*P369</f>
        <v>64</v>
      </c>
      <c r="R369" s="74" t="str">
        <f>IF(OR('MAPAS DE RIESGOS INHER Y RESID'!$G$7='MATRIZ DE RIESGOS DE SST'!Q369,Q369&lt;'MAPAS DE RIESGOS INHER Y RESID'!$G$3+1),'MAPAS DE RIESGOS INHER Y RESID'!$M$6,IF(OR('MAPAS DE RIESGOS INHER Y RESID'!$H$5='MATRIZ DE RIESGOS DE SST'!Q369,Q369&lt;'MAPAS DE RIESGOS INHER Y RESID'!$I$5+1),'MAPAS DE RIESGOS INHER Y RESID'!$M$5,IF(OR('MAPAS DE RIESGOS INHER Y RESID'!$I$4='MATRIZ DE RIESGOS DE SST'!Q369,Q369&lt;'MAPAS DE RIESGOS INHER Y RESID'!$J$4+1),'MAPAS DE RIESGOS INHER Y RESID'!$M$4,'MAPAS DE RIESGOS INHER Y RESID'!$M$3)))</f>
        <v>ALTO</v>
      </c>
      <c r="S369" s="84"/>
      <c r="T369" s="84"/>
      <c r="U369" s="84" t="s">
        <v>346</v>
      </c>
      <c r="V369" s="84" t="s">
        <v>347</v>
      </c>
      <c r="W369" s="74" t="s">
        <v>238</v>
      </c>
      <c r="X369" s="98">
        <f>VLOOKUP(W369,'MAPAS DE RIESGOS INHER Y RESID'!$E$16:$F$18,2,FALSE)</f>
        <v>0.4</v>
      </c>
      <c r="Y369" s="99">
        <f t="shared" ref="Y369" si="74">Q369-(X369*Q369)</f>
        <v>38.4</v>
      </c>
      <c r="Z369" s="74" t="str">
        <f>IF(OR('MAPAS DE RIESGOS INHER Y RESID'!$G$18='MATRIZ DE RIESGOS DE SST'!Y369,Y369&lt;'MAPAS DE RIESGOS INHER Y RESID'!$G$16+1),'MAPAS DE RIESGOS INHER Y RESID'!$M$19,IF(OR('MAPAS DE RIESGOS INHER Y RESID'!$H$17='MATRIZ DE RIESGOS DE SST'!Y369,Y369&lt;'MAPAS DE RIESGOS INHER Y RESID'!$I$18+1),'MAPAS DE RIESGOS INHER Y RESID'!$M$18,IF(OR('MAPAS DE RIESGOS INHER Y RESID'!$I$17='MATRIZ DE RIESGOS DE SST'!Y369,Y369&lt;'MAPAS DE RIESGOS INHER Y RESID'!$J$17+1),'MAPAS DE RIESGOS INHER Y RESID'!$M$17,'MAPAS DE RIESGOS INHER Y RESID'!$M$16)))</f>
        <v>MODERADO</v>
      </c>
      <c r="AA369" s="100" t="str">
        <f>VLOOKUP('MATRIZ DE RIESGOS DE SST'!Z369,'TABLA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370" spans="1:27" ht="156" customHeight="1">
      <c r="A370" s="135"/>
      <c r="B370" s="135"/>
      <c r="C370" s="129"/>
      <c r="D370" s="129"/>
      <c r="E370" s="129"/>
      <c r="F370" s="129"/>
      <c r="G370" s="129"/>
      <c r="H370" s="129"/>
      <c r="I370" s="129"/>
      <c r="J370" s="90" t="s">
        <v>166</v>
      </c>
      <c r="K370" s="90" t="s">
        <v>349</v>
      </c>
      <c r="L370" s="90" t="s">
        <v>165</v>
      </c>
      <c r="M370" s="74" t="s">
        <v>240</v>
      </c>
      <c r="N370" s="75">
        <f>VLOOKUP('MATRIZ DE RIESGOS DE SST'!M370,'MAPAS DE RIESGOS INHER Y RESID'!$E$3:$F$7,2,FALSE)</f>
        <v>2</v>
      </c>
      <c r="O370" s="74" t="s">
        <v>239</v>
      </c>
      <c r="P370" s="75">
        <f>VLOOKUP('MATRIZ DE RIESGOS DE SST'!O370,'MAPAS DE RIESGOS INHER Y RESID'!$O$3:$P$7,2,FALSE)</f>
        <v>16</v>
      </c>
      <c r="Q370" s="75">
        <f t="shared" ref="Q370:Q382" si="75">N370*P370</f>
        <v>32</v>
      </c>
      <c r="R370" s="74" t="str">
        <f>IF(OR('MAPAS DE RIESGOS INHER Y RESID'!$G$7='MATRIZ DE RIESGOS DE SST'!Q370,Q370&lt;'MAPAS DE RIESGOS INHER Y RESID'!$G$3+1),'MAPAS DE RIESGOS INHER Y RESID'!$M$6,IF(OR('MAPAS DE RIESGOS INHER Y RESID'!$H$5='MATRIZ DE RIESGOS DE SST'!Q370,Q370&lt;'MAPAS DE RIESGOS INHER Y RESID'!$I$5+1),'MAPAS DE RIESGOS INHER Y RESID'!$M$5,IF(OR('MAPAS DE RIESGOS INHER Y RESID'!$I$4='MATRIZ DE RIESGOS DE SST'!Q370,Q370&lt;'MAPAS DE RIESGOS INHER Y RESID'!$J$4+1),'MAPAS DE RIESGOS INHER Y RESID'!$M$4,'MAPAS DE RIESGOS INHER Y RESID'!$M$3)))</f>
        <v>MODERADO</v>
      </c>
      <c r="S370" s="84"/>
      <c r="T370" s="84" t="s">
        <v>355</v>
      </c>
      <c r="U370" s="84" t="s">
        <v>356</v>
      </c>
      <c r="V370" s="84" t="s">
        <v>333</v>
      </c>
      <c r="W370" s="74" t="s">
        <v>246</v>
      </c>
      <c r="X370" s="98">
        <f>VLOOKUP(W370,'MAPAS DE RIESGOS INHER Y RESID'!$E$16:$F$18,2,FALSE)</f>
        <v>0.9</v>
      </c>
      <c r="Y370" s="99">
        <f t="shared" si="64"/>
        <v>3.1999999999999993</v>
      </c>
      <c r="Z370" s="74" t="str">
        <f>IF(OR('MAPAS DE RIESGOS INHER Y RESID'!$G$18='MATRIZ DE RIESGOS DE SST'!Y370,Y370&lt;'MAPAS DE RIESGOS INHER Y RESID'!$G$16+1),'MAPAS DE RIESGOS INHER Y RESID'!$M$19,IF(OR('MAPAS DE RIESGOS INHER Y RESID'!$H$17='MATRIZ DE RIESGOS DE SST'!Y370,Y370&lt;'MAPAS DE RIESGOS INHER Y RESID'!$I$18+1),'MAPAS DE RIESGOS INHER Y RESID'!$M$18,IF(OR('MAPAS DE RIESGOS INHER Y RESID'!$I$17='MATRIZ DE RIESGOS DE SST'!Y370,Y370&lt;'MAPAS DE RIESGOS INHER Y RESID'!$J$17+1),'MAPAS DE RIESGOS INHER Y RESID'!$M$17,'MAPAS DE RIESGOS INHER Y RESID'!$M$16)))</f>
        <v>BAJO</v>
      </c>
      <c r="AA370" s="100" t="str">
        <f>VLOOKUP('MATRIZ DE RIESGOS DE SST'!Z370,'TABLA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71" spans="1:27" ht="156" customHeight="1">
      <c r="A371" s="135"/>
      <c r="B371" s="135"/>
      <c r="C371" s="129"/>
      <c r="D371" s="129"/>
      <c r="E371" s="129"/>
      <c r="F371" s="129"/>
      <c r="G371" s="129"/>
      <c r="H371" s="129"/>
      <c r="I371" s="129"/>
      <c r="J371" s="90" t="s">
        <v>360</v>
      </c>
      <c r="K371" s="90" t="s">
        <v>361</v>
      </c>
      <c r="L371" s="90" t="s">
        <v>165</v>
      </c>
      <c r="M371" s="74" t="s">
        <v>240</v>
      </c>
      <c r="N371" s="75">
        <f>VLOOKUP('MATRIZ DE RIESGOS DE SST'!M371,'MAPAS DE RIESGOS INHER Y RESID'!$E$3:$F$7,2,FALSE)</f>
        <v>2</v>
      </c>
      <c r="O371" s="74" t="s">
        <v>237</v>
      </c>
      <c r="P371" s="75">
        <f>VLOOKUP('MATRIZ DE RIESGOS DE SST'!O371,'MAPAS DE RIESGOS INHER Y RESID'!$O$3:$P$7,2,FALSE)</f>
        <v>4</v>
      </c>
      <c r="Q371" s="75">
        <f t="shared" si="75"/>
        <v>8</v>
      </c>
      <c r="R371" s="74" t="str">
        <f>IF(OR('MAPAS DE RIESGOS INHER Y RESID'!$G$7='MATRIZ DE RIESGOS DE SST'!Q371,Q371&lt;'MAPAS DE RIESGOS INHER Y RESID'!$G$3+1),'MAPAS DE RIESGOS INHER Y RESID'!$M$6,IF(OR('MAPAS DE RIESGOS INHER Y RESID'!$H$5='MATRIZ DE RIESGOS DE SST'!Q371,Q371&lt;'MAPAS DE RIESGOS INHER Y RESID'!$I$5+1),'MAPAS DE RIESGOS INHER Y RESID'!$M$5,IF(OR('MAPAS DE RIESGOS INHER Y RESID'!$I$4='MATRIZ DE RIESGOS DE SST'!Q371,Q371&lt;'MAPAS DE RIESGOS INHER Y RESID'!$J$4+1),'MAPAS DE RIESGOS INHER Y RESID'!$M$4,'MAPAS DE RIESGOS INHER Y RESID'!$M$3)))</f>
        <v>BAJO</v>
      </c>
      <c r="S371" s="84"/>
      <c r="T371" s="84" t="s">
        <v>362</v>
      </c>
      <c r="U371" s="84" t="s">
        <v>363</v>
      </c>
      <c r="V371" s="84"/>
      <c r="W371" s="74" t="s">
        <v>246</v>
      </c>
      <c r="X371" s="98">
        <f>VLOOKUP(W371,'MAPAS DE RIESGOS INHER Y RESID'!$E$16:$F$18,2,FALSE)</f>
        <v>0.9</v>
      </c>
      <c r="Y371" s="99">
        <f t="shared" si="64"/>
        <v>0.79999999999999982</v>
      </c>
      <c r="Z371" s="74" t="str">
        <f>IF(OR('MAPAS DE RIESGOS INHER Y RESID'!$G$18='MATRIZ DE RIESGOS DE SST'!Y371,Y371&lt;'MAPAS DE RIESGOS INHER Y RESID'!$G$16+1),'MAPAS DE RIESGOS INHER Y RESID'!$M$19,IF(OR('MAPAS DE RIESGOS INHER Y RESID'!$H$17='MATRIZ DE RIESGOS DE SST'!Y371,Y371&lt;'MAPAS DE RIESGOS INHER Y RESID'!$I$18+1),'MAPAS DE RIESGOS INHER Y RESID'!$M$18,IF(OR('MAPAS DE RIESGOS INHER Y RESID'!$I$17='MATRIZ DE RIESGOS DE SST'!Y371,Y371&lt;'MAPAS DE RIESGOS INHER Y RESID'!$J$17+1),'MAPAS DE RIESGOS INHER Y RESID'!$M$17,'MAPAS DE RIESGOS INHER Y RESID'!$M$16)))</f>
        <v>BAJO</v>
      </c>
      <c r="AA371" s="100" t="str">
        <f>VLOOKUP('MATRIZ DE RIESGOS DE SST'!Z371,'TABLA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72" spans="1:27" ht="156" customHeight="1">
      <c r="A372" s="135"/>
      <c r="B372" s="135"/>
      <c r="C372" s="129"/>
      <c r="D372" s="129"/>
      <c r="E372" s="129"/>
      <c r="F372" s="129"/>
      <c r="G372" s="129"/>
      <c r="H372" s="129"/>
      <c r="I372" s="129"/>
      <c r="J372" s="91" t="s">
        <v>186</v>
      </c>
      <c r="K372" s="90" t="s">
        <v>187</v>
      </c>
      <c r="L372" s="90" t="s">
        <v>188</v>
      </c>
      <c r="M372" s="74" t="s">
        <v>240</v>
      </c>
      <c r="N372" s="75">
        <f>VLOOKUP('MATRIZ DE RIESGOS DE SST'!M372,'MAPAS DE RIESGOS INHER Y RESID'!$E$3:$F$7,2,FALSE)</f>
        <v>2</v>
      </c>
      <c r="O372" s="74" t="s">
        <v>239</v>
      </c>
      <c r="P372" s="75">
        <f>VLOOKUP('MATRIZ DE RIESGOS DE SST'!O372,'MAPAS DE RIESGOS INHER Y RESID'!$O$3:$P$7,2,FALSE)</f>
        <v>16</v>
      </c>
      <c r="Q372" s="75">
        <f t="shared" si="75"/>
        <v>32</v>
      </c>
      <c r="R372" s="74" t="str">
        <f>IF(OR('MAPAS DE RIESGOS INHER Y RESID'!$G$7='MATRIZ DE RIESGOS DE SST'!Q372,Q372&lt;'MAPAS DE RIESGOS INHER Y RESID'!$G$3+1),'MAPAS DE RIESGOS INHER Y RESID'!$M$6,IF(OR('MAPAS DE RIESGOS INHER Y RESID'!$H$5='MATRIZ DE RIESGOS DE SST'!Q372,Q372&lt;'MAPAS DE RIESGOS INHER Y RESID'!$I$5+1),'MAPAS DE RIESGOS INHER Y RESID'!$M$5,IF(OR('MAPAS DE RIESGOS INHER Y RESID'!$I$4='MATRIZ DE RIESGOS DE SST'!Q372,Q372&lt;'MAPAS DE RIESGOS INHER Y RESID'!$J$4+1),'MAPAS DE RIESGOS INHER Y RESID'!$M$4,'MAPAS DE RIESGOS INHER Y RESID'!$M$3)))</f>
        <v>MODERADO</v>
      </c>
      <c r="S372" s="84"/>
      <c r="T372" s="84" t="s">
        <v>376</v>
      </c>
      <c r="U372" s="84" t="s">
        <v>377</v>
      </c>
      <c r="V372" s="84" t="s">
        <v>378</v>
      </c>
      <c r="W372" s="74" t="s">
        <v>246</v>
      </c>
      <c r="X372" s="98">
        <f>VLOOKUP(W372,'MAPAS DE RIESGOS INHER Y RESID'!$E$16:$F$18,2,FALSE)</f>
        <v>0.9</v>
      </c>
      <c r="Y372" s="99">
        <f t="shared" si="64"/>
        <v>3.1999999999999993</v>
      </c>
      <c r="Z372" s="74" t="str">
        <f>IF(OR('MAPAS DE RIESGOS INHER Y RESID'!$G$18='MATRIZ DE RIESGOS DE SST'!Y372,Y372&lt;'MAPAS DE RIESGOS INHER Y RESID'!$G$16+1),'MAPAS DE RIESGOS INHER Y RESID'!$M$19,IF(OR('MAPAS DE RIESGOS INHER Y RESID'!$H$17='MATRIZ DE RIESGOS DE SST'!Y372,Y372&lt;'MAPAS DE RIESGOS INHER Y RESID'!$I$18+1),'MAPAS DE RIESGOS INHER Y RESID'!$M$18,IF(OR('MAPAS DE RIESGOS INHER Y RESID'!$I$17='MATRIZ DE RIESGOS DE SST'!Y372,Y372&lt;'MAPAS DE RIESGOS INHER Y RESID'!$J$17+1),'MAPAS DE RIESGOS INHER Y RESID'!$M$17,'MAPAS DE RIESGOS INHER Y RESID'!$M$16)))</f>
        <v>BAJO</v>
      </c>
      <c r="AA372" s="100" t="str">
        <f>VLOOKUP('MATRIZ DE RIESGOS DE SST'!Z372,'TABLA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73" spans="1:27" ht="156" customHeight="1">
      <c r="A373" s="135"/>
      <c r="B373" s="135"/>
      <c r="C373" s="129"/>
      <c r="D373" s="129"/>
      <c r="E373" s="129"/>
      <c r="F373" s="129"/>
      <c r="G373" s="129"/>
      <c r="H373" s="129"/>
      <c r="I373" s="129"/>
      <c r="J373" s="91" t="s">
        <v>189</v>
      </c>
      <c r="K373" s="90" t="s">
        <v>190</v>
      </c>
      <c r="L373" s="90" t="s">
        <v>188</v>
      </c>
      <c r="M373" s="74" t="s">
        <v>240</v>
      </c>
      <c r="N373" s="75">
        <f>VLOOKUP('MATRIZ DE RIESGOS DE SST'!M373,'MAPAS DE RIESGOS INHER Y RESID'!$E$3:$F$7,2,FALSE)</f>
        <v>2</v>
      </c>
      <c r="O373" s="74" t="s">
        <v>239</v>
      </c>
      <c r="P373" s="75">
        <f>VLOOKUP('MATRIZ DE RIESGOS DE SST'!O373,'MAPAS DE RIESGOS INHER Y RESID'!$O$3:$P$7,2,FALSE)</f>
        <v>16</v>
      </c>
      <c r="Q373" s="75">
        <f t="shared" si="75"/>
        <v>32</v>
      </c>
      <c r="R373" s="74" t="str">
        <f>IF(OR('MAPAS DE RIESGOS INHER Y RESID'!$G$7='MATRIZ DE RIESGOS DE SST'!Q373,Q373&lt;'MAPAS DE RIESGOS INHER Y RESID'!$G$3+1),'MAPAS DE RIESGOS INHER Y RESID'!$M$6,IF(OR('MAPAS DE RIESGOS INHER Y RESID'!$H$5='MATRIZ DE RIESGOS DE SST'!Q373,Q373&lt;'MAPAS DE RIESGOS INHER Y RESID'!$I$5+1),'MAPAS DE RIESGOS INHER Y RESID'!$M$5,IF(OR('MAPAS DE RIESGOS INHER Y RESID'!$I$4='MATRIZ DE RIESGOS DE SST'!Q373,Q373&lt;'MAPAS DE RIESGOS INHER Y RESID'!$J$4+1),'MAPAS DE RIESGOS INHER Y RESID'!$M$4,'MAPAS DE RIESGOS INHER Y RESID'!$M$3)))</f>
        <v>MODERADO</v>
      </c>
      <c r="S373" s="84"/>
      <c r="T373" s="84" t="s">
        <v>376</v>
      </c>
      <c r="U373" s="84" t="s">
        <v>377</v>
      </c>
      <c r="V373" s="84" t="s">
        <v>378</v>
      </c>
      <c r="W373" s="74" t="s">
        <v>246</v>
      </c>
      <c r="X373" s="98">
        <f>VLOOKUP(W373,'MAPAS DE RIESGOS INHER Y RESID'!$E$16:$F$18,2,FALSE)</f>
        <v>0.9</v>
      </c>
      <c r="Y373" s="99">
        <f t="shared" si="64"/>
        <v>3.1999999999999993</v>
      </c>
      <c r="Z373" s="74" t="str">
        <f>IF(OR('MAPAS DE RIESGOS INHER Y RESID'!$G$18='MATRIZ DE RIESGOS DE SST'!Y373,Y373&lt;'MAPAS DE RIESGOS INHER Y RESID'!$G$16+1),'MAPAS DE RIESGOS INHER Y RESID'!$M$19,IF(OR('MAPAS DE RIESGOS INHER Y RESID'!$H$17='MATRIZ DE RIESGOS DE SST'!Y373,Y373&lt;'MAPAS DE RIESGOS INHER Y RESID'!$I$18+1),'MAPAS DE RIESGOS INHER Y RESID'!$M$18,IF(OR('MAPAS DE RIESGOS INHER Y RESID'!$I$17='MATRIZ DE RIESGOS DE SST'!Y373,Y373&lt;'MAPAS DE RIESGOS INHER Y RESID'!$J$17+1),'MAPAS DE RIESGOS INHER Y RESID'!$M$17,'MAPAS DE RIESGOS INHER Y RESID'!$M$16)))</f>
        <v>BAJO</v>
      </c>
      <c r="AA373" s="100" t="str">
        <f>VLOOKUP('MATRIZ DE RIESGOS DE SST'!Z373,'TABLA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74" spans="1:27" ht="156" customHeight="1">
      <c r="A374" s="135"/>
      <c r="B374" s="135"/>
      <c r="C374" s="129"/>
      <c r="D374" s="129"/>
      <c r="E374" s="129"/>
      <c r="F374" s="129"/>
      <c r="G374" s="129"/>
      <c r="H374" s="129"/>
      <c r="I374" s="129"/>
      <c r="J374" s="91" t="s">
        <v>191</v>
      </c>
      <c r="K374" s="90" t="s">
        <v>192</v>
      </c>
      <c r="L374" s="90" t="s">
        <v>93</v>
      </c>
      <c r="M374" s="74" t="s">
        <v>240</v>
      </c>
      <c r="N374" s="75">
        <f>VLOOKUP('MATRIZ DE RIESGOS DE SST'!M374,'MAPAS DE RIESGOS INHER Y RESID'!$E$3:$F$7,2,FALSE)</f>
        <v>2</v>
      </c>
      <c r="O374" s="74" t="s">
        <v>239</v>
      </c>
      <c r="P374" s="75">
        <f>VLOOKUP('MATRIZ DE RIESGOS DE SST'!O374,'MAPAS DE RIESGOS INHER Y RESID'!$O$3:$P$7,2,FALSE)</f>
        <v>16</v>
      </c>
      <c r="Q374" s="75">
        <f t="shared" si="75"/>
        <v>32</v>
      </c>
      <c r="R374" s="74" t="str">
        <f>IF(OR('MAPAS DE RIESGOS INHER Y RESID'!$G$7='MATRIZ DE RIESGOS DE SST'!Q374,Q374&lt;'MAPAS DE RIESGOS INHER Y RESID'!$G$3+1),'MAPAS DE RIESGOS INHER Y RESID'!$M$6,IF(OR('MAPAS DE RIESGOS INHER Y RESID'!$H$5='MATRIZ DE RIESGOS DE SST'!Q374,Q374&lt;'MAPAS DE RIESGOS INHER Y RESID'!$I$5+1),'MAPAS DE RIESGOS INHER Y RESID'!$M$5,IF(OR('MAPAS DE RIESGOS INHER Y RESID'!$I$4='MATRIZ DE RIESGOS DE SST'!Q374,Q374&lt;'MAPAS DE RIESGOS INHER Y RESID'!$J$4+1),'MAPAS DE RIESGOS INHER Y RESID'!$M$4,'MAPAS DE RIESGOS INHER Y RESID'!$M$3)))</f>
        <v>MODERADO</v>
      </c>
      <c r="S374" s="84"/>
      <c r="T374" s="84" t="s">
        <v>314</v>
      </c>
      <c r="U374" s="84" t="s">
        <v>315</v>
      </c>
      <c r="V374" s="84" t="s">
        <v>316</v>
      </c>
      <c r="W374" s="74" t="s">
        <v>246</v>
      </c>
      <c r="X374" s="98">
        <f>VLOOKUP(W374,'MAPAS DE RIESGOS INHER Y RESID'!$E$16:$F$18,2,FALSE)</f>
        <v>0.9</v>
      </c>
      <c r="Y374" s="99">
        <f t="shared" si="64"/>
        <v>3.1999999999999993</v>
      </c>
      <c r="Z374" s="74" t="str">
        <f>IF(OR('MAPAS DE RIESGOS INHER Y RESID'!$G$18='MATRIZ DE RIESGOS DE SST'!Y374,Y374&lt;'MAPAS DE RIESGOS INHER Y RESID'!$G$16+1),'MAPAS DE RIESGOS INHER Y RESID'!$M$19,IF(OR('MAPAS DE RIESGOS INHER Y RESID'!$H$17='MATRIZ DE RIESGOS DE SST'!Y374,Y374&lt;'MAPAS DE RIESGOS INHER Y RESID'!$I$18+1),'MAPAS DE RIESGOS INHER Y RESID'!$M$18,IF(OR('MAPAS DE RIESGOS INHER Y RESID'!$I$17='MATRIZ DE RIESGOS DE SST'!Y374,Y374&lt;'MAPAS DE RIESGOS INHER Y RESID'!$J$17+1),'MAPAS DE RIESGOS INHER Y RESID'!$M$17,'MAPAS DE RIESGOS INHER Y RESID'!$M$16)))</f>
        <v>BAJO</v>
      </c>
      <c r="AA374" s="100" t="str">
        <f>VLOOKUP('MATRIZ DE RIESGOS DE SST'!Z374,'TABLA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75" spans="1:27" ht="156" customHeight="1">
      <c r="A375" s="135"/>
      <c r="B375" s="135"/>
      <c r="C375" s="129"/>
      <c r="D375" s="129"/>
      <c r="E375" s="129"/>
      <c r="F375" s="129"/>
      <c r="G375" s="129"/>
      <c r="H375" s="129"/>
      <c r="I375" s="129"/>
      <c r="J375" s="91" t="s">
        <v>196</v>
      </c>
      <c r="K375" s="90" t="s">
        <v>197</v>
      </c>
      <c r="L375" s="90" t="s">
        <v>198</v>
      </c>
      <c r="M375" s="74" t="s">
        <v>240</v>
      </c>
      <c r="N375" s="75">
        <f>VLOOKUP('MATRIZ DE RIESGOS DE SST'!M375,'MAPAS DE RIESGOS INHER Y RESID'!$E$3:$F$7,2,FALSE)</f>
        <v>2</v>
      </c>
      <c r="O375" s="74" t="s">
        <v>239</v>
      </c>
      <c r="P375" s="75">
        <f>VLOOKUP('MATRIZ DE RIESGOS DE SST'!O375,'MAPAS DE RIESGOS INHER Y RESID'!$O$3:$P$7,2,FALSE)</f>
        <v>16</v>
      </c>
      <c r="Q375" s="75">
        <f t="shared" si="75"/>
        <v>32</v>
      </c>
      <c r="R375" s="74" t="str">
        <f>IF(OR('MAPAS DE RIESGOS INHER Y RESID'!$G$7='MATRIZ DE RIESGOS DE SST'!Q375,Q375&lt;'MAPAS DE RIESGOS INHER Y RESID'!$G$3+1),'MAPAS DE RIESGOS INHER Y RESID'!$M$6,IF(OR('MAPAS DE RIESGOS INHER Y RESID'!$H$5='MATRIZ DE RIESGOS DE SST'!Q375,Q375&lt;'MAPAS DE RIESGOS INHER Y RESID'!$I$5+1),'MAPAS DE RIESGOS INHER Y RESID'!$M$5,IF(OR('MAPAS DE RIESGOS INHER Y RESID'!$I$4='MATRIZ DE RIESGOS DE SST'!Q375,Q375&lt;'MAPAS DE RIESGOS INHER Y RESID'!$J$4+1),'MAPAS DE RIESGOS INHER Y RESID'!$M$4,'MAPAS DE RIESGOS INHER Y RESID'!$M$3)))</f>
        <v>MODERADO</v>
      </c>
      <c r="S375" s="84"/>
      <c r="T375" s="84" t="s">
        <v>376</v>
      </c>
      <c r="U375" s="84" t="s">
        <v>377</v>
      </c>
      <c r="V375" s="84" t="s">
        <v>378</v>
      </c>
      <c r="W375" s="74" t="s">
        <v>246</v>
      </c>
      <c r="X375" s="98">
        <f>VLOOKUP(W375,'MAPAS DE RIESGOS INHER Y RESID'!$E$16:$F$18,2,FALSE)</f>
        <v>0.9</v>
      </c>
      <c r="Y375" s="99">
        <f t="shared" si="64"/>
        <v>3.1999999999999993</v>
      </c>
      <c r="Z375" s="74" t="str">
        <f>IF(OR('MAPAS DE RIESGOS INHER Y RESID'!$G$18='MATRIZ DE RIESGOS DE SST'!Y375,Y375&lt;'MAPAS DE RIESGOS INHER Y RESID'!$G$16+1),'MAPAS DE RIESGOS INHER Y RESID'!$M$19,IF(OR('MAPAS DE RIESGOS INHER Y RESID'!$H$17='MATRIZ DE RIESGOS DE SST'!Y375,Y375&lt;'MAPAS DE RIESGOS INHER Y RESID'!$I$18+1),'MAPAS DE RIESGOS INHER Y RESID'!$M$18,IF(OR('MAPAS DE RIESGOS INHER Y RESID'!$I$17='MATRIZ DE RIESGOS DE SST'!Y375,Y375&lt;'MAPAS DE RIESGOS INHER Y RESID'!$J$17+1),'MAPAS DE RIESGOS INHER Y RESID'!$M$17,'MAPAS DE RIESGOS INHER Y RESID'!$M$16)))</f>
        <v>BAJO</v>
      </c>
      <c r="AA375" s="100" t="str">
        <f>VLOOKUP('MATRIZ DE RIESGOS DE SST'!Z375,'TABLA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76" spans="1:27" ht="156" customHeight="1">
      <c r="A376" s="135"/>
      <c r="B376" s="135"/>
      <c r="C376" s="129"/>
      <c r="D376" s="129"/>
      <c r="E376" s="129"/>
      <c r="F376" s="129"/>
      <c r="G376" s="129"/>
      <c r="H376" s="129"/>
      <c r="I376" s="129"/>
      <c r="J376" s="91" t="s">
        <v>205</v>
      </c>
      <c r="K376" s="90" t="s">
        <v>206</v>
      </c>
      <c r="L376" s="90" t="s">
        <v>207</v>
      </c>
      <c r="M376" s="74" t="s">
        <v>240</v>
      </c>
      <c r="N376" s="75">
        <f>VLOOKUP('MATRIZ DE RIESGOS DE SST'!M376,'MAPAS DE RIESGOS INHER Y RESID'!$E$3:$F$7,2,FALSE)</f>
        <v>2</v>
      </c>
      <c r="O376" s="74" t="s">
        <v>239</v>
      </c>
      <c r="P376" s="75">
        <f>VLOOKUP('MATRIZ DE RIESGOS DE SST'!O376,'MAPAS DE RIESGOS INHER Y RESID'!$O$3:$P$7,2,FALSE)</f>
        <v>16</v>
      </c>
      <c r="Q376" s="75">
        <f t="shared" si="75"/>
        <v>32</v>
      </c>
      <c r="R376" s="74" t="str">
        <f>IF(OR('MAPAS DE RIESGOS INHER Y RESID'!$G$7='MATRIZ DE RIESGOS DE SST'!Q376,Q376&lt;'MAPAS DE RIESGOS INHER Y RESID'!$G$3+1),'MAPAS DE RIESGOS INHER Y RESID'!$M$6,IF(OR('MAPAS DE RIESGOS INHER Y RESID'!$H$5='MATRIZ DE RIESGOS DE SST'!Q376,Q376&lt;'MAPAS DE RIESGOS INHER Y RESID'!$I$5+1),'MAPAS DE RIESGOS INHER Y RESID'!$M$5,IF(OR('MAPAS DE RIESGOS INHER Y RESID'!$I$4='MATRIZ DE RIESGOS DE SST'!Q376,Q376&lt;'MAPAS DE RIESGOS INHER Y RESID'!$J$4+1),'MAPAS DE RIESGOS INHER Y RESID'!$M$4,'MAPAS DE RIESGOS INHER Y RESID'!$M$3)))</f>
        <v>MODERADO</v>
      </c>
      <c r="S376" s="84"/>
      <c r="T376" s="84"/>
      <c r="U376" s="84" t="s">
        <v>386</v>
      </c>
      <c r="V376" s="84" t="s">
        <v>387</v>
      </c>
      <c r="W376" s="74" t="s">
        <v>246</v>
      </c>
      <c r="X376" s="98">
        <f>VLOOKUP(W376,'MAPAS DE RIESGOS INHER Y RESID'!$E$16:$F$18,2,FALSE)</f>
        <v>0.9</v>
      </c>
      <c r="Y376" s="99">
        <f t="shared" si="64"/>
        <v>3.1999999999999993</v>
      </c>
      <c r="Z376" s="74" t="str">
        <f>IF(OR('MAPAS DE RIESGOS INHER Y RESID'!$G$18='MATRIZ DE RIESGOS DE SST'!Y376,Y376&lt;'MAPAS DE RIESGOS INHER Y RESID'!$G$16+1),'MAPAS DE RIESGOS INHER Y RESID'!$M$19,IF(OR('MAPAS DE RIESGOS INHER Y RESID'!$H$17='MATRIZ DE RIESGOS DE SST'!Y376,Y376&lt;'MAPAS DE RIESGOS INHER Y RESID'!$I$18+1),'MAPAS DE RIESGOS INHER Y RESID'!$M$18,IF(OR('MAPAS DE RIESGOS INHER Y RESID'!$I$17='MATRIZ DE RIESGOS DE SST'!Y376,Y376&lt;'MAPAS DE RIESGOS INHER Y RESID'!$J$17+1),'MAPAS DE RIESGOS INHER Y RESID'!$M$17,'MAPAS DE RIESGOS INHER Y RESID'!$M$16)))</f>
        <v>BAJO</v>
      </c>
      <c r="AA376" s="100" t="str">
        <f>VLOOKUP('MATRIZ DE RIESGOS DE SST'!Z376,'TABLA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77" spans="1:27" ht="156" customHeight="1">
      <c r="A377" s="135"/>
      <c r="B377" s="135"/>
      <c r="C377" s="129"/>
      <c r="D377" s="129"/>
      <c r="E377" s="129"/>
      <c r="F377" s="129"/>
      <c r="G377" s="129"/>
      <c r="H377" s="129"/>
      <c r="I377" s="129"/>
      <c r="J377" s="91" t="s">
        <v>208</v>
      </c>
      <c r="K377" s="90" t="s">
        <v>209</v>
      </c>
      <c r="L377" s="90" t="s">
        <v>210</v>
      </c>
      <c r="M377" s="74" t="s">
        <v>240</v>
      </c>
      <c r="N377" s="75">
        <f>VLOOKUP('MATRIZ DE RIESGOS DE SST'!M377,'MAPAS DE RIESGOS INHER Y RESID'!$E$3:$F$7,2,FALSE)</f>
        <v>2</v>
      </c>
      <c r="O377" s="74" t="s">
        <v>239</v>
      </c>
      <c r="P377" s="75">
        <f>VLOOKUP('MATRIZ DE RIESGOS DE SST'!O377,'MAPAS DE RIESGOS INHER Y RESID'!$O$3:$P$7,2,FALSE)</f>
        <v>16</v>
      </c>
      <c r="Q377" s="75">
        <f t="shared" si="75"/>
        <v>32</v>
      </c>
      <c r="R377" s="74" t="str">
        <f>IF(OR('MAPAS DE RIESGOS INHER Y RESID'!$G$7='MATRIZ DE RIESGOS DE SST'!Q377,Q377&lt;'MAPAS DE RIESGOS INHER Y RESID'!$G$3+1),'MAPAS DE RIESGOS INHER Y RESID'!$M$6,IF(OR('MAPAS DE RIESGOS INHER Y RESID'!$H$5='MATRIZ DE RIESGOS DE SST'!Q377,Q377&lt;'MAPAS DE RIESGOS INHER Y RESID'!$I$5+1),'MAPAS DE RIESGOS INHER Y RESID'!$M$5,IF(OR('MAPAS DE RIESGOS INHER Y RESID'!$I$4='MATRIZ DE RIESGOS DE SST'!Q377,Q377&lt;'MAPAS DE RIESGOS INHER Y RESID'!$J$4+1),'MAPAS DE RIESGOS INHER Y RESID'!$M$4,'MAPAS DE RIESGOS INHER Y RESID'!$M$3)))</f>
        <v>MODERADO</v>
      </c>
      <c r="S377" s="84"/>
      <c r="T377" s="84" t="s">
        <v>388</v>
      </c>
      <c r="U377" s="84" t="s">
        <v>389</v>
      </c>
      <c r="V377" s="84" t="s">
        <v>390</v>
      </c>
      <c r="W377" s="74" t="s">
        <v>246</v>
      </c>
      <c r="X377" s="98">
        <f>VLOOKUP(W377,'MAPAS DE RIESGOS INHER Y RESID'!$E$16:$F$18,2,FALSE)</f>
        <v>0.9</v>
      </c>
      <c r="Y377" s="99">
        <f t="shared" si="64"/>
        <v>3.1999999999999993</v>
      </c>
      <c r="Z377" s="74" t="str">
        <f>IF(OR('MAPAS DE RIESGOS INHER Y RESID'!$G$18='MATRIZ DE RIESGOS DE SST'!Y377,Y377&lt;'MAPAS DE RIESGOS INHER Y RESID'!$G$16+1),'MAPAS DE RIESGOS INHER Y RESID'!$M$19,IF(OR('MAPAS DE RIESGOS INHER Y RESID'!$H$17='MATRIZ DE RIESGOS DE SST'!Y377,Y377&lt;'MAPAS DE RIESGOS INHER Y RESID'!$I$18+1),'MAPAS DE RIESGOS INHER Y RESID'!$M$18,IF(OR('MAPAS DE RIESGOS INHER Y RESID'!$I$17='MATRIZ DE RIESGOS DE SST'!Y377,Y377&lt;'MAPAS DE RIESGOS INHER Y RESID'!$J$17+1),'MAPAS DE RIESGOS INHER Y RESID'!$M$17,'MAPAS DE RIESGOS INHER Y RESID'!$M$16)))</f>
        <v>BAJO</v>
      </c>
      <c r="AA377" s="100" t="str">
        <f>VLOOKUP('MATRIZ DE RIESGOS DE SST'!Z377,'TABLA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78" spans="1:27" ht="156" customHeight="1">
      <c r="A378" s="135"/>
      <c r="B378" s="135"/>
      <c r="C378" s="129"/>
      <c r="D378" s="129"/>
      <c r="E378" s="129"/>
      <c r="F378" s="129"/>
      <c r="G378" s="129"/>
      <c r="H378" s="129"/>
      <c r="I378" s="129"/>
      <c r="J378" s="91" t="s">
        <v>211</v>
      </c>
      <c r="K378" s="90" t="s">
        <v>212</v>
      </c>
      <c r="L378" s="90" t="s">
        <v>213</v>
      </c>
      <c r="M378" s="74" t="s">
        <v>240</v>
      </c>
      <c r="N378" s="75">
        <f>VLOOKUP('MATRIZ DE RIESGOS DE SST'!M378,'MAPAS DE RIESGOS INHER Y RESID'!$E$3:$F$7,2,FALSE)</f>
        <v>2</v>
      </c>
      <c r="O378" s="74" t="s">
        <v>239</v>
      </c>
      <c r="P378" s="75">
        <f>VLOOKUP('MATRIZ DE RIESGOS DE SST'!O378,'MAPAS DE RIESGOS INHER Y RESID'!$O$3:$P$7,2,FALSE)</f>
        <v>16</v>
      </c>
      <c r="Q378" s="75">
        <f t="shared" si="75"/>
        <v>32</v>
      </c>
      <c r="R378" s="74" t="str">
        <f>IF(OR('MAPAS DE RIESGOS INHER Y RESID'!$G$7='MATRIZ DE RIESGOS DE SST'!Q378,Q378&lt;'MAPAS DE RIESGOS INHER Y RESID'!$G$3+1),'MAPAS DE RIESGOS INHER Y RESID'!$M$6,IF(OR('MAPAS DE RIESGOS INHER Y RESID'!$H$5='MATRIZ DE RIESGOS DE SST'!Q378,Q378&lt;'MAPAS DE RIESGOS INHER Y RESID'!$I$5+1),'MAPAS DE RIESGOS INHER Y RESID'!$M$5,IF(OR('MAPAS DE RIESGOS INHER Y RESID'!$I$4='MATRIZ DE RIESGOS DE SST'!Q378,Q378&lt;'MAPAS DE RIESGOS INHER Y RESID'!$J$4+1),'MAPAS DE RIESGOS INHER Y RESID'!$M$4,'MAPAS DE RIESGOS INHER Y RESID'!$M$3)))</f>
        <v>MODERADO</v>
      </c>
      <c r="S378" s="84"/>
      <c r="T378" s="84" t="s">
        <v>388</v>
      </c>
      <c r="U378" s="84" t="s">
        <v>389</v>
      </c>
      <c r="V378" s="84" t="s">
        <v>390</v>
      </c>
      <c r="W378" s="74" t="s">
        <v>246</v>
      </c>
      <c r="X378" s="98">
        <f>VLOOKUP(W378,'MAPAS DE RIESGOS INHER Y RESID'!$E$16:$F$18,2,FALSE)</f>
        <v>0.9</v>
      </c>
      <c r="Y378" s="99">
        <f t="shared" si="64"/>
        <v>3.1999999999999993</v>
      </c>
      <c r="Z378" s="74" t="str">
        <f>IF(OR('MAPAS DE RIESGOS INHER Y RESID'!$G$18='MATRIZ DE RIESGOS DE SST'!Y378,Y378&lt;'MAPAS DE RIESGOS INHER Y RESID'!$G$16+1),'MAPAS DE RIESGOS INHER Y RESID'!$M$19,IF(OR('MAPAS DE RIESGOS INHER Y RESID'!$H$17='MATRIZ DE RIESGOS DE SST'!Y378,Y378&lt;'MAPAS DE RIESGOS INHER Y RESID'!$I$18+1),'MAPAS DE RIESGOS INHER Y RESID'!$M$18,IF(OR('MAPAS DE RIESGOS INHER Y RESID'!$I$17='MATRIZ DE RIESGOS DE SST'!Y378,Y378&lt;'MAPAS DE RIESGOS INHER Y RESID'!$J$17+1),'MAPAS DE RIESGOS INHER Y RESID'!$M$17,'MAPAS DE RIESGOS INHER Y RESID'!$M$16)))</f>
        <v>BAJO</v>
      </c>
      <c r="AA378" s="100" t="str">
        <f>VLOOKUP('MATRIZ DE RIESGOS DE SST'!Z378,'TABLA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79" spans="1:27" ht="156" customHeight="1">
      <c r="A379" s="135"/>
      <c r="B379" s="135"/>
      <c r="C379" s="129"/>
      <c r="D379" s="129"/>
      <c r="E379" s="129"/>
      <c r="F379" s="129"/>
      <c r="G379" s="129"/>
      <c r="H379" s="129"/>
      <c r="I379" s="129"/>
      <c r="J379" s="91" t="s">
        <v>214</v>
      </c>
      <c r="K379" s="90" t="s">
        <v>215</v>
      </c>
      <c r="L379" s="90" t="s">
        <v>213</v>
      </c>
      <c r="M379" s="74" t="s">
        <v>240</v>
      </c>
      <c r="N379" s="75">
        <f>VLOOKUP('MATRIZ DE RIESGOS DE SST'!M379,'MAPAS DE RIESGOS INHER Y RESID'!$E$3:$F$7,2,FALSE)</f>
        <v>2</v>
      </c>
      <c r="O379" s="74" t="s">
        <v>239</v>
      </c>
      <c r="P379" s="75">
        <f>VLOOKUP('MATRIZ DE RIESGOS DE SST'!O379,'MAPAS DE RIESGOS INHER Y RESID'!$O$3:$P$7,2,FALSE)</f>
        <v>16</v>
      </c>
      <c r="Q379" s="75">
        <f t="shared" si="75"/>
        <v>32</v>
      </c>
      <c r="R379" s="74" t="str">
        <f>IF(OR('MAPAS DE RIESGOS INHER Y RESID'!$G$7='MATRIZ DE RIESGOS DE SST'!Q379,Q379&lt;'MAPAS DE RIESGOS INHER Y RESID'!$G$3+1),'MAPAS DE RIESGOS INHER Y RESID'!$M$6,IF(OR('MAPAS DE RIESGOS INHER Y RESID'!$H$5='MATRIZ DE RIESGOS DE SST'!Q379,Q379&lt;'MAPAS DE RIESGOS INHER Y RESID'!$I$5+1),'MAPAS DE RIESGOS INHER Y RESID'!$M$5,IF(OR('MAPAS DE RIESGOS INHER Y RESID'!$I$4='MATRIZ DE RIESGOS DE SST'!Q379,Q379&lt;'MAPAS DE RIESGOS INHER Y RESID'!$J$4+1),'MAPAS DE RIESGOS INHER Y RESID'!$M$4,'MAPAS DE RIESGOS INHER Y RESID'!$M$3)))</f>
        <v>MODERADO</v>
      </c>
      <c r="S379" s="84"/>
      <c r="T379" s="84" t="s">
        <v>388</v>
      </c>
      <c r="U379" s="84" t="s">
        <v>389</v>
      </c>
      <c r="V379" s="84" t="s">
        <v>390</v>
      </c>
      <c r="W379" s="74" t="s">
        <v>246</v>
      </c>
      <c r="X379" s="98">
        <f>VLOOKUP(W379,'MAPAS DE RIESGOS INHER Y RESID'!$E$16:$F$18,2,FALSE)</f>
        <v>0.9</v>
      </c>
      <c r="Y379" s="99">
        <f t="shared" si="64"/>
        <v>3.1999999999999993</v>
      </c>
      <c r="Z379" s="74" t="str">
        <f>IF(OR('MAPAS DE RIESGOS INHER Y RESID'!$G$18='MATRIZ DE RIESGOS DE SST'!Y379,Y379&lt;'MAPAS DE RIESGOS INHER Y RESID'!$G$16+1),'MAPAS DE RIESGOS INHER Y RESID'!$M$19,IF(OR('MAPAS DE RIESGOS INHER Y RESID'!$H$17='MATRIZ DE RIESGOS DE SST'!Y379,Y379&lt;'MAPAS DE RIESGOS INHER Y RESID'!$I$18+1),'MAPAS DE RIESGOS INHER Y RESID'!$M$18,IF(OR('MAPAS DE RIESGOS INHER Y RESID'!$I$17='MATRIZ DE RIESGOS DE SST'!Y379,Y379&lt;'MAPAS DE RIESGOS INHER Y RESID'!$J$17+1),'MAPAS DE RIESGOS INHER Y RESID'!$M$17,'MAPAS DE RIESGOS INHER Y RESID'!$M$16)))</f>
        <v>BAJO</v>
      </c>
      <c r="AA379" s="100" t="str">
        <f>VLOOKUP('MATRIZ DE RIESGOS DE SST'!Z379,'TABLA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80" spans="1:27" ht="156" customHeight="1">
      <c r="A380" s="135"/>
      <c r="B380" s="135"/>
      <c r="C380" s="129"/>
      <c r="D380" s="129"/>
      <c r="E380" s="129"/>
      <c r="F380" s="129"/>
      <c r="G380" s="129"/>
      <c r="H380" s="129"/>
      <c r="I380" s="129"/>
      <c r="J380" s="91" t="s">
        <v>216</v>
      </c>
      <c r="K380" s="90" t="s">
        <v>217</v>
      </c>
      <c r="L380" s="90" t="s">
        <v>218</v>
      </c>
      <c r="M380" s="74" t="s">
        <v>240</v>
      </c>
      <c r="N380" s="75">
        <f>VLOOKUP('MATRIZ DE RIESGOS DE SST'!M380,'MAPAS DE RIESGOS INHER Y RESID'!$E$3:$F$7,2,FALSE)</f>
        <v>2</v>
      </c>
      <c r="O380" s="74" t="s">
        <v>239</v>
      </c>
      <c r="P380" s="75">
        <f>VLOOKUP('MATRIZ DE RIESGOS DE SST'!O380,'MAPAS DE RIESGOS INHER Y RESID'!$O$3:$P$7,2,FALSE)</f>
        <v>16</v>
      </c>
      <c r="Q380" s="75">
        <f t="shared" si="75"/>
        <v>32</v>
      </c>
      <c r="R380" s="74" t="str">
        <f>IF(OR('MAPAS DE RIESGOS INHER Y RESID'!$G$7='MATRIZ DE RIESGOS DE SST'!Q380,Q380&lt;'MAPAS DE RIESGOS INHER Y RESID'!$G$3+1),'MAPAS DE RIESGOS INHER Y RESID'!$M$6,IF(OR('MAPAS DE RIESGOS INHER Y RESID'!$H$5='MATRIZ DE RIESGOS DE SST'!Q380,Q380&lt;'MAPAS DE RIESGOS INHER Y RESID'!$I$5+1),'MAPAS DE RIESGOS INHER Y RESID'!$M$5,IF(OR('MAPAS DE RIESGOS INHER Y RESID'!$I$4='MATRIZ DE RIESGOS DE SST'!Q380,Q380&lt;'MAPAS DE RIESGOS INHER Y RESID'!$J$4+1),'MAPAS DE RIESGOS INHER Y RESID'!$M$4,'MAPAS DE RIESGOS INHER Y RESID'!$M$3)))</f>
        <v>MODERADO</v>
      </c>
      <c r="S380" s="84" t="s">
        <v>391</v>
      </c>
      <c r="T380" s="84" t="s">
        <v>392</v>
      </c>
      <c r="U380" s="84" t="s">
        <v>393</v>
      </c>
      <c r="V380" s="84" t="s">
        <v>394</v>
      </c>
      <c r="W380" s="74" t="s">
        <v>246</v>
      </c>
      <c r="X380" s="98">
        <f>VLOOKUP(W380,'MAPAS DE RIESGOS INHER Y RESID'!$E$16:$F$18,2,FALSE)</f>
        <v>0.9</v>
      </c>
      <c r="Y380" s="99">
        <f t="shared" si="64"/>
        <v>3.1999999999999993</v>
      </c>
      <c r="Z380" s="74" t="str">
        <f>IF(OR('MAPAS DE RIESGOS INHER Y RESID'!$G$18='MATRIZ DE RIESGOS DE SST'!Y380,Y380&lt;'MAPAS DE RIESGOS INHER Y RESID'!$G$16+1),'MAPAS DE RIESGOS INHER Y RESID'!$M$19,IF(OR('MAPAS DE RIESGOS INHER Y RESID'!$H$17='MATRIZ DE RIESGOS DE SST'!Y380,Y380&lt;'MAPAS DE RIESGOS INHER Y RESID'!$I$18+1),'MAPAS DE RIESGOS INHER Y RESID'!$M$18,IF(OR('MAPAS DE RIESGOS INHER Y RESID'!$I$17='MATRIZ DE RIESGOS DE SST'!Y380,Y380&lt;'MAPAS DE RIESGOS INHER Y RESID'!$J$17+1),'MAPAS DE RIESGOS INHER Y RESID'!$M$17,'MAPAS DE RIESGOS INHER Y RESID'!$M$16)))</f>
        <v>BAJO</v>
      </c>
      <c r="AA380" s="100" t="str">
        <f>VLOOKUP('MATRIZ DE RIESGOS DE SST'!Z380,'TABLA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81" spans="1:27" ht="156" customHeight="1">
      <c r="A381" s="135"/>
      <c r="B381" s="135"/>
      <c r="C381" s="129"/>
      <c r="D381" s="129"/>
      <c r="E381" s="129"/>
      <c r="F381" s="129"/>
      <c r="G381" s="129"/>
      <c r="H381" s="129"/>
      <c r="I381" s="129"/>
      <c r="J381" s="91" t="s">
        <v>219</v>
      </c>
      <c r="K381" s="90" t="s">
        <v>220</v>
      </c>
      <c r="L381" s="90" t="s">
        <v>221</v>
      </c>
      <c r="M381" s="74" t="s">
        <v>240</v>
      </c>
      <c r="N381" s="75">
        <f>VLOOKUP('MATRIZ DE RIESGOS DE SST'!M381,'MAPAS DE RIESGOS INHER Y RESID'!$E$3:$F$7,2,FALSE)</f>
        <v>2</v>
      </c>
      <c r="O381" s="74" t="s">
        <v>239</v>
      </c>
      <c r="P381" s="75">
        <f>VLOOKUP('MATRIZ DE RIESGOS DE SST'!O381,'MAPAS DE RIESGOS INHER Y RESID'!$O$3:$P$7,2,FALSE)</f>
        <v>16</v>
      </c>
      <c r="Q381" s="75">
        <f t="shared" si="75"/>
        <v>32</v>
      </c>
      <c r="R381" s="74" t="str">
        <f>IF(OR('MAPAS DE RIESGOS INHER Y RESID'!$G$7='MATRIZ DE RIESGOS DE SST'!Q381,Q381&lt;'MAPAS DE RIESGOS INHER Y RESID'!$G$3+1),'MAPAS DE RIESGOS INHER Y RESID'!$M$6,IF(OR('MAPAS DE RIESGOS INHER Y RESID'!$H$5='MATRIZ DE RIESGOS DE SST'!Q381,Q381&lt;'MAPAS DE RIESGOS INHER Y RESID'!$I$5+1),'MAPAS DE RIESGOS INHER Y RESID'!$M$5,IF(OR('MAPAS DE RIESGOS INHER Y RESID'!$I$4='MATRIZ DE RIESGOS DE SST'!Q381,Q381&lt;'MAPAS DE RIESGOS INHER Y RESID'!$J$4+1),'MAPAS DE RIESGOS INHER Y RESID'!$M$4,'MAPAS DE RIESGOS INHER Y RESID'!$M$3)))</f>
        <v>MODERADO</v>
      </c>
      <c r="S381" s="84"/>
      <c r="T381" s="84" t="s">
        <v>388</v>
      </c>
      <c r="U381" s="84" t="s">
        <v>389</v>
      </c>
      <c r="V381" s="84" t="s">
        <v>390</v>
      </c>
      <c r="W381" s="74" t="s">
        <v>246</v>
      </c>
      <c r="X381" s="98">
        <f>VLOOKUP(W381,'MAPAS DE RIESGOS INHER Y RESID'!$E$16:$F$18,2,FALSE)</f>
        <v>0.9</v>
      </c>
      <c r="Y381" s="99">
        <f t="shared" si="64"/>
        <v>3.1999999999999993</v>
      </c>
      <c r="Z381" s="74" t="str">
        <f>IF(OR('MAPAS DE RIESGOS INHER Y RESID'!$G$18='MATRIZ DE RIESGOS DE SST'!Y381,Y381&lt;'MAPAS DE RIESGOS INHER Y RESID'!$G$16+1),'MAPAS DE RIESGOS INHER Y RESID'!$M$19,IF(OR('MAPAS DE RIESGOS INHER Y RESID'!$H$17='MATRIZ DE RIESGOS DE SST'!Y381,Y381&lt;'MAPAS DE RIESGOS INHER Y RESID'!$I$18+1),'MAPAS DE RIESGOS INHER Y RESID'!$M$18,IF(OR('MAPAS DE RIESGOS INHER Y RESID'!$I$17='MATRIZ DE RIESGOS DE SST'!Y381,Y381&lt;'MAPAS DE RIESGOS INHER Y RESID'!$J$17+1),'MAPAS DE RIESGOS INHER Y RESID'!$M$17,'MAPAS DE RIESGOS INHER Y RESID'!$M$16)))</f>
        <v>BAJO</v>
      </c>
      <c r="AA381" s="100" t="str">
        <f>VLOOKUP('MATRIZ DE RIESGOS DE SST'!Z381,'TABLA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82" spans="1:27" ht="225.75" customHeight="1">
      <c r="A382" s="135"/>
      <c r="B382" s="135"/>
      <c r="C382" s="129"/>
      <c r="D382" s="129"/>
      <c r="E382" s="129"/>
      <c r="F382" s="129"/>
      <c r="G382" s="129"/>
      <c r="H382" s="129"/>
      <c r="I382" s="129"/>
      <c r="J382" s="91" t="s">
        <v>222</v>
      </c>
      <c r="K382" s="90" t="s">
        <v>223</v>
      </c>
      <c r="L382" s="90" t="s">
        <v>224</v>
      </c>
      <c r="M382" s="74" t="s">
        <v>240</v>
      </c>
      <c r="N382" s="75">
        <f>VLOOKUP('MATRIZ DE RIESGOS DE SST'!M382,'MAPAS DE RIESGOS INHER Y RESID'!$E$3:$F$7,2,FALSE)</f>
        <v>2</v>
      </c>
      <c r="O382" s="74" t="s">
        <v>239</v>
      </c>
      <c r="P382" s="75">
        <f>VLOOKUP('MATRIZ DE RIESGOS DE SST'!O382,'MAPAS DE RIESGOS INHER Y RESID'!$O$3:$P$7,2,FALSE)</f>
        <v>16</v>
      </c>
      <c r="Q382" s="75">
        <f t="shared" si="75"/>
        <v>32</v>
      </c>
      <c r="R382" s="74" t="str">
        <f>IF(OR('MAPAS DE RIESGOS INHER Y RESID'!$G$7='MATRIZ DE RIESGOS DE SST'!Q382,Q382&lt;'MAPAS DE RIESGOS INHER Y RESID'!$G$3+1),'MAPAS DE RIESGOS INHER Y RESID'!$M$6,IF(OR('MAPAS DE RIESGOS INHER Y RESID'!$H$5='MATRIZ DE RIESGOS DE SST'!Q382,Q382&lt;'MAPAS DE RIESGOS INHER Y RESID'!$I$5+1),'MAPAS DE RIESGOS INHER Y RESID'!$M$5,IF(OR('MAPAS DE RIESGOS INHER Y RESID'!$I$4='MATRIZ DE RIESGOS DE SST'!Q382,Q382&lt;'MAPAS DE RIESGOS INHER Y RESID'!$J$4+1),'MAPAS DE RIESGOS INHER Y RESID'!$M$4,'MAPAS DE RIESGOS INHER Y RESID'!$M$3)))</f>
        <v>MODERADO</v>
      </c>
      <c r="S382" s="84" t="s">
        <v>395</v>
      </c>
      <c r="T382" s="84" t="s">
        <v>396</v>
      </c>
      <c r="U382" s="84" t="s">
        <v>397</v>
      </c>
      <c r="V382" s="84" t="s">
        <v>398</v>
      </c>
      <c r="W382" s="74" t="s">
        <v>246</v>
      </c>
      <c r="X382" s="98">
        <f>VLOOKUP(W382,'MAPAS DE RIESGOS INHER Y RESID'!$E$16:$F$18,2,FALSE)</f>
        <v>0.9</v>
      </c>
      <c r="Y382" s="99">
        <f t="shared" si="64"/>
        <v>3.1999999999999993</v>
      </c>
      <c r="Z382" s="74" t="str">
        <f>IF(OR('MAPAS DE RIESGOS INHER Y RESID'!$G$18='MATRIZ DE RIESGOS DE SST'!Y382,Y382&lt;'MAPAS DE RIESGOS INHER Y RESID'!$G$16+1),'MAPAS DE RIESGOS INHER Y RESID'!$M$19,IF(OR('MAPAS DE RIESGOS INHER Y RESID'!$H$17='MATRIZ DE RIESGOS DE SST'!Y382,Y382&lt;'MAPAS DE RIESGOS INHER Y RESID'!$I$18+1),'MAPAS DE RIESGOS INHER Y RESID'!$M$18,IF(OR('MAPAS DE RIESGOS INHER Y RESID'!$I$17='MATRIZ DE RIESGOS DE SST'!Y382,Y382&lt;'MAPAS DE RIESGOS INHER Y RESID'!$J$17+1),'MAPAS DE RIESGOS INHER Y RESID'!$M$17,'MAPAS DE RIESGOS INHER Y RESID'!$M$16)))</f>
        <v>BAJO</v>
      </c>
      <c r="AA382" s="100" t="str">
        <f>VLOOKUP('MATRIZ DE RIESGOS DE SST'!Z382,'TABLA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83" spans="1:27" ht="105" customHeight="1">
      <c r="A383" s="135"/>
      <c r="B383" s="135" t="s">
        <v>292</v>
      </c>
      <c r="C383" s="129" t="s">
        <v>281</v>
      </c>
      <c r="D383" s="129"/>
      <c r="E383" s="129" t="s">
        <v>281</v>
      </c>
      <c r="F383" s="129" t="s">
        <v>281</v>
      </c>
      <c r="G383" s="129"/>
      <c r="H383" s="129"/>
      <c r="I383" s="129" t="s">
        <v>296</v>
      </c>
      <c r="J383" s="90" t="s">
        <v>73</v>
      </c>
      <c r="K383" s="90" t="s">
        <v>74</v>
      </c>
      <c r="L383" s="90" t="s">
        <v>75</v>
      </c>
      <c r="M383" s="74" t="s">
        <v>240</v>
      </c>
      <c r="N383" s="75">
        <f>VLOOKUP('MATRIZ DE RIESGOS DE SST'!M383,'MAPAS DE RIESGOS INHER Y RESID'!$E$3:$F$7,2,FALSE)</f>
        <v>2</v>
      </c>
      <c r="O383" s="74" t="s">
        <v>239</v>
      </c>
      <c r="P383" s="75">
        <f>VLOOKUP('MATRIZ DE RIESGOS DE SST'!O383,'MAPAS DE RIESGOS INHER Y RESID'!$O$3:$P$7,2,FALSE)</f>
        <v>16</v>
      </c>
      <c r="Q383" s="75">
        <f>N383*P383</f>
        <v>32</v>
      </c>
      <c r="R383" s="74" t="str">
        <f>IF(OR('MAPAS DE RIESGOS INHER Y RESID'!$G$7='MATRIZ DE RIESGOS DE SST'!Q383,Q383&lt;'MAPAS DE RIESGOS INHER Y RESID'!$G$3+1),'MAPAS DE RIESGOS INHER Y RESID'!$M$6,IF(OR('MAPAS DE RIESGOS INHER Y RESID'!$H$5='MATRIZ DE RIESGOS DE SST'!Q383,Q383&lt;'MAPAS DE RIESGOS INHER Y RESID'!$I$5+1),'MAPAS DE RIESGOS INHER Y RESID'!$M$5,IF(OR('MAPAS DE RIESGOS INHER Y RESID'!$I$4='MATRIZ DE RIESGOS DE SST'!Q383,Q383&lt;'MAPAS DE RIESGOS INHER Y RESID'!$J$4+1),'MAPAS DE RIESGOS INHER Y RESID'!$M$4,'MAPAS DE RIESGOS INHER Y RESID'!$M$3)))</f>
        <v>MODERADO</v>
      </c>
      <c r="S383" s="84"/>
      <c r="T383" s="84"/>
      <c r="U383" s="84" t="s">
        <v>252</v>
      </c>
      <c r="V383" s="84" t="s">
        <v>308</v>
      </c>
      <c r="W383" s="74" t="s">
        <v>246</v>
      </c>
      <c r="X383" s="98">
        <f>VLOOKUP(W383,'MAPAS DE RIESGOS INHER Y RESID'!$E$16:$F$18,2,FALSE)</f>
        <v>0.9</v>
      </c>
      <c r="Y383" s="99">
        <f t="shared" si="64"/>
        <v>3.1999999999999993</v>
      </c>
      <c r="Z383" s="74" t="str">
        <f>IF(OR('MAPAS DE RIESGOS INHER Y RESID'!$G$18='MATRIZ DE RIESGOS DE SST'!Y383,Y383&lt;'MAPAS DE RIESGOS INHER Y RESID'!$G$16+1),'MAPAS DE RIESGOS INHER Y RESID'!$M$19,IF(OR('MAPAS DE RIESGOS INHER Y RESID'!$H$17='MATRIZ DE RIESGOS DE SST'!Y383,Y383&lt;'MAPAS DE RIESGOS INHER Y RESID'!$I$18+1),'MAPAS DE RIESGOS INHER Y RESID'!$M$18,IF(OR('MAPAS DE RIESGOS INHER Y RESID'!$I$17='MATRIZ DE RIESGOS DE SST'!Y383,Y383&lt;'MAPAS DE RIESGOS INHER Y RESID'!$J$17+1),'MAPAS DE RIESGOS INHER Y RESID'!$M$17,'MAPAS DE RIESGOS INHER Y RESID'!$M$16)))</f>
        <v>BAJO</v>
      </c>
      <c r="AA383" s="100" t="str">
        <f>VLOOKUP('MATRIZ DE RIESGOS DE SST'!Z383,'TABLA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84" spans="1:27" ht="214.5" customHeight="1">
      <c r="A384" s="135"/>
      <c r="B384" s="135"/>
      <c r="C384" s="129"/>
      <c r="D384" s="129"/>
      <c r="E384" s="129"/>
      <c r="F384" s="129"/>
      <c r="G384" s="129"/>
      <c r="H384" s="129"/>
      <c r="I384" s="129"/>
      <c r="J384" s="91" t="s">
        <v>91</v>
      </c>
      <c r="K384" s="90" t="s">
        <v>309</v>
      </c>
      <c r="L384" s="90" t="s">
        <v>93</v>
      </c>
      <c r="M384" s="74" t="s">
        <v>236</v>
      </c>
      <c r="N384" s="75">
        <f>VLOOKUP('MATRIZ DE RIESGOS DE SST'!M384,'MAPAS DE RIESGOS INHER Y RESID'!$E$3:$F$7,2,FALSE)</f>
        <v>4</v>
      </c>
      <c r="O384" s="74" t="s">
        <v>239</v>
      </c>
      <c r="P384" s="75">
        <f>VLOOKUP('MATRIZ DE RIESGOS DE SST'!O384,'MAPAS DE RIESGOS INHER Y RESID'!$O$3:$P$7,2,FALSE)</f>
        <v>16</v>
      </c>
      <c r="Q384" s="75">
        <f>N384*P384</f>
        <v>64</v>
      </c>
      <c r="R384" s="74" t="str">
        <f>IF(OR('MAPAS DE RIESGOS INHER Y RESID'!$G$7='MATRIZ DE RIESGOS DE SST'!Q384,Q384&lt;'MAPAS DE RIESGOS INHER Y RESID'!$G$3+1),'MAPAS DE RIESGOS INHER Y RESID'!$M$6,IF(OR('MAPAS DE RIESGOS INHER Y RESID'!$H$5='MATRIZ DE RIESGOS DE SST'!Q384,Q384&lt;'MAPAS DE RIESGOS INHER Y RESID'!$I$5+1),'MAPAS DE RIESGOS INHER Y RESID'!$M$5,IF(OR('MAPAS DE RIESGOS INHER Y RESID'!$I$4='MATRIZ DE RIESGOS DE SST'!Q384,Q384&lt;'MAPAS DE RIESGOS INHER Y RESID'!$J$4+1),'MAPAS DE RIESGOS INHER Y RESID'!$M$4,'MAPAS DE RIESGOS INHER Y RESID'!$M$3)))</f>
        <v>ALTO</v>
      </c>
      <c r="S384" s="84"/>
      <c r="T384" s="84"/>
      <c r="U384" s="84" t="s">
        <v>310</v>
      </c>
      <c r="V384" s="84" t="s">
        <v>311</v>
      </c>
      <c r="W384" s="74" t="s">
        <v>246</v>
      </c>
      <c r="X384" s="98">
        <f>VLOOKUP(W384,'MAPAS DE RIESGOS INHER Y RESID'!$E$16:$F$18,2,FALSE)</f>
        <v>0.9</v>
      </c>
      <c r="Y384" s="99">
        <f t="shared" si="64"/>
        <v>6.3999999999999986</v>
      </c>
      <c r="Z384" s="74" t="str">
        <f>IF(OR('MAPAS DE RIESGOS INHER Y RESID'!$G$18='MATRIZ DE RIESGOS DE SST'!Y384,Y384&lt;'MAPAS DE RIESGOS INHER Y RESID'!$G$16+1),'MAPAS DE RIESGOS INHER Y RESID'!$M$19,IF(OR('MAPAS DE RIESGOS INHER Y RESID'!$H$17='MATRIZ DE RIESGOS DE SST'!Y384,Y384&lt;'MAPAS DE RIESGOS INHER Y RESID'!$I$18+1),'MAPAS DE RIESGOS INHER Y RESID'!$M$18,IF(OR('MAPAS DE RIESGOS INHER Y RESID'!$I$17='MATRIZ DE RIESGOS DE SST'!Y384,Y384&lt;'MAPAS DE RIESGOS INHER Y RESID'!$J$17+1),'MAPAS DE RIESGOS INHER Y RESID'!$M$17,'MAPAS DE RIESGOS INHER Y RESID'!$M$16)))</f>
        <v>BAJO</v>
      </c>
      <c r="AA384" s="100" t="str">
        <f>VLOOKUP('MATRIZ DE RIESGOS DE SST'!Z384,'TABLA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85" spans="1:27" ht="156" customHeight="1">
      <c r="A385" s="135"/>
      <c r="B385" s="135"/>
      <c r="C385" s="129"/>
      <c r="D385" s="129"/>
      <c r="E385" s="129"/>
      <c r="F385" s="129"/>
      <c r="G385" s="129"/>
      <c r="H385" s="129"/>
      <c r="I385" s="129"/>
      <c r="J385" s="91" t="s">
        <v>94</v>
      </c>
      <c r="K385" s="90" t="s">
        <v>95</v>
      </c>
      <c r="L385" s="90" t="s">
        <v>96</v>
      </c>
      <c r="M385" s="74" t="s">
        <v>240</v>
      </c>
      <c r="N385" s="75">
        <f>VLOOKUP('MATRIZ DE RIESGOS DE SST'!M385,'MAPAS DE RIESGOS INHER Y RESID'!$E$3:$F$7,2,FALSE)</f>
        <v>2</v>
      </c>
      <c r="O385" s="74" t="s">
        <v>239</v>
      </c>
      <c r="P385" s="75">
        <f>VLOOKUP('MATRIZ DE RIESGOS DE SST'!O385,'MAPAS DE RIESGOS INHER Y RESID'!$O$3:$P$7,2,FALSE)</f>
        <v>16</v>
      </c>
      <c r="Q385" s="75">
        <f>N385*P385</f>
        <v>32</v>
      </c>
      <c r="R385" s="74" t="str">
        <f>IF(OR('MAPAS DE RIESGOS INHER Y RESID'!$G$7='MATRIZ DE RIESGOS DE SST'!Q385,Q385&lt;'MAPAS DE RIESGOS INHER Y RESID'!$G$3+1),'MAPAS DE RIESGOS INHER Y RESID'!$M$6,IF(OR('MAPAS DE RIESGOS INHER Y RESID'!$H$5='MATRIZ DE RIESGOS DE SST'!Q385,Q385&lt;'MAPAS DE RIESGOS INHER Y RESID'!$I$5+1),'MAPAS DE RIESGOS INHER Y RESID'!$M$5,IF(OR('MAPAS DE RIESGOS INHER Y RESID'!$I$4='MATRIZ DE RIESGOS DE SST'!Q385,Q385&lt;'MAPAS DE RIESGOS INHER Y RESID'!$J$4+1),'MAPAS DE RIESGOS INHER Y RESID'!$M$4,'MAPAS DE RIESGOS INHER Y RESID'!$M$3)))</f>
        <v>MODERADO</v>
      </c>
      <c r="S385" s="84" t="s">
        <v>256</v>
      </c>
      <c r="T385" s="84" t="s">
        <v>312</v>
      </c>
      <c r="U385" s="84" t="s">
        <v>313</v>
      </c>
      <c r="V385" s="84"/>
      <c r="W385" s="74" t="s">
        <v>246</v>
      </c>
      <c r="X385" s="98">
        <f>VLOOKUP(W385,'MAPAS DE RIESGOS INHER Y RESID'!$E$16:$F$18,2,FALSE)</f>
        <v>0.9</v>
      </c>
      <c r="Y385" s="99">
        <f t="shared" si="64"/>
        <v>3.1999999999999993</v>
      </c>
      <c r="Z385" s="74" t="str">
        <f>IF(OR('MAPAS DE RIESGOS INHER Y RESID'!$G$18='MATRIZ DE RIESGOS DE SST'!Y385,Y385&lt;'MAPAS DE RIESGOS INHER Y RESID'!$G$16+1),'MAPAS DE RIESGOS INHER Y RESID'!$M$19,IF(OR('MAPAS DE RIESGOS INHER Y RESID'!$H$17='MATRIZ DE RIESGOS DE SST'!Y385,Y385&lt;'MAPAS DE RIESGOS INHER Y RESID'!$I$18+1),'MAPAS DE RIESGOS INHER Y RESID'!$M$18,IF(OR('MAPAS DE RIESGOS INHER Y RESID'!$I$17='MATRIZ DE RIESGOS DE SST'!Y385,Y385&lt;'MAPAS DE RIESGOS INHER Y RESID'!$J$17+1),'MAPAS DE RIESGOS INHER Y RESID'!$M$17,'MAPAS DE RIESGOS INHER Y RESID'!$M$16)))</f>
        <v>BAJO</v>
      </c>
      <c r="AA385" s="100" t="str">
        <f>VLOOKUP('MATRIZ DE RIESGOS DE SST'!Z385,'TABLA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86" spans="1:27" ht="156" customHeight="1">
      <c r="A386" s="135"/>
      <c r="B386" s="135"/>
      <c r="C386" s="129"/>
      <c r="D386" s="129"/>
      <c r="E386" s="129"/>
      <c r="F386" s="129"/>
      <c r="G386" s="129"/>
      <c r="H386" s="129"/>
      <c r="I386" s="129"/>
      <c r="J386" s="91" t="s">
        <v>97</v>
      </c>
      <c r="K386" s="90" t="s">
        <v>98</v>
      </c>
      <c r="L386" s="90" t="s">
        <v>93</v>
      </c>
      <c r="M386" s="74" t="s">
        <v>240</v>
      </c>
      <c r="N386" s="75">
        <f>VLOOKUP('MATRIZ DE RIESGOS DE SST'!M386,'MAPAS DE RIESGOS INHER Y RESID'!$E$3:$F$7,2,FALSE)</f>
        <v>2</v>
      </c>
      <c r="O386" s="74" t="s">
        <v>239</v>
      </c>
      <c r="P386" s="75">
        <f>VLOOKUP('MATRIZ DE RIESGOS DE SST'!O386,'MAPAS DE RIESGOS INHER Y RESID'!$O$3:$P$7,2,FALSE)</f>
        <v>16</v>
      </c>
      <c r="Q386" s="75">
        <f>+N386*P386</f>
        <v>32</v>
      </c>
      <c r="R386" s="74" t="str">
        <f>IF(OR('MAPAS DE RIESGOS INHER Y RESID'!$G$7='MATRIZ DE RIESGOS DE SST'!Q386,Q386&lt;'MAPAS DE RIESGOS INHER Y RESID'!$G$3+1),'MAPAS DE RIESGOS INHER Y RESID'!$M$6,IF(OR('MAPAS DE RIESGOS INHER Y RESID'!$H$5='MATRIZ DE RIESGOS DE SST'!Q386,Q386&lt;'MAPAS DE RIESGOS INHER Y RESID'!$I$5+1),'MAPAS DE RIESGOS INHER Y RESID'!$M$5,IF(OR('MAPAS DE RIESGOS INHER Y RESID'!$I$4='MATRIZ DE RIESGOS DE SST'!Q386,Q386&lt;'MAPAS DE RIESGOS INHER Y RESID'!$J$4+1),'MAPAS DE RIESGOS INHER Y RESID'!$M$4,'MAPAS DE RIESGOS INHER Y RESID'!$M$3)))</f>
        <v>MODERADO</v>
      </c>
      <c r="S386" s="84"/>
      <c r="T386" s="84" t="s">
        <v>314</v>
      </c>
      <c r="U386" s="84" t="s">
        <v>315</v>
      </c>
      <c r="V386" s="84" t="s">
        <v>316</v>
      </c>
      <c r="W386" s="74" t="s">
        <v>246</v>
      </c>
      <c r="X386" s="98">
        <f>VLOOKUP(W386,'MAPAS DE RIESGOS INHER Y RESID'!$E$16:$F$18,2,FALSE)</f>
        <v>0.9</v>
      </c>
      <c r="Y386" s="99">
        <f t="shared" si="64"/>
        <v>3.1999999999999993</v>
      </c>
      <c r="Z386" s="74" t="str">
        <f>IF(OR('MAPAS DE RIESGOS INHER Y RESID'!$G$18='MATRIZ DE RIESGOS DE SST'!Y386,Y386&lt;'MAPAS DE RIESGOS INHER Y RESID'!$G$16+1),'MAPAS DE RIESGOS INHER Y RESID'!$M$19,IF(OR('MAPAS DE RIESGOS INHER Y RESID'!$H$17='MATRIZ DE RIESGOS DE SST'!Y386,Y386&lt;'MAPAS DE RIESGOS INHER Y RESID'!$I$18+1),'MAPAS DE RIESGOS INHER Y RESID'!$M$18,IF(OR('MAPAS DE RIESGOS INHER Y RESID'!$I$17='MATRIZ DE RIESGOS DE SST'!Y386,Y386&lt;'MAPAS DE RIESGOS INHER Y RESID'!$J$17+1),'MAPAS DE RIESGOS INHER Y RESID'!$M$17,'MAPAS DE RIESGOS INHER Y RESID'!$M$16)))</f>
        <v>BAJO</v>
      </c>
      <c r="AA386" s="100" t="str">
        <f>VLOOKUP('MATRIZ DE RIESGOS DE SST'!Z386,'TABLA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87" spans="1:27" ht="156" customHeight="1">
      <c r="A387" s="135"/>
      <c r="B387" s="135"/>
      <c r="C387" s="129"/>
      <c r="D387" s="129"/>
      <c r="E387" s="129"/>
      <c r="F387" s="129"/>
      <c r="G387" s="129"/>
      <c r="H387" s="129"/>
      <c r="I387" s="129"/>
      <c r="J387" s="91" t="s">
        <v>104</v>
      </c>
      <c r="K387" s="90" t="s">
        <v>102</v>
      </c>
      <c r="L387" s="90" t="s">
        <v>103</v>
      </c>
      <c r="M387" s="74" t="s">
        <v>238</v>
      </c>
      <c r="N387" s="75">
        <f>VLOOKUP('MATRIZ DE RIESGOS DE SST'!M387,'MAPAS DE RIESGOS INHER Y RESID'!$E$3:$F$7,2,FALSE)</f>
        <v>3</v>
      </c>
      <c r="O387" s="74" t="s">
        <v>237</v>
      </c>
      <c r="P387" s="75">
        <f>VLOOKUP('MATRIZ DE RIESGOS DE SST'!O387,'MAPAS DE RIESGOS INHER Y RESID'!$O$3:$P$7,2,FALSE)</f>
        <v>4</v>
      </c>
      <c r="Q387" s="75">
        <f>N387*P387</f>
        <v>12</v>
      </c>
      <c r="R387" s="74" t="str">
        <f>IF(OR('MAPAS DE RIESGOS INHER Y RESID'!$G$7='MATRIZ DE RIESGOS DE SST'!Q387,Q387&lt;'MAPAS DE RIESGOS INHER Y RESID'!$G$3+1),'MAPAS DE RIESGOS INHER Y RESID'!$M$6,IF(OR('MAPAS DE RIESGOS INHER Y RESID'!$H$5='MATRIZ DE RIESGOS DE SST'!Q387,Q387&lt;'MAPAS DE RIESGOS INHER Y RESID'!$I$5+1),'MAPAS DE RIESGOS INHER Y RESID'!$M$5,IF(OR('MAPAS DE RIESGOS INHER Y RESID'!$I$4='MATRIZ DE RIESGOS DE SST'!Q387,Q387&lt;'MAPAS DE RIESGOS INHER Y RESID'!$J$4+1),'MAPAS DE RIESGOS INHER Y RESID'!$M$4,'MAPAS DE RIESGOS INHER Y RESID'!$M$3)))</f>
        <v>MODERADO</v>
      </c>
      <c r="S387" s="84" t="s">
        <v>318</v>
      </c>
      <c r="T387" s="84" t="s">
        <v>317</v>
      </c>
      <c r="U387" s="84" t="s">
        <v>254</v>
      </c>
      <c r="V387" s="84" t="s">
        <v>255</v>
      </c>
      <c r="W387" s="74" t="s">
        <v>246</v>
      </c>
      <c r="X387" s="98">
        <f>VLOOKUP(W387,'MAPAS DE RIESGOS INHER Y RESID'!$E$16:$F$18,2,FALSE)</f>
        <v>0.9</v>
      </c>
      <c r="Y387" s="99">
        <f t="shared" si="64"/>
        <v>1.1999999999999993</v>
      </c>
      <c r="Z387" s="74" t="str">
        <f>IF(OR('MAPAS DE RIESGOS INHER Y RESID'!$G$18='MATRIZ DE RIESGOS DE SST'!Y387,Y387&lt;'MAPAS DE RIESGOS INHER Y RESID'!$G$16+1),'MAPAS DE RIESGOS INHER Y RESID'!$M$19,IF(OR('MAPAS DE RIESGOS INHER Y RESID'!$H$17='MATRIZ DE RIESGOS DE SST'!Y387,Y387&lt;'MAPAS DE RIESGOS INHER Y RESID'!$I$18+1),'MAPAS DE RIESGOS INHER Y RESID'!$M$18,IF(OR('MAPAS DE RIESGOS INHER Y RESID'!$I$17='MATRIZ DE RIESGOS DE SST'!Y387,Y387&lt;'MAPAS DE RIESGOS INHER Y RESID'!$J$17+1),'MAPAS DE RIESGOS INHER Y RESID'!$M$17,'MAPAS DE RIESGOS INHER Y RESID'!$M$16)))</f>
        <v>BAJO</v>
      </c>
      <c r="AA387" s="100" t="str">
        <f>VLOOKUP('MATRIZ DE RIESGOS DE SST'!Z387,'TABLA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88" spans="1:27" ht="120" customHeight="1">
      <c r="A388" s="135"/>
      <c r="B388" s="135"/>
      <c r="C388" s="129"/>
      <c r="D388" s="129"/>
      <c r="E388" s="129"/>
      <c r="F388" s="129"/>
      <c r="G388" s="129"/>
      <c r="H388" s="129"/>
      <c r="I388" s="129"/>
      <c r="J388" s="91" t="s">
        <v>110</v>
      </c>
      <c r="K388" s="90" t="s">
        <v>253</v>
      </c>
      <c r="L388" s="90" t="s">
        <v>103</v>
      </c>
      <c r="M388" s="74" t="s">
        <v>236</v>
      </c>
      <c r="N388" s="75">
        <f>VLOOKUP('MATRIZ DE RIESGOS DE SST'!M388,'MAPAS DE RIESGOS INHER Y RESID'!$E$3:$F$7,2,FALSE)</f>
        <v>4</v>
      </c>
      <c r="O388" s="74" t="s">
        <v>239</v>
      </c>
      <c r="P388" s="75">
        <f>VLOOKUP('MATRIZ DE RIESGOS DE SST'!O388,'MAPAS DE RIESGOS INHER Y RESID'!$O$3:$P$7,2,FALSE)</f>
        <v>16</v>
      </c>
      <c r="Q388" s="75">
        <f t="shared" ref="Q388" si="76">N388*P388</f>
        <v>64</v>
      </c>
      <c r="R388" s="74" t="str">
        <f>IF(OR('MAPAS DE RIESGOS INHER Y RESID'!$G$7='MATRIZ DE RIESGOS DE SST'!Q388,Q388&lt;'MAPAS DE RIESGOS INHER Y RESID'!$G$3+1),'MAPAS DE RIESGOS INHER Y RESID'!$M$6,IF(OR('MAPAS DE RIESGOS INHER Y RESID'!$H$5='MATRIZ DE RIESGOS DE SST'!Q388,Q388&lt;'MAPAS DE RIESGOS INHER Y RESID'!$I$5+1),'MAPAS DE RIESGOS INHER Y RESID'!$M$5,IF(OR('MAPAS DE RIESGOS INHER Y RESID'!$I$4='MATRIZ DE RIESGOS DE SST'!Q388,Q388&lt;'MAPAS DE RIESGOS INHER Y RESID'!$J$4+1),'MAPAS DE RIESGOS INHER Y RESID'!$M$4,'MAPAS DE RIESGOS INHER Y RESID'!$M$3)))</f>
        <v>ALTO</v>
      </c>
      <c r="S388" s="84"/>
      <c r="T388" s="84"/>
      <c r="U388" s="84" t="s">
        <v>323</v>
      </c>
      <c r="V388" s="84" t="s">
        <v>321</v>
      </c>
      <c r="W388" s="74" t="s">
        <v>246</v>
      </c>
      <c r="X388" s="98">
        <f>VLOOKUP(W388,'MAPAS DE RIESGOS INHER Y RESID'!$E$16:$F$18,2,FALSE)</f>
        <v>0.9</v>
      </c>
      <c r="Y388" s="99">
        <f t="shared" si="64"/>
        <v>6.3999999999999986</v>
      </c>
      <c r="Z388" s="74" t="str">
        <f>IF(OR('MAPAS DE RIESGOS INHER Y RESID'!$G$18='MATRIZ DE RIESGOS DE SST'!Y388,Y388&lt;'MAPAS DE RIESGOS INHER Y RESID'!$G$16+1),'MAPAS DE RIESGOS INHER Y RESID'!$M$19,IF(OR('MAPAS DE RIESGOS INHER Y RESID'!$H$17='MATRIZ DE RIESGOS DE SST'!Y388,Y388&lt;'MAPAS DE RIESGOS INHER Y RESID'!$I$18+1),'MAPAS DE RIESGOS INHER Y RESID'!$M$18,IF(OR('MAPAS DE RIESGOS INHER Y RESID'!$I$17='MATRIZ DE RIESGOS DE SST'!Y388,Y388&lt;'MAPAS DE RIESGOS INHER Y RESID'!$J$17+1),'MAPAS DE RIESGOS INHER Y RESID'!$M$17,'MAPAS DE RIESGOS INHER Y RESID'!$M$16)))</f>
        <v>BAJO</v>
      </c>
      <c r="AA388" s="100" t="str">
        <f>VLOOKUP('MATRIZ DE RIESGOS DE SST'!Z388,'TABLA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89" spans="1:27" ht="156" customHeight="1">
      <c r="A389" s="135"/>
      <c r="B389" s="135"/>
      <c r="C389" s="129"/>
      <c r="D389" s="129"/>
      <c r="E389" s="129"/>
      <c r="F389" s="129"/>
      <c r="G389" s="129"/>
      <c r="H389" s="129"/>
      <c r="I389" s="129"/>
      <c r="J389" s="91" t="s">
        <v>112</v>
      </c>
      <c r="K389" s="90" t="s">
        <v>324</v>
      </c>
      <c r="L389" s="90" t="s">
        <v>103</v>
      </c>
      <c r="M389" s="74" t="s">
        <v>238</v>
      </c>
      <c r="N389" s="75">
        <f>VLOOKUP('MATRIZ DE RIESGOS DE SST'!M389,'MAPAS DE RIESGOS INHER Y RESID'!$E$3:$F$7,2,FALSE)</f>
        <v>3</v>
      </c>
      <c r="O389" s="74" t="s">
        <v>237</v>
      </c>
      <c r="P389" s="75">
        <f>VLOOKUP('MATRIZ DE RIESGOS DE SST'!O389,'MAPAS DE RIESGOS INHER Y RESID'!$O$3:$P$7,2,FALSE)</f>
        <v>4</v>
      </c>
      <c r="Q389" s="75">
        <f>N389*P389</f>
        <v>12</v>
      </c>
      <c r="R389" s="74" t="str">
        <f>IF(OR('MAPAS DE RIESGOS INHER Y RESID'!$G$7='MATRIZ DE RIESGOS DE SST'!Q389,Q389&lt;'MAPAS DE RIESGOS INHER Y RESID'!$G$3+1),'MAPAS DE RIESGOS INHER Y RESID'!$M$6,IF(OR('MAPAS DE RIESGOS INHER Y RESID'!$H$5='MATRIZ DE RIESGOS DE SST'!Q389,Q389&lt;'MAPAS DE RIESGOS INHER Y RESID'!$I$5+1),'MAPAS DE RIESGOS INHER Y RESID'!$M$5,IF(OR('MAPAS DE RIESGOS INHER Y RESID'!$I$4='MATRIZ DE RIESGOS DE SST'!Q389,Q389&lt;'MAPAS DE RIESGOS INHER Y RESID'!$J$4+1),'MAPAS DE RIESGOS INHER Y RESID'!$M$4,'MAPAS DE RIESGOS INHER Y RESID'!$M$3)))</f>
        <v>MODERADO</v>
      </c>
      <c r="S389" s="84"/>
      <c r="T389" s="84"/>
      <c r="U389" s="84" t="s">
        <v>323</v>
      </c>
      <c r="V389" s="84" t="s">
        <v>322</v>
      </c>
      <c r="W389" s="74" t="s">
        <v>246</v>
      </c>
      <c r="X389" s="98">
        <f>VLOOKUP(W389,'MAPAS DE RIESGOS INHER Y RESID'!$E$16:$F$18,2,FALSE)</f>
        <v>0.9</v>
      </c>
      <c r="Y389" s="99">
        <f t="shared" si="64"/>
        <v>1.1999999999999993</v>
      </c>
      <c r="Z389" s="74" t="str">
        <f>IF(OR('MAPAS DE RIESGOS INHER Y RESID'!$G$18='MATRIZ DE RIESGOS DE SST'!Y389,Y389&lt;'MAPAS DE RIESGOS INHER Y RESID'!$G$16+1),'MAPAS DE RIESGOS INHER Y RESID'!$M$19,IF(OR('MAPAS DE RIESGOS INHER Y RESID'!$H$17='MATRIZ DE RIESGOS DE SST'!Y389,Y389&lt;'MAPAS DE RIESGOS INHER Y RESID'!$I$18+1),'MAPAS DE RIESGOS INHER Y RESID'!$M$18,IF(OR('MAPAS DE RIESGOS INHER Y RESID'!$I$17='MATRIZ DE RIESGOS DE SST'!Y389,Y389&lt;'MAPAS DE RIESGOS INHER Y RESID'!$J$17+1),'MAPAS DE RIESGOS INHER Y RESID'!$M$17,'MAPAS DE RIESGOS INHER Y RESID'!$M$16)))</f>
        <v>BAJO</v>
      </c>
      <c r="AA389" s="100" t="str">
        <f>VLOOKUP('MATRIZ DE RIESGOS DE SST'!Z389,'TABLA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90" spans="1:27" ht="156" customHeight="1">
      <c r="A390" s="135"/>
      <c r="B390" s="135"/>
      <c r="C390" s="129"/>
      <c r="D390" s="129"/>
      <c r="E390" s="129"/>
      <c r="F390" s="129"/>
      <c r="G390" s="129"/>
      <c r="H390" s="129"/>
      <c r="I390" s="129"/>
      <c r="J390" s="91" t="s">
        <v>144</v>
      </c>
      <c r="K390" s="90" t="s">
        <v>338</v>
      </c>
      <c r="L390" s="90" t="s">
        <v>146</v>
      </c>
      <c r="M390" s="74" t="s">
        <v>238</v>
      </c>
      <c r="N390" s="75">
        <f>VLOOKUP('MATRIZ DE RIESGOS DE SST'!M390,'MAPAS DE RIESGOS INHER Y RESID'!$E$3:$F$7,2,FALSE)</f>
        <v>3</v>
      </c>
      <c r="O390" s="74" t="s">
        <v>239</v>
      </c>
      <c r="P390" s="75">
        <f>VLOOKUP('MATRIZ DE RIESGOS DE SST'!O390,'MAPAS DE RIESGOS INHER Y RESID'!$O$3:$P$7,2,FALSE)</f>
        <v>16</v>
      </c>
      <c r="Q390" s="75">
        <f t="shared" ref="Q390" si="77">N390*P390</f>
        <v>48</v>
      </c>
      <c r="R390" s="74" t="str">
        <f>IF(OR('MAPAS DE RIESGOS INHER Y RESID'!$G$7='MATRIZ DE RIESGOS DE SST'!Q390,Q390&lt;'MAPAS DE RIESGOS INHER Y RESID'!$G$3+1),'MAPAS DE RIESGOS INHER Y RESID'!$M$6,IF(OR('MAPAS DE RIESGOS INHER Y RESID'!$H$5='MATRIZ DE RIESGOS DE SST'!Q390,Q390&lt;'MAPAS DE RIESGOS INHER Y RESID'!$I$5+1),'MAPAS DE RIESGOS INHER Y RESID'!$M$5,IF(OR('MAPAS DE RIESGOS INHER Y RESID'!$I$4='MATRIZ DE RIESGOS DE SST'!Q390,Q390&lt;'MAPAS DE RIESGOS INHER Y RESID'!$J$4+1),'MAPAS DE RIESGOS INHER Y RESID'!$M$4,'MAPAS DE RIESGOS INHER Y RESID'!$M$3)))</f>
        <v>MODERADO</v>
      </c>
      <c r="S390" s="84" t="s">
        <v>339</v>
      </c>
      <c r="T390" s="84" t="s">
        <v>340</v>
      </c>
      <c r="U390" s="84" t="s">
        <v>341</v>
      </c>
      <c r="V390" s="84" t="s">
        <v>342</v>
      </c>
      <c r="W390" s="74" t="s">
        <v>246</v>
      </c>
      <c r="X390" s="98">
        <f>VLOOKUP(W390,'MAPAS DE RIESGOS INHER Y RESID'!$E$16:$F$18,2,FALSE)</f>
        <v>0.9</v>
      </c>
      <c r="Y390" s="99">
        <f t="shared" si="64"/>
        <v>4.7999999999999972</v>
      </c>
      <c r="Z390" s="74" t="str">
        <f>IF(OR('MAPAS DE RIESGOS INHER Y RESID'!$G$18='MATRIZ DE RIESGOS DE SST'!Y390,Y390&lt;'MAPAS DE RIESGOS INHER Y RESID'!$G$16+1),'MAPAS DE RIESGOS INHER Y RESID'!$M$19,IF(OR('MAPAS DE RIESGOS INHER Y RESID'!$H$17='MATRIZ DE RIESGOS DE SST'!Y390,Y390&lt;'MAPAS DE RIESGOS INHER Y RESID'!$I$18+1),'MAPAS DE RIESGOS INHER Y RESID'!$M$18,IF(OR('MAPAS DE RIESGOS INHER Y RESID'!$I$17='MATRIZ DE RIESGOS DE SST'!Y390,Y390&lt;'MAPAS DE RIESGOS INHER Y RESID'!$J$17+1),'MAPAS DE RIESGOS INHER Y RESID'!$M$17,'MAPAS DE RIESGOS INHER Y RESID'!$M$16)))</f>
        <v>BAJO</v>
      </c>
      <c r="AA390" s="100" t="str">
        <f>VLOOKUP('MATRIZ DE RIESGOS DE SST'!Z390,'TABLA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91" spans="1:27" ht="156" customHeight="1">
      <c r="A391" s="135"/>
      <c r="B391" s="135"/>
      <c r="C391" s="129"/>
      <c r="D391" s="129"/>
      <c r="E391" s="129"/>
      <c r="F391" s="129"/>
      <c r="G391" s="129"/>
      <c r="H391" s="129"/>
      <c r="I391" s="129"/>
      <c r="J391" s="91" t="s">
        <v>147</v>
      </c>
      <c r="K391" s="90" t="s">
        <v>148</v>
      </c>
      <c r="L391" s="90" t="s">
        <v>149</v>
      </c>
      <c r="M391" s="74" t="s">
        <v>238</v>
      </c>
      <c r="N391" s="75">
        <f>VLOOKUP('MATRIZ DE RIESGOS DE SST'!M391,'MAPAS DE RIESGOS INHER Y RESID'!$E$3:$F$7,2,FALSE)</f>
        <v>3</v>
      </c>
      <c r="O391" s="74" t="s">
        <v>239</v>
      </c>
      <c r="P391" s="75">
        <f>VLOOKUP('MATRIZ DE RIESGOS DE SST'!O391,'MAPAS DE RIESGOS INHER Y RESID'!$O$3:$P$7,2,FALSE)</f>
        <v>16</v>
      </c>
      <c r="Q391" s="75">
        <f>N391*P391</f>
        <v>48</v>
      </c>
      <c r="R391" s="74" t="str">
        <f>IF(OR('MAPAS DE RIESGOS INHER Y RESID'!$G$7='MATRIZ DE RIESGOS DE SST'!Q391,Q391&lt;'MAPAS DE RIESGOS INHER Y RESID'!$G$3+1),'MAPAS DE RIESGOS INHER Y RESID'!$M$6,IF(OR('MAPAS DE RIESGOS INHER Y RESID'!$H$5='MATRIZ DE RIESGOS DE SST'!Q391,Q391&lt;'MAPAS DE RIESGOS INHER Y RESID'!$I$5+1),'MAPAS DE RIESGOS INHER Y RESID'!$M$5,IF(OR('MAPAS DE RIESGOS INHER Y RESID'!$I$4='MATRIZ DE RIESGOS DE SST'!Q391,Q391&lt;'MAPAS DE RIESGOS INHER Y RESID'!$J$4+1),'MAPAS DE RIESGOS INHER Y RESID'!$M$4,'MAPAS DE RIESGOS INHER Y RESID'!$M$3)))</f>
        <v>MODERADO</v>
      </c>
      <c r="S391" s="84"/>
      <c r="T391" s="84" t="s">
        <v>328</v>
      </c>
      <c r="U391" s="84" t="s">
        <v>251</v>
      </c>
      <c r="V391" s="84" t="s">
        <v>252</v>
      </c>
      <c r="W391" s="74" t="s">
        <v>246</v>
      </c>
      <c r="X391" s="98">
        <f>VLOOKUP(W391,'MAPAS DE RIESGOS INHER Y RESID'!$E$16:$F$18,2,FALSE)</f>
        <v>0.9</v>
      </c>
      <c r="Y391" s="99">
        <f t="shared" si="64"/>
        <v>4.7999999999999972</v>
      </c>
      <c r="Z391" s="74" t="str">
        <f>IF(OR('MAPAS DE RIESGOS INHER Y RESID'!$G$18='MATRIZ DE RIESGOS DE SST'!Y391,Y391&lt;'MAPAS DE RIESGOS INHER Y RESID'!$G$16+1),'MAPAS DE RIESGOS INHER Y RESID'!$M$19,IF(OR('MAPAS DE RIESGOS INHER Y RESID'!$H$17='MATRIZ DE RIESGOS DE SST'!Y391,Y391&lt;'MAPAS DE RIESGOS INHER Y RESID'!$I$18+1),'MAPAS DE RIESGOS INHER Y RESID'!$M$18,IF(OR('MAPAS DE RIESGOS INHER Y RESID'!$I$17='MATRIZ DE RIESGOS DE SST'!Y391,Y391&lt;'MAPAS DE RIESGOS INHER Y RESID'!$J$17+1),'MAPAS DE RIESGOS INHER Y RESID'!$M$17,'MAPAS DE RIESGOS INHER Y RESID'!$M$16)))</f>
        <v>BAJO</v>
      </c>
      <c r="AA391" s="100" t="str">
        <f>VLOOKUP('MATRIZ DE RIESGOS DE SST'!Z391,'TABLA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92" spans="1:27" ht="153" customHeight="1">
      <c r="A392" s="135"/>
      <c r="B392" s="135"/>
      <c r="C392" s="129"/>
      <c r="D392" s="129"/>
      <c r="E392" s="129"/>
      <c r="F392" s="129"/>
      <c r="G392" s="129"/>
      <c r="H392" s="129"/>
      <c r="I392" s="129"/>
      <c r="J392" s="90" t="s">
        <v>160</v>
      </c>
      <c r="K392" s="90" t="s">
        <v>285</v>
      </c>
      <c r="L392" s="90" t="s">
        <v>159</v>
      </c>
      <c r="M392" s="74" t="s">
        <v>236</v>
      </c>
      <c r="N392" s="75">
        <f>VLOOKUP('MATRIZ DE RIESGOS DE SST'!M392,'MAPAS DE RIESGOS INHER Y RESID'!$E$3:$F$7,2,FALSE)</f>
        <v>4</v>
      </c>
      <c r="O392" s="74" t="s">
        <v>239</v>
      </c>
      <c r="P392" s="75">
        <f>VLOOKUP('MATRIZ DE RIESGOS DE SST'!O392,'MAPAS DE RIESGOS INHER Y RESID'!$O$3:$P$7,2,FALSE)</f>
        <v>16</v>
      </c>
      <c r="Q392" s="75">
        <f t="shared" ref="Q392" si="78">+N392*P392</f>
        <v>64</v>
      </c>
      <c r="R392" s="74" t="str">
        <f>IF(OR('MAPAS DE RIESGOS INHER Y RESID'!$G$7='MATRIZ DE RIESGOS DE SST'!Q392,Q392&lt;'MAPAS DE RIESGOS INHER Y RESID'!$G$3+1),'MAPAS DE RIESGOS INHER Y RESID'!$M$6,IF(OR('MAPAS DE RIESGOS INHER Y RESID'!$H$5='MATRIZ DE RIESGOS DE SST'!Q392,Q392&lt;'MAPAS DE RIESGOS INHER Y RESID'!$I$5+1),'MAPAS DE RIESGOS INHER Y RESID'!$M$5,IF(OR('MAPAS DE RIESGOS INHER Y RESID'!$I$4='MATRIZ DE RIESGOS DE SST'!Q392,Q392&lt;'MAPAS DE RIESGOS INHER Y RESID'!$J$4+1),'MAPAS DE RIESGOS INHER Y RESID'!$M$4,'MAPAS DE RIESGOS INHER Y RESID'!$M$3)))</f>
        <v>ALTO</v>
      </c>
      <c r="S392" s="84"/>
      <c r="T392" s="84"/>
      <c r="U392" s="84" t="s">
        <v>346</v>
      </c>
      <c r="V392" s="84" t="s">
        <v>347</v>
      </c>
      <c r="W392" s="74" t="s">
        <v>238</v>
      </c>
      <c r="X392" s="98">
        <f>VLOOKUP(W392,'MAPAS DE RIESGOS INHER Y RESID'!$E$16:$F$18,2,FALSE)</f>
        <v>0.4</v>
      </c>
      <c r="Y392" s="99">
        <f t="shared" ref="Y392" si="79">Q392-(X392*Q392)</f>
        <v>38.4</v>
      </c>
      <c r="Z392" s="74" t="str">
        <f>IF(OR('MAPAS DE RIESGOS INHER Y RESID'!$G$18='MATRIZ DE RIESGOS DE SST'!Y392,Y392&lt;'MAPAS DE RIESGOS INHER Y RESID'!$G$16+1),'MAPAS DE RIESGOS INHER Y RESID'!$M$19,IF(OR('MAPAS DE RIESGOS INHER Y RESID'!$H$17='MATRIZ DE RIESGOS DE SST'!Y392,Y392&lt;'MAPAS DE RIESGOS INHER Y RESID'!$I$18+1),'MAPAS DE RIESGOS INHER Y RESID'!$M$18,IF(OR('MAPAS DE RIESGOS INHER Y RESID'!$I$17='MATRIZ DE RIESGOS DE SST'!Y392,Y392&lt;'MAPAS DE RIESGOS INHER Y RESID'!$J$17+1),'MAPAS DE RIESGOS INHER Y RESID'!$M$17,'MAPAS DE RIESGOS INHER Y RESID'!$M$16)))</f>
        <v>MODERADO</v>
      </c>
      <c r="AA392" s="100" t="str">
        <f>VLOOKUP('MATRIZ DE RIESGOS DE SST'!Z392,'TABLA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393" spans="1:27" ht="156" customHeight="1">
      <c r="A393" s="135"/>
      <c r="B393" s="135"/>
      <c r="C393" s="129"/>
      <c r="D393" s="129"/>
      <c r="E393" s="129"/>
      <c r="F393" s="129"/>
      <c r="G393" s="129"/>
      <c r="H393" s="129"/>
      <c r="I393" s="129"/>
      <c r="J393" s="90" t="s">
        <v>166</v>
      </c>
      <c r="K393" s="90" t="s">
        <v>349</v>
      </c>
      <c r="L393" s="90" t="s">
        <v>165</v>
      </c>
      <c r="M393" s="74" t="s">
        <v>240</v>
      </c>
      <c r="N393" s="75">
        <f>VLOOKUP('MATRIZ DE RIESGOS DE SST'!M393,'MAPAS DE RIESGOS INHER Y RESID'!$E$3:$F$7,2,FALSE)</f>
        <v>2</v>
      </c>
      <c r="O393" s="74" t="s">
        <v>239</v>
      </c>
      <c r="P393" s="75">
        <f>VLOOKUP('MATRIZ DE RIESGOS DE SST'!O393,'MAPAS DE RIESGOS INHER Y RESID'!$O$3:$P$7,2,FALSE)</f>
        <v>16</v>
      </c>
      <c r="Q393" s="75">
        <f t="shared" ref="Q393:Q406" si="80">N393*P393</f>
        <v>32</v>
      </c>
      <c r="R393" s="74" t="str">
        <f>IF(OR('MAPAS DE RIESGOS INHER Y RESID'!$G$7='MATRIZ DE RIESGOS DE SST'!Q393,Q393&lt;'MAPAS DE RIESGOS INHER Y RESID'!$G$3+1),'MAPAS DE RIESGOS INHER Y RESID'!$M$6,IF(OR('MAPAS DE RIESGOS INHER Y RESID'!$H$5='MATRIZ DE RIESGOS DE SST'!Q393,Q393&lt;'MAPAS DE RIESGOS INHER Y RESID'!$I$5+1),'MAPAS DE RIESGOS INHER Y RESID'!$M$5,IF(OR('MAPAS DE RIESGOS INHER Y RESID'!$I$4='MATRIZ DE RIESGOS DE SST'!Q393,Q393&lt;'MAPAS DE RIESGOS INHER Y RESID'!$J$4+1),'MAPAS DE RIESGOS INHER Y RESID'!$M$4,'MAPAS DE RIESGOS INHER Y RESID'!$M$3)))</f>
        <v>MODERADO</v>
      </c>
      <c r="S393" s="84"/>
      <c r="T393" s="84" t="s">
        <v>355</v>
      </c>
      <c r="U393" s="84" t="s">
        <v>356</v>
      </c>
      <c r="V393" s="84" t="s">
        <v>333</v>
      </c>
      <c r="W393" s="74" t="s">
        <v>246</v>
      </c>
      <c r="X393" s="98">
        <f>VLOOKUP(W393,'MAPAS DE RIESGOS INHER Y RESID'!$E$16:$F$18,2,FALSE)</f>
        <v>0.9</v>
      </c>
      <c r="Y393" s="99">
        <f t="shared" ref="Y393:Y455" si="81">Q393-(X393*Q393)</f>
        <v>3.1999999999999993</v>
      </c>
      <c r="Z393" s="74" t="str">
        <f>IF(OR('MAPAS DE RIESGOS INHER Y RESID'!$G$18='MATRIZ DE RIESGOS DE SST'!Y393,Y393&lt;'MAPAS DE RIESGOS INHER Y RESID'!$G$16+1),'MAPAS DE RIESGOS INHER Y RESID'!$M$19,IF(OR('MAPAS DE RIESGOS INHER Y RESID'!$H$17='MATRIZ DE RIESGOS DE SST'!Y393,Y393&lt;'MAPAS DE RIESGOS INHER Y RESID'!$I$18+1),'MAPAS DE RIESGOS INHER Y RESID'!$M$18,IF(OR('MAPAS DE RIESGOS INHER Y RESID'!$I$17='MATRIZ DE RIESGOS DE SST'!Y393,Y393&lt;'MAPAS DE RIESGOS INHER Y RESID'!$J$17+1),'MAPAS DE RIESGOS INHER Y RESID'!$M$17,'MAPAS DE RIESGOS INHER Y RESID'!$M$16)))</f>
        <v>BAJO</v>
      </c>
      <c r="AA393" s="100" t="str">
        <f>VLOOKUP('MATRIZ DE RIESGOS DE SST'!Z393,'TABLA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94" spans="1:27" ht="156" customHeight="1">
      <c r="A394" s="135"/>
      <c r="B394" s="135"/>
      <c r="C394" s="129"/>
      <c r="D394" s="129"/>
      <c r="E394" s="129"/>
      <c r="F394" s="129"/>
      <c r="G394" s="129"/>
      <c r="H394" s="129"/>
      <c r="I394" s="129"/>
      <c r="J394" s="90" t="s">
        <v>360</v>
      </c>
      <c r="K394" s="90" t="s">
        <v>361</v>
      </c>
      <c r="L394" s="90" t="s">
        <v>165</v>
      </c>
      <c r="M394" s="74" t="s">
        <v>240</v>
      </c>
      <c r="N394" s="75">
        <f>VLOOKUP('MATRIZ DE RIESGOS DE SST'!M394,'MAPAS DE RIESGOS INHER Y RESID'!$E$3:$F$7,2,FALSE)</f>
        <v>2</v>
      </c>
      <c r="O394" s="74" t="s">
        <v>237</v>
      </c>
      <c r="P394" s="75">
        <f>VLOOKUP('MATRIZ DE RIESGOS DE SST'!O394,'MAPAS DE RIESGOS INHER Y RESID'!$O$3:$P$7,2,FALSE)</f>
        <v>4</v>
      </c>
      <c r="Q394" s="75">
        <f t="shared" si="80"/>
        <v>8</v>
      </c>
      <c r="R394" s="74" t="str">
        <f>IF(OR('MAPAS DE RIESGOS INHER Y RESID'!$G$7='MATRIZ DE RIESGOS DE SST'!Q394,Q394&lt;'MAPAS DE RIESGOS INHER Y RESID'!$G$3+1),'MAPAS DE RIESGOS INHER Y RESID'!$M$6,IF(OR('MAPAS DE RIESGOS INHER Y RESID'!$H$5='MATRIZ DE RIESGOS DE SST'!Q394,Q394&lt;'MAPAS DE RIESGOS INHER Y RESID'!$I$5+1),'MAPAS DE RIESGOS INHER Y RESID'!$M$5,IF(OR('MAPAS DE RIESGOS INHER Y RESID'!$I$4='MATRIZ DE RIESGOS DE SST'!Q394,Q394&lt;'MAPAS DE RIESGOS INHER Y RESID'!$J$4+1),'MAPAS DE RIESGOS INHER Y RESID'!$M$4,'MAPAS DE RIESGOS INHER Y RESID'!$M$3)))</f>
        <v>BAJO</v>
      </c>
      <c r="S394" s="84"/>
      <c r="T394" s="84" t="s">
        <v>362</v>
      </c>
      <c r="U394" s="84" t="s">
        <v>363</v>
      </c>
      <c r="V394" s="84"/>
      <c r="W394" s="74" t="s">
        <v>246</v>
      </c>
      <c r="X394" s="98">
        <f>VLOOKUP(W394,'MAPAS DE RIESGOS INHER Y RESID'!$E$16:$F$18,2,FALSE)</f>
        <v>0.9</v>
      </c>
      <c r="Y394" s="99">
        <f t="shared" si="81"/>
        <v>0.79999999999999982</v>
      </c>
      <c r="Z394" s="74" t="str">
        <f>IF(OR('MAPAS DE RIESGOS INHER Y RESID'!$G$18='MATRIZ DE RIESGOS DE SST'!Y394,Y394&lt;'MAPAS DE RIESGOS INHER Y RESID'!$G$16+1),'MAPAS DE RIESGOS INHER Y RESID'!$M$19,IF(OR('MAPAS DE RIESGOS INHER Y RESID'!$H$17='MATRIZ DE RIESGOS DE SST'!Y394,Y394&lt;'MAPAS DE RIESGOS INHER Y RESID'!$I$18+1),'MAPAS DE RIESGOS INHER Y RESID'!$M$18,IF(OR('MAPAS DE RIESGOS INHER Y RESID'!$I$17='MATRIZ DE RIESGOS DE SST'!Y394,Y394&lt;'MAPAS DE RIESGOS INHER Y RESID'!$J$17+1),'MAPAS DE RIESGOS INHER Y RESID'!$M$17,'MAPAS DE RIESGOS INHER Y RESID'!$M$16)))</f>
        <v>BAJO</v>
      </c>
      <c r="AA394" s="100" t="str">
        <f>VLOOKUP('MATRIZ DE RIESGOS DE SST'!Z394,'TABLA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95" spans="1:27" ht="156" customHeight="1">
      <c r="A395" s="135"/>
      <c r="B395" s="135"/>
      <c r="C395" s="129"/>
      <c r="D395" s="129"/>
      <c r="E395" s="129"/>
      <c r="F395" s="129"/>
      <c r="G395" s="129"/>
      <c r="H395" s="129"/>
      <c r="I395" s="129"/>
      <c r="J395" s="91" t="s">
        <v>186</v>
      </c>
      <c r="K395" s="90" t="s">
        <v>187</v>
      </c>
      <c r="L395" s="90" t="s">
        <v>188</v>
      </c>
      <c r="M395" s="74" t="s">
        <v>240</v>
      </c>
      <c r="N395" s="75">
        <f>VLOOKUP('MATRIZ DE RIESGOS DE SST'!M395,'MAPAS DE RIESGOS INHER Y RESID'!$E$3:$F$7,2,FALSE)</f>
        <v>2</v>
      </c>
      <c r="O395" s="74" t="s">
        <v>239</v>
      </c>
      <c r="P395" s="75">
        <f>VLOOKUP('MATRIZ DE RIESGOS DE SST'!O395,'MAPAS DE RIESGOS INHER Y RESID'!$O$3:$P$7,2,FALSE)</f>
        <v>16</v>
      </c>
      <c r="Q395" s="75">
        <f t="shared" si="80"/>
        <v>32</v>
      </c>
      <c r="R395" s="74" t="str">
        <f>IF(OR('MAPAS DE RIESGOS INHER Y RESID'!$G$7='MATRIZ DE RIESGOS DE SST'!Q395,Q395&lt;'MAPAS DE RIESGOS INHER Y RESID'!$G$3+1),'MAPAS DE RIESGOS INHER Y RESID'!$M$6,IF(OR('MAPAS DE RIESGOS INHER Y RESID'!$H$5='MATRIZ DE RIESGOS DE SST'!Q395,Q395&lt;'MAPAS DE RIESGOS INHER Y RESID'!$I$5+1),'MAPAS DE RIESGOS INHER Y RESID'!$M$5,IF(OR('MAPAS DE RIESGOS INHER Y RESID'!$I$4='MATRIZ DE RIESGOS DE SST'!Q395,Q395&lt;'MAPAS DE RIESGOS INHER Y RESID'!$J$4+1),'MAPAS DE RIESGOS INHER Y RESID'!$M$4,'MAPAS DE RIESGOS INHER Y RESID'!$M$3)))</f>
        <v>MODERADO</v>
      </c>
      <c r="S395" s="84"/>
      <c r="T395" s="84" t="s">
        <v>376</v>
      </c>
      <c r="U395" s="84" t="s">
        <v>377</v>
      </c>
      <c r="V395" s="84" t="s">
        <v>378</v>
      </c>
      <c r="W395" s="74" t="s">
        <v>246</v>
      </c>
      <c r="X395" s="98">
        <f>VLOOKUP(W395,'MAPAS DE RIESGOS INHER Y RESID'!$E$16:$F$18,2,FALSE)</f>
        <v>0.9</v>
      </c>
      <c r="Y395" s="99">
        <f t="shared" si="81"/>
        <v>3.1999999999999993</v>
      </c>
      <c r="Z395" s="74" t="str">
        <f>IF(OR('MAPAS DE RIESGOS INHER Y RESID'!$G$18='MATRIZ DE RIESGOS DE SST'!Y395,Y395&lt;'MAPAS DE RIESGOS INHER Y RESID'!$G$16+1),'MAPAS DE RIESGOS INHER Y RESID'!$M$19,IF(OR('MAPAS DE RIESGOS INHER Y RESID'!$H$17='MATRIZ DE RIESGOS DE SST'!Y395,Y395&lt;'MAPAS DE RIESGOS INHER Y RESID'!$I$18+1),'MAPAS DE RIESGOS INHER Y RESID'!$M$18,IF(OR('MAPAS DE RIESGOS INHER Y RESID'!$I$17='MATRIZ DE RIESGOS DE SST'!Y395,Y395&lt;'MAPAS DE RIESGOS INHER Y RESID'!$J$17+1),'MAPAS DE RIESGOS INHER Y RESID'!$M$17,'MAPAS DE RIESGOS INHER Y RESID'!$M$16)))</f>
        <v>BAJO</v>
      </c>
      <c r="AA395" s="100" t="str">
        <f>VLOOKUP('MATRIZ DE RIESGOS DE SST'!Z395,'TABLA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96" spans="1:27" ht="156" customHeight="1">
      <c r="A396" s="135"/>
      <c r="B396" s="135"/>
      <c r="C396" s="129"/>
      <c r="D396" s="129"/>
      <c r="E396" s="129"/>
      <c r="F396" s="129"/>
      <c r="G396" s="129"/>
      <c r="H396" s="129"/>
      <c r="I396" s="129"/>
      <c r="J396" s="91" t="s">
        <v>189</v>
      </c>
      <c r="K396" s="90" t="s">
        <v>190</v>
      </c>
      <c r="L396" s="90" t="s">
        <v>188</v>
      </c>
      <c r="M396" s="74" t="s">
        <v>240</v>
      </c>
      <c r="N396" s="75">
        <f>VLOOKUP('MATRIZ DE RIESGOS DE SST'!M396,'MAPAS DE RIESGOS INHER Y RESID'!$E$3:$F$7,2,FALSE)</f>
        <v>2</v>
      </c>
      <c r="O396" s="74" t="s">
        <v>239</v>
      </c>
      <c r="P396" s="75">
        <f>VLOOKUP('MATRIZ DE RIESGOS DE SST'!O396,'MAPAS DE RIESGOS INHER Y RESID'!$O$3:$P$7,2,FALSE)</f>
        <v>16</v>
      </c>
      <c r="Q396" s="75">
        <f t="shared" si="80"/>
        <v>32</v>
      </c>
      <c r="R396" s="74" t="str">
        <f>IF(OR('MAPAS DE RIESGOS INHER Y RESID'!$G$7='MATRIZ DE RIESGOS DE SST'!Q396,Q396&lt;'MAPAS DE RIESGOS INHER Y RESID'!$G$3+1),'MAPAS DE RIESGOS INHER Y RESID'!$M$6,IF(OR('MAPAS DE RIESGOS INHER Y RESID'!$H$5='MATRIZ DE RIESGOS DE SST'!Q396,Q396&lt;'MAPAS DE RIESGOS INHER Y RESID'!$I$5+1),'MAPAS DE RIESGOS INHER Y RESID'!$M$5,IF(OR('MAPAS DE RIESGOS INHER Y RESID'!$I$4='MATRIZ DE RIESGOS DE SST'!Q396,Q396&lt;'MAPAS DE RIESGOS INHER Y RESID'!$J$4+1),'MAPAS DE RIESGOS INHER Y RESID'!$M$4,'MAPAS DE RIESGOS INHER Y RESID'!$M$3)))</f>
        <v>MODERADO</v>
      </c>
      <c r="S396" s="84"/>
      <c r="T396" s="84" t="s">
        <v>376</v>
      </c>
      <c r="U396" s="84" t="s">
        <v>377</v>
      </c>
      <c r="V396" s="84" t="s">
        <v>378</v>
      </c>
      <c r="W396" s="74" t="s">
        <v>246</v>
      </c>
      <c r="X396" s="98">
        <f>VLOOKUP(W396,'MAPAS DE RIESGOS INHER Y RESID'!$E$16:$F$18,2,FALSE)</f>
        <v>0.9</v>
      </c>
      <c r="Y396" s="99">
        <f t="shared" si="81"/>
        <v>3.1999999999999993</v>
      </c>
      <c r="Z396" s="74" t="str">
        <f>IF(OR('MAPAS DE RIESGOS INHER Y RESID'!$G$18='MATRIZ DE RIESGOS DE SST'!Y396,Y396&lt;'MAPAS DE RIESGOS INHER Y RESID'!$G$16+1),'MAPAS DE RIESGOS INHER Y RESID'!$M$19,IF(OR('MAPAS DE RIESGOS INHER Y RESID'!$H$17='MATRIZ DE RIESGOS DE SST'!Y396,Y396&lt;'MAPAS DE RIESGOS INHER Y RESID'!$I$18+1),'MAPAS DE RIESGOS INHER Y RESID'!$M$18,IF(OR('MAPAS DE RIESGOS INHER Y RESID'!$I$17='MATRIZ DE RIESGOS DE SST'!Y396,Y396&lt;'MAPAS DE RIESGOS INHER Y RESID'!$J$17+1),'MAPAS DE RIESGOS INHER Y RESID'!$M$17,'MAPAS DE RIESGOS INHER Y RESID'!$M$16)))</f>
        <v>BAJO</v>
      </c>
      <c r="AA396" s="100" t="str">
        <f>VLOOKUP('MATRIZ DE RIESGOS DE SST'!Z396,'TABLA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97" spans="1:27" ht="156" customHeight="1">
      <c r="A397" s="135"/>
      <c r="B397" s="135"/>
      <c r="C397" s="129"/>
      <c r="D397" s="129"/>
      <c r="E397" s="129"/>
      <c r="F397" s="129"/>
      <c r="G397" s="129"/>
      <c r="H397" s="129"/>
      <c r="I397" s="129"/>
      <c r="J397" s="91" t="s">
        <v>191</v>
      </c>
      <c r="K397" s="90" t="s">
        <v>192</v>
      </c>
      <c r="L397" s="90" t="s">
        <v>93</v>
      </c>
      <c r="M397" s="74" t="s">
        <v>240</v>
      </c>
      <c r="N397" s="75">
        <f>VLOOKUP('MATRIZ DE RIESGOS DE SST'!M397,'MAPAS DE RIESGOS INHER Y RESID'!$E$3:$F$7,2,FALSE)</f>
        <v>2</v>
      </c>
      <c r="O397" s="74" t="s">
        <v>239</v>
      </c>
      <c r="P397" s="75">
        <f>VLOOKUP('MATRIZ DE RIESGOS DE SST'!O397,'MAPAS DE RIESGOS INHER Y RESID'!$O$3:$P$7,2,FALSE)</f>
        <v>16</v>
      </c>
      <c r="Q397" s="75">
        <f t="shared" si="80"/>
        <v>32</v>
      </c>
      <c r="R397" s="74" t="str">
        <f>IF(OR('MAPAS DE RIESGOS INHER Y RESID'!$G$7='MATRIZ DE RIESGOS DE SST'!Q397,Q397&lt;'MAPAS DE RIESGOS INHER Y RESID'!$G$3+1),'MAPAS DE RIESGOS INHER Y RESID'!$M$6,IF(OR('MAPAS DE RIESGOS INHER Y RESID'!$H$5='MATRIZ DE RIESGOS DE SST'!Q397,Q397&lt;'MAPAS DE RIESGOS INHER Y RESID'!$I$5+1),'MAPAS DE RIESGOS INHER Y RESID'!$M$5,IF(OR('MAPAS DE RIESGOS INHER Y RESID'!$I$4='MATRIZ DE RIESGOS DE SST'!Q397,Q397&lt;'MAPAS DE RIESGOS INHER Y RESID'!$J$4+1),'MAPAS DE RIESGOS INHER Y RESID'!$M$4,'MAPAS DE RIESGOS INHER Y RESID'!$M$3)))</f>
        <v>MODERADO</v>
      </c>
      <c r="S397" s="84"/>
      <c r="T397" s="84" t="s">
        <v>314</v>
      </c>
      <c r="U397" s="84" t="s">
        <v>315</v>
      </c>
      <c r="V397" s="84" t="s">
        <v>316</v>
      </c>
      <c r="W397" s="74" t="s">
        <v>246</v>
      </c>
      <c r="X397" s="98">
        <f>VLOOKUP(W397,'MAPAS DE RIESGOS INHER Y RESID'!$E$16:$F$18,2,FALSE)</f>
        <v>0.9</v>
      </c>
      <c r="Y397" s="99">
        <f t="shared" si="81"/>
        <v>3.1999999999999993</v>
      </c>
      <c r="Z397" s="74" t="str">
        <f>IF(OR('MAPAS DE RIESGOS INHER Y RESID'!$G$18='MATRIZ DE RIESGOS DE SST'!Y397,Y397&lt;'MAPAS DE RIESGOS INHER Y RESID'!$G$16+1),'MAPAS DE RIESGOS INHER Y RESID'!$M$19,IF(OR('MAPAS DE RIESGOS INHER Y RESID'!$H$17='MATRIZ DE RIESGOS DE SST'!Y397,Y397&lt;'MAPAS DE RIESGOS INHER Y RESID'!$I$18+1),'MAPAS DE RIESGOS INHER Y RESID'!$M$18,IF(OR('MAPAS DE RIESGOS INHER Y RESID'!$I$17='MATRIZ DE RIESGOS DE SST'!Y397,Y397&lt;'MAPAS DE RIESGOS INHER Y RESID'!$J$17+1),'MAPAS DE RIESGOS INHER Y RESID'!$M$17,'MAPAS DE RIESGOS INHER Y RESID'!$M$16)))</f>
        <v>BAJO</v>
      </c>
      <c r="AA397" s="100" t="str">
        <f>VLOOKUP('MATRIZ DE RIESGOS DE SST'!Z397,'TABLA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98" spans="1:27" ht="156" customHeight="1">
      <c r="A398" s="135"/>
      <c r="B398" s="135"/>
      <c r="C398" s="129"/>
      <c r="D398" s="129"/>
      <c r="E398" s="129"/>
      <c r="F398" s="129"/>
      <c r="G398" s="129"/>
      <c r="H398" s="129"/>
      <c r="I398" s="129"/>
      <c r="J398" s="91" t="s">
        <v>196</v>
      </c>
      <c r="K398" s="90" t="s">
        <v>197</v>
      </c>
      <c r="L398" s="90" t="s">
        <v>198</v>
      </c>
      <c r="M398" s="74" t="s">
        <v>240</v>
      </c>
      <c r="N398" s="75">
        <f>VLOOKUP('MATRIZ DE RIESGOS DE SST'!M398,'MAPAS DE RIESGOS INHER Y RESID'!$E$3:$F$7,2,FALSE)</f>
        <v>2</v>
      </c>
      <c r="O398" s="74" t="s">
        <v>239</v>
      </c>
      <c r="P398" s="75">
        <f>VLOOKUP('MATRIZ DE RIESGOS DE SST'!O398,'MAPAS DE RIESGOS INHER Y RESID'!$O$3:$P$7,2,FALSE)</f>
        <v>16</v>
      </c>
      <c r="Q398" s="75">
        <f t="shared" si="80"/>
        <v>32</v>
      </c>
      <c r="R398" s="74" t="str">
        <f>IF(OR('MAPAS DE RIESGOS INHER Y RESID'!$G$7='MATRIZ DE RIESGOS DE SST'!Q398,Q398&lt;'MAPAS DE RIESGOS INHER Y RESID'!$G$3+1),'MAPAS DE RIESGOS INHER Y RESID'!$M$6,IF(OR('MAPAS DE RIESGOS INHER Y RESID'!$H$5='MATRIZ DE RIESGOS DE SST'!Q398,Q398&lt;'MAPAS DE RIESGOS INHER Y RESID'!$I$5+1),'MAPAS DE RIESGOS INHER Y RESID'!$M$5,IF(OR('MAPAS DE RIESGOS INHER Y RESID'!$I$4='MATRIZ DE RIESGOS DE SST'!Q398,Q398&lt;'MAPAS DE RIESGOS INHER Y RESID'!$J$4+1),'MAPAS DE RIESGOS INHER Y RESID'!$M$4,'MAPAS DE RIESGOS INHER Y RESID'!$M$3)))</f>
        <v>MODERADO</v>
      </c>
      <c r="S398" s="84"/>
      <c r="T398" s="84" t="s">
        <v>376</v>
      </c>
      <c r="U398" s="84" t="s">
        <v>377</v>
      </c>
      <c r="V398" s="84" t="s">
        <v>378</v>
      </c>
      <c r="W398" s="74" t="s">
        <v>246</v>
      </c>
      <c r="X398" s="98">
        <f>VLOOKUP(W398,'MAPAS DE RIESGOS INHER Y RESID'!$E$16:$F$18,2,FALSE)</f>
        <v>0.9</v>
      </c>
      <c r="Y398" s="99">
        <f t="shared" si="81"/>
        <v>3.1999999999999993</v>
      </c>
      <c r="Z398" s="74" t="str">
        <f>IF(OR('MAPAS DE RIESGOS INHER Y RESID'!$G$18='MATRIZ DE RIESGOS DE SST'!Y398,Y398&lt;'MAPAS DE RIESGOS INHER Y RESID'!$G$16+1),'MAPAS DE RIESGOS INHER Y RESID'!$M$19,IF(OR('MAPAS DE RIESGOS INHER Y RESID'!$H$17='MATRIZ DE RIESGOS DE SST'!Y398,Y398&lt;'MAPAS DE RIESGOS INHER Y RESID'!$I$18+1),'MAPAS DE RIESGOS INHER Y RESID'!$M$18,IF(OR('MAPAS DE RIESGOS INHER Y RESID'!$I$17='MATRIZ DE RIESGOS DE SST'!Y398,Y398&lt;'MAPAS DE RIESGOS INHER Y RESID'!$J$17+1),'MAPAS DE RIESGOS INHER Y RESID'!$M$17,'MAPAS DE RIESGOS INHER Y RESID'!$M$16)))</f>
        <v>BAJO</v>
      </c>
      <c r="AA398" s="100" t="str">
        <f>VLOOKUP('MATRIZ DE RIESGOS DE SST'!Z398,'TABLA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99" spans="1:27" ht="156.75" customHeight="1">
      <c r="A399" s="135"/>
      <c r="B399" s="135"/>
      <c r="C399" s="129"/>
      <c r="D399" s="129"/>
      <c r="E399" s="129"/>
      <c r="F399" s="129"/>
      <c r="G399" s="129"/>
      <c r="H399" s="129"/>
      <c r="I399" s="129"/>
      <c r="J399" s="91" t="s">
        <v>199</v>
      </c>
      <c r="K399" s="90" t="s">
        <v>410</v>
      </c>
      <c r="L399" s="90" t="s">
        <v>201</v>
      </c>
      <c r="M399" s="74" t="s">
        <v>240</v>
      </c>
      <c r="N399" s="75">
        <f>VLOOKUP('MATRIZ DE RIESGOS DE SST'!M399,'MAPAS DE RIESGOS INHER Y RESID'!$E$3:$F$7,2,FALSE)</f>
        <v>2</v>
      </c>
      <c r="O399" s="74" t="s">
        <v>241</v>
      </c>
      <c r="P399" s="75">
        <f>VLOOKUP('MATRIZ DE RIESGOS DE SST'!O399,'MAPAS DE RIESGOS INHER Y RESID'!$O$3:$P$7,2,FALSE)</f>
        <v>256</v>
      </c>
      <c r="Q399" s="75">
        <f t="shared" si="80"/>
        <v>512</v>
      </c>
      <c r="R399" s="74" t="str">
        <f>IF(OR('MAPAS DE RIESGOS INHER Y RESID'!$G$7='MATRIZ DE RIESGOS DE SST'!Q399,Q399&lt;'MAPAS DE RIESGOS INHER Y RESID'!$G$3+1),'MAPAS DE RIESGOS INHER Y RESID'!$M$6,IF(OR('MAPAS DE RIESGOS INHER Y RESID'!$H$5='MATRIZ DE RIESGOS DE SST'!Q399,Q399&lt;'MAPAS DE RIESGOS INHER Y RESID'!$I$5+1),'MAPAS DE RIESGOS INHER Y RESID'!$M$5,IF(OR('MAPAS DE RIESGOS INHER Y RESID'!$I$4='MATRIZ DE RIESGOS DE SST'!Q399,Q399&lt;'MAPAS DE RIESGOS INHER Y RESID'!$J$4+1),'MAPAS DE RIESGOS INHER Y RESID'!$M$4,'MAPAS DE RIESGOS INHER Y RESID'!$M$3)))</f>
        <v>ALTO</v>
      </c>
      <c r="S399" s="84" t="s">
        <v>368</v>
      </c>
      <c r="T399" s="84" t="s">
        <v>369</v>
      </c>
      <c r="U399" s="84" t="s">
        <v>370</v>
      </c>
      <c r="V399" s="84" t="s">
        <v>371</v>
      </c>
      <c r="W399" s="74" t="s">
        <v>238</v>
      </c>
      <c r="X399" s="98">
        <f>VLOOKUP(W399,'MAPAS DE RIESGOS INHER Y RESID'!$E$16:$F$18,2,FALSE)</f>
        <v>0.4</v>
      </c>
      <c r="Y399" s="99">
        <f t="shared" si="81"/>
        <v>307.2</v>
      </c>
      <c r="Z399" s="74" t="str">
        <f>IF(OR('MAPAS DE RIESGOS INHER Y RESID'!$G$18='MATRIZ DE RIESGOS DE SST'!Y399,Y399&lt;'MAPAS DE RIESGOS INHER Y RESID'!$G$16+1),'MAPAS DE RIESGOS INHER Y RESID'!$M$19,IF(OR('MAPAS DE RIESGOS INHER Y RESID'!$H$17='MATRIZ DE RIESGOS DE SST'!Y399,Y399&lt;'MAPAS DE RIESGOS INHER Y RESID'!$I$18+1),'MAPAS DE RIESGOS INHER Y RESID'!$M$18,IF(OR('MAPAS DE RIESGOS INHER Y RESID'!$I$17='MATRIZ DE RIESGOS DE SST'!Y399,Y399&lt;'MAPAS DE RIESGOS INHER Y RESID'!$J$17+1),'MAPAS DE RIESGOS INHER Y RESID'!$M$17,'MAPAS DE RIESGOS INHER Y RESID'!$M$16)))</f>
        <v>ALTO</v>
      </c>
      <c r="AA399" s="100" t="str">
        <f>VLOOKUP('MATRIZ DE RIESGOS DE SST'!Z399,'TABLA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400" spans="1:27" ht="156" customHeight="1">
      <c r="A400" s="135"/>
      <c r="B400" s="135"/>
      <c r="C400" s="129"/>
      <c r="D400" s="129"/>
      <c r="E400" s="129"/>
      <c r="F400" s="129"/>
      <c r="G400" s="129"/>
      <c r="H400" s="129"/>
      <c r="I400" s="129"/>
      <c r="J400" s="91" t="s">
        <v>205</v>
      </c>
      <c r="K400" s="90" t="s">
        <v>206</v>
      </c>
      <c r="L400" s="90" t="s">
        <v>207</v>
      </c>
      <c r="M400" s="74" t="s">
        <v>240</v>
      </c>
      <c r="N400" s="75">
        <f>VLOOKUP('MATRIZ DE RIESGOS DE SST'!M400,'MAPAS DE RIESGOS INHER Y RESID'!$E$3:$F$7,2,FALSE)</f>
        <v>2</v>
      </c>
      <c r="O400" s="74" t="s">
        <v>239</v>
      </c>
      <c r="P400" s="75">
        <f>VLOOKUP('MATRIZ DE RIESGOS DE SST'!O400,'MAPAS DE RIESGOS INHER Y RESID'!$O$3:$P$7,2,FALSE)</f>
        <v>16</v>
      </c>
      <c r="Q400" s="75">
        <f t="shared" si="80"/>
        <v>32</v>
      </c>
      <c r="R400" s="74" t="str">
        <f>IF(OR('MAPAS DE RIESGOS INHER Y RESID'!$G$7='MATRIZ DE RIESGOS DE SST'!Q400,Q400&lt;'MAPAS DE RIESGOS INHER Y RESID'!$G$3+1),'MAPAS DE RIESGOS INHER Y RESID'!$M$6,IF(OR('MAPAS DE RIESGOS INHER Y RESID'!$H$5='MATRIZ DE RIESGOS DE SST'!Q400,Q400&lt;'MAPAS DE RIESGOS INHER Y RESID'!$I$5+1),'MAPAS DE RIESGOS INHER Y RESID'!$M$5,IF(OR('MAPAS DE RIESGOS INHER Y RESID'!$I$4='MATRIZ DE RIESGOS DE SST'!Q400,Q400&lt;'MAPAS DE RIESGOS INHER Y RESID'!$J$4+1),'MAPAS DE RIESGOS INHER Y RESID'!$M$4,'MAPAS DE RIESGOS INHER Y RESID'!$M$3)))</f>
        <v>MODERADO</v>
      </c>
      <c r="S400" s="84"/>
      <c r="T400" s="84"/>
      <c r="U400" s="84" t="s">
        <v>386</v>
      </c>
      <c r="V400" s="84" t="s">
        <v>387</v>
      </c>
      <c r="W400" s="74" t="s">
        <v>246</v>
      </c>
      <c r="X400" s="98">
        <f>VLOOKUP(W400,'MAPAS DE RIESGOS INHER Y RESID'!$E$16:$F$18,2,FALSE)</f>
        <v>0.9</v>
      </c>
      <c r="Y400" s="99">
        <f t="shared" si="81"/>
        <v>3.1999999999999993</v>
      </c>
      <c r="Z400" s="74" t="str">
        <f>IF(OR('MAPAS DE RIESGOS INHER Y RESID'!$G$18='MATRIZ DE RIESGOS DE SST'!Y400,Y400&lt;'MAPAS DE RIESGOS INHER Y RESID'!$G$16+1),'MAPAS DE RIESGOS INHER Y RESID'!$M$19,IF(OR('MAPAS DE RIESGOS INHER Y RESID'!$H$17='MATRIZ DE RIESGOS DE SST'!Y400,Y400&lt;'MAPAS DE RIESGOS INHER Y RESID'!$I$18+1),'MAPAS DE RIESGOS INHER Y RESID'!$M$18,IF(OR('MAPAS DE RIESGOS INHER Y RESID'!$I$17='MATRIZ DE RIESGOS DE SST'!Y400,Y400&lt;'MAPAS DE RIESGOS INHER Y RESID'!$J$17+1),'MAPAS DE RIESGOS INHER Y RESID'!$M$17,'MAPAS DE RIESGOS INHER Y RESID'!$M$16)))</f>
        <v>BAJO</v>
      </c>
      <c r="AA400" s="100" t="str">
        <f>VLOOKUP('MATRIZ DE RIESGOS DE SST'!Z400,'TABLA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01" spans="1:27" ht="156" customHeight="1">
      <c r="A401" s="135"/>
      <c r="B401" s="135"/>
      <c r="C401" s="129"/>
      <c r="D401" s="129"/>
      <c r="E401" s="129"/>
      <c r="F401" s="129"/>
      <c r="G401" s="129"/>
      <c r="H401" s="129"/>
      <c r="I401" s="129"/>
      <c r="J401" s="91" t="s">
        <v>208</v>
      </c>
      <c r="K401" s="90" t="s">
        <v>209</v>
      </c>
      <c r="L401" s="90" t="s">
        <v>210</v>
      </c>
      <c r="M401" s="74" t="s">
        <v>240</v>
      </c>
      <c r="N401" s="75">
        <f>VLOOKUP('MATRIZ DE RIESGOS DE SST'!M401,'MAPAS DE RIESGOS INHER Y RESID'!$E$3:$F$7,2,FALSE)</f>
        <v>2</v>
      </c>
      <c r="O401" s="74" t="s">
        <v>239</v>
      </c>
      <c r="P401" s="75">
        <f>VLOOKUP('MATRIZ DE RIESGOS DE SST'!O401,'MAPAS DE RIESGOS INHER Y RESID'!$O$3:$P$7,2,FALSE)</f>
        <v>16</v>
      </c>
      <c r="Q401" s="75">
        <f t="shared" si="80"/>
        <v>32</v>
      </c>
      <c r="R401" s="74" t="str">
        <f>IF(OR('MAPAS DE RIESGOS INHER Y RESID'!$G$7='MATRIZ DE RIESGOS DE SST'!Q401,Q401&lt;'MAPAS DE RIESGOS INHER Y RESID'!$G$3+1),'MAPAS DE RIESGOS INHER Y RESID'!$M$6,IF(OR('MAPAS DE RIESGOS INHER Y RESID'!$H$5='MATRIZ DE RIESGOS DE SST'!Q401,Q401&lt;'MAPAS DE RIESGOS INHER Y RESID'!$I$5+1),'MAPAS DE RIESGOS INHER Y RESID'!$M$5,IF(OR('MAPAS DE RIESGOS INHER Y RESID'!$I$4='MATRIZ DE RIESGOS DE SST'!Q401,Q401&lt;'MAPAS DE RIESGOS INHER Y RESID'!$J$4+1),'MAPAS DE RIESGOS INHER Y RESID'!$M$4,'MAPAS DE RIESGOS INHER Y RESID'!$M$3)))</f>
        <v>MODERADO</v>
      </c>
      <c r="S401" s="84"/>
      <c r="T401" s="84" t="s">
        <v>388</v>
      </c>
      <c r="U401" s="84" t="s">
        <v>389</v>
      </c>
      <c r="V401" s="84" t="s">
        <v>390</v>
      </c>
      <c r="W401" s="74" t="s">
        <v>246</v>
      </c>
      <c r="X401" s="98">
        <f>VLOOKUP(W401,'MAPAS DE RIESGOS INHER Y RESID'!$E$16:$F$18,2,FALSE)</f>
        <v>0.9</v>
      </c>
      <c r="Y401" s="99">
        <f t="shared" si="81"/>
        <v>3.1999999999999993</v>
      </c>
      <c r="Z401" s="74" t="str">
        <f>IF(OR('MAPAS DE RIESGOS INHER Y RESID'!$G$18='MATRIZ DE RIESGOS DE SST'!Y401,Y401&lt;'MAPAS DE RIESGOS INHER Y RESID'!$G$16+1),'MAPAS DE RIESGOS INHER Y RESID'!$M$19,IF(OR('MAPAS DE RIESGOS INHER Y RESID'!$H$17='MATRIZ DE RIESGOS DE SST'!Y401,Y401&lt;'MAPAS DE RIESGOS INHER Y RESID'!$I$18+1),'MAPAS DE RIESGOS INHER Y RESID'!$M$18,IF(OR('MAPAS DE RIESGOS INHER Y RESID'!$I$17='MATRIZ DE RIESGOS DE SST'!Y401,Y401&lt;'MAPAS DE RIESGOS INHER Y RESID'!$J$17+1),'MAPAS DE RIESGOS INHER Y RESID'!$M$17,'MAPAS DE RIESGOS INHER Y RESID'!$M$16)))</f>
        <v>BAJO</v>
      </c>
      <c r="AA401" s="100" t="str">
        <f>VLOOKUP('MATRIZ DE RIESGOS DE SST'!Z401,'TABLA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02" spans="1:27" ht="156" customHeight="1">
      <c r="A402" s="135"/>
      <c r="B402" s="135"/>
      <c r="C402" s="129"/>
      <c r="D402" s="129"/>
      <c r="E402" s="129"/>
      <c r="F402" s="129"/>
      <c r="G402" s="129"/>
      <c r="H402" s="129"/>
      <c r="I402" s="129"/>
      <c r="J402" s="91" t="s">
        <v>211</v>
      </c>
      <c r="K402" s="90" t="s">
        <v>212</v>
      </c>
      <c r="L402" s="90" t="s">
        <v>213</v>
      </c>
      <c r="M402" s="74" t="s">
        <v>240</v>
      </c>
      <c r="N402" s="75">
        <f>VLOOKUP('MATRIZ DE RIESGOS DE SST'!M402,'MAPAS DE RIESGOS INHER Y RESID'!$E$3:$F$7,2,FALSE)</f>
        <v>2</v>
      </c>
      <c r="O402" s="74" t="s">
        <v>239</v>
      </c>
      <c r="P402" s="75">
        <f>VLOOKUP('MATRIZ DE RIESGOS DE SST'!O402,'MAPAS DE RIESGOS INHER Y RESID'!$O$3:$P$7,2,FALSE)</f>
        <v>16</v>
      </c>
      <c r="Q402" s="75">
        <f t="shared" si="80"/>
        <v>32</v>
      </c>
      <c r="R402" s="74" t="str">
        <f>IF(OR('MAPAS DE RIESGOS INHER Y RESID'!$G$7='MATRIZ DE RIESGOS DE SST'!Q402,Q402&lt;'MAPAS DE RIESGOS INHER Y RESID'!$G$3+1),'MAPAS DE RIESGOS INHER Y RESID'!$M$6,IF(OR('MAPAS DE RIESGOS INHER Y RESID'!$H$5='MATRIZ DE RIESGOS DE SST'!Q402,Q402&lt;'MAPAS DE RIESGOS INHER Y RESID'!$I$5+1),'MAPAS DE RIESGOS INHER Y RESID'!$M$5,IF(OR('MAPAS DE RIESGOS INHER Y RESID'!$I$4='MATRIZ DE RIESGOS DE SST'!Q402,Q402&lt;'MAPAS DE RIESGOS INHER Y RESID'!$J$4+1),'MAPAS DE RIESGOS INHER Y RESID'!$M$4,'MAPAS DE RIESGOS INHER Y RESID'!$M$3)))</f>
        <v>MODERADO</v>
      </c>
      <c r="S402" s="84"/>
      <c r="T402" s="84" t="s">
        <v>388</v>
      </c>
      <c r="U402" s="84" t="s">
        <v>389</v>
      </c>
      <c r="V402" s="84" t="s">
        <v>390</v>
      </c>
      <c r="W402" s="74" t="s">
        <v>246</v>
      </c>
      <c r="X402" s="98">
        <f>VLOOKUP(W402,'MAPAS DE RIESGOS INHER Y RESID'!$E$16:$F$18,2,FALSE)</f>
        <v>0.9</v>
      </c>
      <c r="Y402" s="99">
        <f t="shared" si="81"/>
        <v>3.1999999999999993</v>
      </c>
      <c r="Z402" s="74" t="str">
        <f>IF(OR('MAPAS DE RIESGOS INHER Y RESID'!$G$18='MATRIZ DE RIESGOS DE SST'!Y402,Y402&lt;'MAPAS DE RIESGOS INHER Y RESID'!$G$16+1),'MAPAS DE RIESGOS INHER Y RESID'!$M$19,IF(OR('MAPAS DE RIESGOS INHER Y RESID'!$H$17='MATRIZ DE RIESGOS DE SST'!Y402,Y402&lt;'MAPAS DE RIESGOS INHER Y RESID'!$I$18+1),'MAPAS DE RIESGOS INHER Y RESID'!$M$18,IF(OR('MAPAS DE RIESGOS INHER Y RESID'!$I$17='MATRIZ DE RIESGOS DE SST'!Y402,Y402&lt;'MAPAS DE RIESGOS INHER Y RESID'!$J$17+1),'MAPAS DE RIESGOS INHER Y RESID'!$M$17,'MAPAS DE RIESGOS INHER Y RESID'!$M$16)))</f>
        <v>BAJO</v>
      </c>
      <c r="AA402" s="100" t="str">
        <f>VLOOKUP('MATRIZ DE RIESGOS DE SST'!Z402,'TABLA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03" spans="1:27" ht="156" customHeight="1">
      <c r="A403" s="135"/>
      <c r="B403" s="135"/>
      <c r="C403" s="129"/>
      <c r="D403" s="129"/>
      <c r="E403" s="129"/>
      <c r="F403" s="129"/>
      <c r="G403" s="129"/>
      <c r="H403" s="129"/>
      <c r="I403" s="129"/>
      <c r="J403" s="91" t="s">
        <v>214</v>
      </c>
      <c r="K403" s="90" t="s">
        <v>215</v>
      </c>
      <c r="L403" s="90" t="s">
        <v>213</v>
      </c>
      <c r="M403" s="74" t="s">
        <v>240</v>
      </c>
      <c r="N403" s="75">
        <f>VLOOKUP('MATRIZ DE RIESGOS DE SST'!M403,'MAPAS DE RIESGOS INHER Y RESID'!$E$3:$F$7,2,FALSE)</f>
        <v>2</v>
      </c>
      <c r="O403" s="74" t="s">
        <v>239</v>
      </c>
      <c r="P403" s="75">
        <f>VLOOKUP('MATRIZ DE RIESGOS DE SST'!O403,'MAPAS DE RIESGOS INHER Y RESID'!$O$3:$P$7,2,FALSE)</f>
        <v>16</v>
      </c>
      <c r="Q403" s="75">
        <f t="shared" si="80"/>
        <v>32</v>
      </c>
      <c r="R403" s="74" t="str">
        <f>IF(OR('MAPAS DE RIESGOS INHER Y RESID'!$G$7='MATRIZ DE RIESGOS DE SST'!Q403,Q403&lt;'MAPAS DE RIESGOS INHER Y RESID'!$G$3+1),'MAPAS DE RIESGOS INHER Y RESID'!$M$6,IF(OR('MAPAS DE RIESGOS INHER Y RESID'!$H$5='MATRIZ DE RIESGOS DE SST'!Q403,Q403&lt;'MAPAS DE RIESGOS INHER Y RESID'!$I$5+1),'MAPAS DE RIESGOS INHER Y RESID'!$M$5,IF(OR('MAPAS DE RIESGOS INHER Y RESID'!$I$4='MATRIZ DE RIESGOS DE SST'!Q403,Q403&lt;'MAPAS DE RIESGOS INHER Y RESID'!$J$4+1),'MAPAS DE RIESGOS INHER Y RESID'!$M$4,'MAPAS DE RIESGOS INHER Y RESID'!$M$3)))</f>
        <v>MODERADO</v>
      </c>
      <c r="S403" s="84"/>
      <c r="T403" s="84" t="s">
        <v>388</v>
      </c>
      <c r="U403" s="84" t="s">
        <v>389</v>
      </c>
      <c r="V403" s="84" t="s">
        <v>390</v>
      </c>
      <c r="W403" s="74" t="s">
        <v>246</v>
      </c>
      <c r="X403" s="98">
        <f>VLOOKUP(W403,'MAPAS DE RIESGOS INHER Y RESID'!$E$16:$F$18,2,FALSE)</f>
        <v>0.9</v>
      </c>
      <c r="Y403" s="99">
        <f t="shared" si="81"/>
        <v>3.1999999999999993</v>
      </c>
      <c r="Z403" s="74" t="str">
        <f>IF(OR('MAPAS DE RIESGOS INHER Y RESID'!$G$18='MATRIZ DE RIESGOS DE SST'!Y403,Y403&lt;'MAPAS DE RIESGOS INHER Y RESID'!$G$16+1),'MAPAS DE RIESGOS INHER Y RESID'!$M$19,IF(OR('MAPAS DE RIESGOS INHER Y RESID'!$H$17='MATRIZ DE RIESGOS DE SST'!Y403,Y403&lt;'MAPAS DE RIESGOS INHER Y RESID'!$I$18+1),'MAPAS DE RIESGOS INHER Y RESID'!$M$18,IF(OR('MAPAS DE RIESGOS INHER Y RESID'!$I$17='MATRIZ DE RIESGOS DE SST'!Y403,Y403&lt;'MAPAS DE RIESGOS INHER Y RESID'!$J$17+1),'MAPAS DE RIESGOS INHER Y RESID'!$M$17,'MAPAS DE RIESGOS INHER Y RESID'!$M$16)))</f>
        <v>BAJO</v>
      </c>
      <c r="AA403" s="100" t="str">
        <f>VLOOKUP('MATRIZ DE RIESGOS DE SST'!Z403,'TABLA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04" spans="1:27" ht="156" customHeight="1">
      <c r="A404" s="135"/>
      <c r="B404" s="135"/>
      <c r="C404" s="129"/>
      <c r="D404" s="129"/>
      <c r="E404" s="129"/>
      <c r="F404" s="129"/>
      <c r="G404" s="129"/>
      <c r="H404" s="129"/>
      <c r="I404" s="129"/>
      <c r="J404" s="91" t="s">
        <v>216</v>
      </c>
      <c r="K404" s="90" t="s">
        <v>217</v>
      </c>
      <c r="L404" s="90" t="s">
        <v>218</v>
      </c>
      <c r="M404" s="74" t="s">
        <v>240</v>
      </c>
      <c r="N404" s="75">
        <f>VLOOKUP('MATRIZ DE RIESGOS DE SST'!M404,'MAPAS DE RIESGOS INHER Y RESID'!$E$3:$F$7,2,FALSE)</f>
        <v>2</v>
      </c>
      <c r="O404" s="74" t="s">
        <v>239</v>
      </c>
      <c r="P404" s="75">
        <f>VLOOKUP('MATRIZ DE RIESGOS DE SST'!O404,'MAPAS DE RIESGOS INHER Y RESID'!$O$3:$P$7,2,FALSE)</f>
        <v>16</v>
      </c>
      <c r="Q404" s="75">
        <f t="shared" si="80"/>
        <v>32</v>
      </c>
      <c r="R404" s="74" t="str">
        <f>IF(OR('MAPAS DE RIESGOS INHER Y RESID'!$G$7='MATRIZ DE RIESGOS DE SST'!Q404,Q404&lt;'MAPAS DE RIESGOS INHER Y RESID'!$G$3+1),'MAPAS DE RIESGOS INHER Y RESID'!$M$6,IF(OR('MAPAS DE RIESGOS INHER Y RESID'!$H$5='MATRIZ DE RIESGOS DE SST'!Q404,Q404&lt;'MAPAS DE RIESGOS INHER Y RESID'!$I$5+1),'MAPAS DE RIESGOS INHER Y RESID'!$M$5,IF(OR('MAPAS DE RIESGOS INHER Y RESID'!$I$4='MATRIZ DE RIESGOS DE SST'!Q404,Q404&lt;'MAPAS DE RIESGOS INHER Y RESID'!$J$4+1),'MAPAS DE RIESGOS INHER Y RESID'!$M$4,'MAPAS DE RIESGOS INHER Y RESID'!$M$3)))</f>
        <v>MODERADO</v>
      </c>
      <c r="S404" s="84" t="s">
        <v>391</v>
      </c>
      <c r="T404" s="84" t="s">
        <v>392</v>
      </c>
      <c r="U404" s="84" t="s">
        <v>393</v>
      </c>
      <c r="V404" s="84" t="s">
        <v>394</v>
      </c>
      <c r="W404" s="74" t="s">
        <v>246</v>
      </c>
      <c r="X404" s="98">
        <f>VLOOKUP(W404,'MAPAS DE RIESGOS INHER Y RESID'!$E$16:$F$18,2,FALSE)</f>
        <v>0.9</v>
      </c>
      <c r="Y404" s="99">
        <f t="shared" si="81"/>
        <v>3.1999999999999993</v>
      </c>
      <c r="Z404" s="74" t="str">
        <f>IF(OR('MAPAS DE RIESGOS INHER Y RESID'!$G$18='MATRIZ DE RIESGOS DE SST'!Y404,Y404&lt;'MAPAS DE RIESGOS INHER Y RESID'!$G$16+1),'MAPAS DE RIESGOS INHER Y RESID'!$M$19,IF(OR('MAPAS DE RIESGOS INHER Y RESID'!$H$17='MATRIZ DE RIESGOS DE SST'!Y404,Y404&lt;'MAPAS DE RIESGOS INHER Y RESID'!$I$18+1),'MAPAS DE RIESGOS INHER Y RESID'!$M$18,IF(OR('MAPAS DE RIESGOS INHER Y RESID'!$I$17='MATRIZ DE RIESGOS DE SST'!Y404,Y404&lt;'MAPAS DE RIESGOS INHER Y RESID'!$J$17+1),'MAPAS DE RIESGOS INHER Y RESID'!$M$17,'MAPAS DE RIESGOS INHER Y RESID'!$M$16)))</f>
        <v>BAJO</v>
      </c>
      <c r="AA404" s="100" t="str">
        <f>VLOOKUP('MATRIZ DE RIESGOS DE SST'!Z404,'TABLA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05" spans="1:27" ht="156" customHeight="1">
      <c r="A405" s="135"/>
      <c r="B405" s="135"/>
      <c r="C405" s="129"/>
      <c r="D405" s="129"/>
      <c r="E405" s="129"/>
      <c r="F405" s="129"/>
      <c r="G405" s="129"/>
      <c r="H405" s="129"/>
      <c r="I405" s="129"/>
      <c r="J405" s="91" t="s">
        <v>219</v>
      </c>
      <c r="K405" s="90" t="s">
        <v>220</v>
      </c>
      <c r="L405" s="90" t="s">
        <v>221</v>
      </c>
      <c r="M405" s="74" t="s">
        <v>240</v>
      </c>
      <c r="N405" s="75">
        <f>VLOOKUP('MATRIZ DE RIESGOS DE SST'!M405,'MAPAS DE RIESGOS INHER Y RESID'!$E$3:$F$7,2,FALSE)</f>
        <v>2</v>
      </c>
      <c r="O405" s="74" t="s">
        <v>239</v>
      </c>
      <c r="P405" s="75">
        <f>VLOOKUP('MATRIZ DE RIESGOS DE SST'!O405,'MAPAS DE RIESGOS INHER Y RESID'!$O$3:$P$7,2,FALSE)</f>
        <v>16</v>
      </c>
      <c r="Q405" s="75">
        <f t="shared" si="80"/>
        <v>32</v>
      </c>
      <c r="R405" s="74" t="str">
        <f>IF(OR('MAPAS DE RIESGOS INHER Y RESID'!$G$7='MATRIZ DE RIESGOS DE SST'!Q405,Q405&lt;'MAPAS DE RIESGOS INHER Y RESID'!$G$3+1),'MAPAS DE RIESGOS INHER Y RESID'!$M$6,IF(OR('MAPAS DE RIESGOS INHER Y RESID'!$H$5='MATRIZ DE RIESGOS DE SST'!Q405,Q405&lt;'MAPAS DE RIESGOS INHER Y RESID'!$I$5+1),'MAPAS DE RIESGOS INHER Y RESID'!$M$5,IF(OR('MAPAS DE RIESGOS INHER Y RESID'!$I$4='MATRIZ DE RIESGOS DE SST'!Q405,Q405&lt;'MAPAS DE RIESGOS INHER Y RESID'!$J$4+1),'MAPAS DE RIESGOS INHER Y RESID'!$M$4,'MAPAS DE RIESGOS INHER Y RESID'!$M$3)))</f>
        <v>MODERADO</v>
      </c>
      <c r="S405" s="84"/>
      <c r="T405" s="84" t="s">
        <v>388</v>
      </c>
      <c r="U405" s="84" t="s">
        <v>389</v>
      </c>
      <c r="V405" s="84" t="s">
        <v>390</v>
      </c>
      <c r="W405" s="74" t="s">
        <v>246</v>
      </c>
      <c r="X405" s="98">
        <f>VLOOKUP(W405,'MAPAS DE RIESGOS INHER Y RESID'!$E$16:$F$18,2,FALSE)</f>
        <v>0.9</v>
      </c>
      <c r="Y405" s="99">
        <f t="shared" si="81"/>
        <v>3.1999999999999993</v>
      </c>
      <c r="Z405" s="74" t="str">
        <f>IF(OR('MAPAS DE RIESGOS INHER Y RESID'!$G$18='MATRIZ DE RIESGOS DE SST'!Y405,Y405&lt;'MAPAS DE RIESGOS INHER Y RESID'!$G$16+1),'MAPAS DE RIESGOS INHER Y RESID'!$M$19,IF(OR('MAPAS DE RIESGOS INHER Y RESID'!$H$17='MATRIZ DE RIESGOS DE SST'!Y405,Y405&lt;'MAPAS DE RIESGOS INHER Y RESID'!$I$18+1),'MAPAS DE RIESGOS INHER Y RESID'!$M$18,IF(OR('MAPAS DE RIESGOS INHER Y RESID'!$I$17='MATRIZ DE RIESGOS DE SST'!Y405,Y405&lt;'MAPAS DE RIESGOS INHER Y RESID'!$J$17+1),'MAPAS DE RIESGOS INHER Y RESID'!$M$17,'MAPAS DE RIESGOS INHER Y RESID'!$M$16)))</f>
        <v>BAJO</v>
      </c>
      <c r="AA405" s="100" t="str">
        <f>VLOOKUP('MATRIZ DE RIESGOS DE SST'!Z405,'TABLA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06" spans="1:27" ht="225.75" customHeight="1">
      <c r="A406" s="135"/>
      <c r="B406" s="135"/>
      <c r="C406" s="129"/>
      <c r="D406" s="129"/>
      <c r="E406" s="129"/>
      <c r="F406" s="129"/>
      <c r="G406" s="129"/>
      <c r="H406" s="129"/>
      <c r="I406" s="129"/>
      <c r="J406" s="91" t="s">
        <v>222</v>
      </c>
      <c r="K406" s="90" t="s">
        <v>223</v>
      </c>
      <c r="L406" s="90" t="s">
        <v>224</v>
      </c>
      <c r="M406" s="74" t="s">
        <v>240</v>
      </c>
      <c r="N406" s="75">
        <f>VLOOKUP('MATRIZ DE RIESGOS DE SST'!M406,'MAPAS DE RIESGOS INHER Y RESID'!$E$3:$F$7,2,FALSE)</f>
        <v>2</v>
      </c>
      <c r="O406" s="74" t="s">
        <v>239</v>
      </c>
      <c r="P406" s="75">
        <f>VLOOKUP('MATRIZ DE RIESGOS DE SST'!O406,'MAPAS DE RIESGOS INHER Y RESID'!$O$3:$P$7,2,FALSE)</f>
        <v>16</v>
      </c>
      <c r="Q406" s="75">
        <f t="shared" si="80"/>
        <v>32</v>
      </c>
      <c r="R406" s="74" t="str">
        <f>IF(OR('MAPAS DE RIESGOS INHER Y RESID'!$G$7='MATRIZ DE RIESGOS DE SST'!Q406,Q406&lt;'MAPAS DE RIESGOS INHER Y RESID'!$G$3+1),'MAPAS DE RIESGOS INHER Y RESID'!$M$6,IF(OR('MAPAS DE RIESGOS INHER Y RESID'!$H$5='MATRIZ DE RIESGOS DE SST'!Q406,Q406&lt;'MAPAS DE RIESGOS INHER Y RESID'!$I$5+1),'MAPAS DE RIESGOS INHER Y RESID'!$M$5,IF(OR('MAPAS DE RIESGOS INHER Y RESID'!$I$4='MATRIZ DE RIESGOS DE SST'!Q406,Q406&lt;'MAPAS DE RIESGOS INHER Y RESID'!$J$4+1),'MAPAS DE RIESGOS INHER Y RESID'!$M$4,'MAPAS DE RIESGOS INHER Y RESID'!$M$3)))</f>
        <v>MODERADO</v>
      </c>
      <c r="S406" s="84" t="s">
        <v>395</v>
      </c>
      <c r="T406" s="84" t="s">
        <v>396</v>
      </c>
      <c r="U406" s="84" t="s">
        <v>397</v>
      </c>
      <c r="V406" s="84" t="s">
        <v>398</v>
      </c>
      <c r="W406" s="74" t="s">
        <v>246</v>
      </c>
      <c r="X406" s="98">
        <f>VLOOKUP(W406,'MAPAS DE RIESGOS INHER Y RESID'!$E$16:$F$18,2,FALSE)</f>
        <v>0.9</v>
      </c>
      <c r="Y406" s="99">
        <f t="shared" si="81"/>
        <v>3.1999999999999993</v>
      </c>
      <c r="Z406" s="74" t="str">
        <f>IF(OR('MAPAS DE RIESGOS INHER Y RESID'!$G$18='MATRIZ DE RIESGOS DE SST'!Y406,Y406&lt;'MAPAS DE RIESGOS INHER Y RESID'!$G$16+1),'MAPAS DE RIESGOS INHER Y RESID'!$M$19,IF(OR('MAPAS DE RIESGOS INHER Y RESID'!$H$17='MATRIZ DE RIESGOS DE SST'!Y406,Y406&lt;'MAPAS DE RIESGOS INHER Y RESID'!$I$18+1),'MAPAS DE RIESGOS INHER Y RESID'!$M$18,IF(OR('MAPAS DE RIESGOS INHER Y RESID'!$I$17='MATRIZ DE RIESGOS DE SST'!Y406,Y406&lt;'MAPAS DE RIESGOS INHER Y RESID'!$J$17+1),'MAPAS DE RIESGOS INHER Y RESID'!$M$17,'MAPAS DE RIESGOS INHER Y RESID'!$M$16)))</f>
        <v>BAJO</v>
      </c>
      <c r="AA406" s="100" t="str">
        <f>VLOOKUP('MATRIZ DE RIESGOS DE SST'!Z406,'TABLA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07" spans="1:27" ht="105" customHeight="1">
      <c r="A407" s="135"/>
      <c r="B407" s="135" t="s">
        <v>257</v>
      </c>
      <c r="C407" s="129" t="s">
        <v>281</v>
      </c>
      <c r="D407" s="129"/>
      <c r="E407" s="129" t="s">
        <v>281</v>
      </c>
      <c r="F407" s="129" t="s">
        <v>281</v>
      </c>
      <c r="G407" s="129"/>
      <c r="H407" s="129"/>
      <c r="I407" s="129" t="s">
        <v>297</v>
      </c>
      <c r="J407" s="90" t="s">
        <v>73</v>
      </c>
      <c r="K407" s="90" t="s">
        <v>74</v>
      </c>
      <c r="L407" s="90" t="s">
        <v>75</v>
      </c>
      <c r="M407" s="74" t="s">
        <v>240</v>
      </c>
      <c r="N407" s="75">
        <f>VLOOKUP('MATRIZ DE RIESGOS DE SST'!M407,'MAPAS DE RIESGOS INHER Y RESID'!$E$3:$F$7,2,FALSE)</f>
        <v>2</v>
      </c>
      <c r="O407" s="74" t="s">
        <v>239</v>
      </c>
      <c r="P407" s="75">
        <f>VLOOKUP('MATRIZ DE RIESGOS DE SST'!O407,'MAPAS DE RIESGOS INHER Y RESID'!$O$3:$P$7,2,FALSE)</f>
        <v>16</v>
      </c>
      <c r="Q407" s="75">
        <f>N407*P407</f>
        <v>32</v>
      </c>
      <c r="R407" s="74" t="str">
        <f>IF(OR('MAPAS DE RIESGOS INHER Y RESID'!$G$7='MATRIZ DE RIESGOS DE SST'!Q407,Q407&lt;'MAPAS DE RIESGOS INHER Y RESID'!$G$3+1),'MAPAS DE RIESGOS INHER Y RESID'!$M$6,IF(OR('MAPAS DE RIESGOS INHER Y RESID'!$H$5='MATRIZ DE RIESGOS DE SST'!Q407,Q407&lt;'MAPAS DE RIESGOS INHER Y RESID'!$I$5+1),'MAPAS DE RIESGOS INHER Y RESID'!$M$5,IF(OR('MAPAS DE RIESGOS INHER Y RESID'!$I$4='MATRIZ DE RIESGOS DE SST'!Q407,Q407&lt;'MAPAS DE RIESGOS INHER Y RESID'!$J$4+1),'MAPAS DE RIESGOS INHER Y RESID'!$M$4,'MAPAS DE RIESGOS INHER Y RESID'!$M$3)))</f>
        <v>MODERADO</v>
      </c>
      <c r="S407" s="84"/>
      <c r="T407" s="84"/>
      <c r="U407" s="84" t="s">
        <v>252</v>
      </c>
      <c r="V407" s="84" t="s">
        <v>308</v>
      </c>
      <c r="W407" s="74" t="s">
        <v>246</v>
      </c>
      <c r="X407" s="98">
        <f>VLOOKUP(W407,'MAPAS DE RIESGOS INHER Y RESID'!$E$16:$F$18,2,FALSE)</f>
        <v>0.9</v>
      </c>
      <c r="Y407" s="99">
        <f t="shared" si="81"/>
        <v>3.1999999999999993</v>
      </c>
      <c r="Z407" s="74" t="str">
        <f>IF(OR('MAPAS DE RIESGOS INHER Y RESID'!$G$18='MATRIZ DE RIESGOS DE SST'!Y407,Y407&lt;'MAPAS DE RIESGOS INHER Y RESID'!$G$16+1),'MAPAS DE RIESGOS INHER Y RESID'!$M$19,IF(OR('MAPAS DE RIESGOS INHER Y RESID'!$H$17='MATRIZ DE RIESGOS DE SST'!Y407,Y407&lt;'MAPAS DE RIESGOS INHER Y RESID'!$I$18+1),'MAPAS DE RIESGOS INHER Y RESID'!$M$18,IF(OR('MAPAS DE RIESGOS INHER Y RESID'!$I$17='MATRIZ DE RIESGOS DE SST'!Y407,Y407&lt;'MAPAS DE RIESGOS INHER Y RESID'!$J$17+1),'MAPAS DE RIESGOS INHER Y RESID'!$M$17,'MAPAS DE RIESGOS INHER Y RESID'!$M$16)))</f>
        <v>BAJO</v>
      </c>
      <c r="AA407" s="100" t="str">
        <f>VLOOKUP('MATRIZ DE RIESGOS DE SST'!Z407,'TABLA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08" spans="1:27" ht="214.5" customHeight="1">
      <c r="A408" s="135"/>
      <c r="B408" s="135"/>
      <c r="C408" s="129"/>
      <c r="D408" s="129"/>
      <c r="E408" s="129"/>
      <c r="F408" s="129"/>
      <c r="G408" s="129"/>
      <c r="H408" s="129"/>
      <c r="I408" s="129"/>
      <c r="J408" s="91" t="s">
        <v>91</v>
      </c>
      <c r="K408" s="90" t="s">
        <v>309</v>
      </c>
      <c r="L408" s="90" t="s">
        <v>93</v>
      </c>
      <c r="M408" s="74" t="s">
        <v>236</v>
      </c>
      <c r="N408" s="75">
        <f>VLOOKUP('MATRIZ DE RIESGOS DE SST'!M408,'MAPAS DE RIESGOS INHER Y RESID'!$E$3:$F$7,2,FALSE)</f>
        <v>4</v>
      </c>
      <c r="O408" s="74" t="s">
        <v>239</v>
      </c>
      <c r="P408" s="75">
        <f>VLOOKUP('MATRIZ DE RIESGOS DE SST'!O408,'MAPAS DE RIESGOS INHER Y RESID'!$O$3:$P$7,2,FALSE)</f>
        <v>16</v>
      </c>
      <c r="Q408" s="75">
        <f>N408*P408</f>
        <v>64</v>
      </c>
      <c r="R408" s="74" t="str">
        <f>IF(OR('MAPAS DE RIESGOS INHER Y RESID'!$G$7='MATRIZ DE RIESGOS DE SST'!Q408,Q408&lt;'MAPAS DE RIESGOS INHER Y RESID'!$G$3+1),'MAPAS DE RIESGOS INHER Y RESID'!$M$6,IF(OR('MAPAS DE RIESGOS INHER Y RESID'!$H$5='MATRIZ DE RIESGOS DE SST'!Q408,Q408&lt;'MAPAS DE RIESGOS INHER Y RESID'!$I$5+1),'MAPAS DE RIESGOS INHER Y RESID'!$M$5,IF(OR('MAPAS DE RIESGOS INHER Y RESID'!$I$4='MATRIZ DE RIESGOS DE SST'!Q408,Q408&lt;'MAPAS DE RIESGOS INHER Y RESID'!$J$4+1),'MAPAS DE RIESGOS INHER Y RESID'!$M$4,'MAPAS DE RIESGOS INHER Y RESID'!$M$3)))</f>
        <v>ALTO</v>
      </c>
      <c r="S408" s="84"/>
      <c r="T408" s="84"/>
      <c r="U408" s="84" t="s">
        <v>310</v>
      </c>
      <c r="V408" s="84" t="s">
        <v>311</v>
      </c>
      <c r="W408" s="74" t="s">
        <v>246</v>
      </c>
      <c r="X408" s="98">
        <f>VLOOKUP(W408,'MAPAS DE RIESGOS INHER Y RESID'!$E$16:$F$18,2,FALSE)</f>
        <v>0.9</v>
      </c>
      <c r="Y408" s="99">
        <f t="shared" si="81"/>
        <v>6.3999999999999986</v>
      </c>
      <c r="Z408" s="74" t="str">
        <f>IF(OR('MAPAS DE RIESGOS INHER Y RESID'!$G$18='MATRIZ DE RIESGOS DE SST'!Y408,Y408&lt;'MAPAS DE RIESGOS INHER Y RESID'!$G$16+1),'MAPAS DE RIESGOS INHER Y RESID'!$M$19,IF(OR('MAPAS DE RIESGOS INHER Y RESID'!$H$17='MATRIZ DE RIESGOS DE SST'!Y408,Y408&lt;'MAPAS DE RIESGOS INHER Y RESID'!$I$18+1),'MAPAS DE RIESGOS INHER Y RESID'!$M$18,IF(OR('MAPAS DE RIESGOS INHER Y RESID'!$I$17='MATRIZ DE RIESGOS DE SST'!Y408,Y408&lt;'MAPAS DE RIESGOS INHER Y RESID'!$J$17+1),'MAPAS DE RIESGOS INHER Y RESID'!$M$17,'MAPAS DE RIESGOS INHER Y RESID'!$M$16)))</f>
        <v>BAJO</v>
      </c>
      <c r="AA408" s="100" t="str">
        <f>VLOOKUP('MATRIZ DE RIESGOS DE SST'!Z408,'TABLA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09" spans="1:27" ht="156" customHeight="1">
      <c r="A409" s="135"/>
      <c r="B409" s="135"/>
      <c r="C409" s="129"/>
      <c r="D409" s="129"/>
      <c r="E409" s="129"/>
      <c r="F409" s="129"/>
      <c r="G409" s="129"/>
      <c r="H409" s="129"/>
      <c r="I409" s="129"/>
      <c r="J409" s="91" t="s">
        <v>94</v>
      </c>
      <c r="K409" s="90" t="s">
        <v>95</v>
      </c>
      <c r="L409" s="90" t="s">
        <v>96</v>
      </c>
      <c r="M409" s="74" t="s">
        <v>240</v>
      </c>
      <c r="N409" s="75">
        <f>VLOOKUP('MATRIZ DE RIESGOS DE SST'!M409,'MAPAS DE RIESGOS INHER Y RESID'!$E$3:$F$7,2,FALSE)</f>
        <v>2</v>
      </c>
      <c r="O409" s="74" t="s">
        <v>239</v>
      </c>
      <c r="P409" s="75">
        <f>VLOOKUP('MATRIZ DE RIESGOS DE SST'!O409,'MAPAS DE RIESGOS INHER Y RESID'!$O$3:$P$7,2,FALSE)</f>
        <v>16</v>
      </c>
      <c r="Q409" s="75">
        <f>N409*P409</f>
        <v>32</v>
      </c>
      <c r="R409" s="74" t="str">
        <f>IF(OR('MAPAS DE RIESGOS INHER Y RESID'!$G$7='MATRIZ DE RIESGOS DE SST'!Q409,Q409&lt;'MAPAS DE RIESGOS INHER Y RESID'!$G$3+1),'MAPAS DE RIESGOS INHER Y RESID'!$M$6,IF(OR('MAPAS DE RIESGOS INHER Y RESID'!$H$5='MATRIZ DE RIESGOS DE SST'!Q409,Q409&lt;'MAPAS DE RIESGOS INHER Y RESID'!$I$5+1),'MAPAS DE RIESGOS INHER Y RESID'!$M$5,IF(OR('MAPAS DE RIESGOS INHER Y RESID'!$I$4='MATRIZ DE RIESGOS DE SST'!Q409,Q409&lt;'MAPAS DE RIESGOS INHER Y RESID'!$J$4+1),'MAPAS DE RIESGOS INHER Y RESID'!$M$4,'MAPAS DE RIESGOS INHER Y RESID'!$M$3)))</f>
        <v>MODERADO</v>
      </c>
      <c r="S409" s="84" t="s">
        <v>256</v>
      </c>
      <c r="T409" s="84" t="s">
        <v>312</v>
      </c>
      <c r="U409" s="84" t="s">
        <v>313</v>
      </c>
      <c r="V409" s="84"/>
      <c r="W409" s="74" t="s">
        <v>246</v>
      </c>
      <c r="X409" s="98">
        <f>VLOOKUP(W409,'MAPAS DE RIESGOS INHER Y RESID'!$E$16:$F$18,2,FALSE)</f>
        <v>0.9</v>
      </c>
      <c r="Y409" s="99">
        <f t="shared" si="81"/>
        <v>3.1999999999999993</v>
      </c>
      <c r="Z409" s="74" t="str">
        <f>IF(OR('MAPAS DE RIESGOS INHER Y RESID'!$G$18='MATRIZ DE RIESGOS DE SST'!Y409,Y409&lt;'MAPAS DE RIESGOS INHER Y RESID'!$G$16+1),'MAPAS DE RIESGOS INHER Y RESID'!$M$19,IF(OR('MAPAS DE RIESGOS INHER Y RESID'!$H$17='MATRIZ DE RIESGOS DE SST'!Y409,Y409&lt;'MAPAS DE RIESGOS INHER Y RESID'!$I$18+1),'MAPAS DE RIESGOS INHER Y RESID'!$M$18,IF(OR('MAPAS DE RIESGOS INHER Y RESID'!$I$17='MATRIZ DE RIESGOS DE SST'!Y409,Y409&lt;'MAPAS DE RIESGOS INHER Y RESID'!$J$17+1),'MAPAS DE RIESGOS INHER Y RESID'!$M$17,'MAPAS DE RIESGOS INHER Y RESID'!$M$16)))</f>
        <v>BAJO</v>
      </c>
      <c r="AA409" s="100" t="str">
        <f>VLOOKUP('MATRIZ DE RIESGOS DE SST'!Z409,'TABLA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10" spans="1:27" ht="156" customHeight="1">
      <c r="A410" s="135"/>
      <c r="B410" s="135"/>
      <c r="C410" s="129"/>
      <c r="D410" s="129"/>
      <c r="E410" s="129"/>
      <c r="F410" s="129"/>
      <c r="G410" s="129"/>
      <c r="H410" s="129"/>
      <c r="I410" s="129"/>
      <c r="J410" s="91" t="s">
        <v>97</v>
      </c>
      <c r="K410" s="90" t="s">
        <v>98</v>
      </c>
      <c r="L410" s="90" t="s">
        <v>93</v>
      </c>
      <c r="M410" s="74" t="s">
        <v>240</v>
      </c>
      <c r="N410" s="75">
        <f>VLOOKUP('MATRIZ DE RIESGOS DE SST'!M410,'MAPAS DE RIESGOS INHER Y RESID'!$E$3:$F$7,2,FALSE)</f>
        <v>2</v>
      </c>
      <c r="O410" s="74" t="s">
        <v>239</v>
      </c>
      <c r="P410" s="75">
        <f>VLOOKUP('MATRIZ DE RIESGOS DE SST'!O410,'MAPAS DE RIESGOS INHER Y RESID'!$O$3:$P$7,2,FALSE)</f>
        <v>16</v>
      </c>
      <c r="Q410" s="75">
        <f>+N410*P410</f>
        <v>32</v>
      </c>
      <c r="R410" s="74" t="str">
        <f>IF(OR('MAPAS DE RIESGOS INHER Y RESID'!$G$7='MATRIZ DE RIESGOS DE SST'!Q410,Q410&lt;'MAPAS DE RIESGOS INHER Y RESID'!$G$3+1),'MAPAS DE RIESGOS INHER Y RESID'!$M$6,IF(OR('MAPAS DE RIESGOS INHER Y RESID'!$H$5='MATRIZ DE RIESGOS DE SST'!Q410,Q410&lt;'MAPAS DE RIESGOS INHER Y RESID'!$I$5+1),'MAPAS DE RIESGOS INHER Y RESID'!$M$5,IF(OR('MAPAS DE RIESGOS INHER Y RESID'!$I$4='MATRIZ DE RIESGOS DE SST'!Q410,Q410&lt;'MAPAS DE RIESGOS INHER Y RESID'!$J$4+1),'MAPAS DE RIESGOS INHER Y RESID'!$M$4,'MAPAS DE RIESGOS INHER Y RESID'!$M$3)))</f>
        <v>MODERADO</v>
      </c>
      <c r="S410" s="84"/>
      <c r="T410" s="84" t="s">
        <v>314</v>
      </c>
      <c r="U410" s="84" t="s">
        <v>315</v>
      </c>
      <c r="V410" s="84" t="s">
        <v>316</v>
      </c>
      <c r="W410" s="74" t="s">
        <v>246</v>
      </c>
      <c r="X410" s="98">
        <f>VLOOKUP(W410,'MAPAS DE RIESGOS INHER Y RESID'!$E$16:$F$18,2,FALSE)</f>
        <v>0.9</v>
      </c>
      <c r="Y410" s="99">
        <f t="shared" si="81"/>
        <v>3.1999999999999993</v>
      </c>
      <c r="Z410" s="74" t="str">
        <f>IF(OR('MAPAS DE RIESGOS INHER Y RESID'!$G$18='MATRIZ DE RIESGOS DE SST'!Y410,Y410&lt;'MAPAS DE RIESGOS INHER Y RESID'!$G$16+1),'MAPAS DE RIESGOS INHER Y RESID'!$M$19,IF(OR('MAPAS DE RIESGOS INHER Y RESID'!$H$17='MATRIZ DE RIESGOS DE SST'!Y410,Y410&lt;'MAPAS DE RIESGOS INHER Y RESID'!$I$18+1),'MAPAS DE RIESGOS INHER Y RESID'!$M$18,IF(OR('MAPAS DE RIESGOS INHER Y RESID'!$I$17='MATRIZ DE RIESGOS DE SST'!Y410,Y410&lt;'MAPAS DE RIESGOS INHER Y RESID'!$J$17+1),'MAPAS DE RIESGOS INHER Y RESID'!$M$17,'MAPAS DE RIESGOS INHER Y RESID'!$M$16)))</f>
        <v>BAJO</v>
      </c>
      <c r="AA410" s="100" t="str">
        <f>VLOOKUP('MATRIZ DE RIESGOS DE SST'!Z410,'TABLA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11" spans="1:27" ht="156" customHeight="1">
      <c r="A411" s="135"/>
      <c r="B411" s="135"/>
      <c r="C411" s="129"/>
      <c r="D411" s="129"/>
      <c r="E411" s="129"/>
      <c r="F411" s="129"/>
      <c r="G411" s="129"/>
      <c r="H411" s="129"/>
      <c r="I411" s="129"/>
      <c r="J411" s="91" t="s">
        <v>104</v>
      </c>
      <c r="K411" s="90" t="s">
        <v>102</v>
      </c>
      <c r="L411" s="90" t="s">
        <v>103</v>
      </c>
      <c r="M411" s="74" t="s">
        <v>238</v>
      </c>
      <c r="N411" s="75">
        <f>VLOOKUP('MATRIZ DE RIESGOS DE SST'!M411,'MAPAS DE RIESGOS INHER Y RESID'!$E$3:$F$7,2,FALSE)</f>
        <v>3</v>
      </c>
      <c r="O411" s="74" t="s">
        <v>237</v>
      </c>
      <c r="P411" s="75">
        <f>VLOOKUP('MATRIZ DE RIESGOS DE SST'!O411,'MAPAS DE RIESGOS INHER Y RESID'!$O$3:$P$7,2,FALSE)</f>
        <v>4</v>
      </c>
      <c r="Q411" s="75">
        <f>N411*P411</f>
        <v>12</v>
      </c>
      <c r="R411" s="74" t="str">
        <f>IF(OR('MAPAS DE RIESGOS INHER Y RESID'!$G$7='MATRIZ DE RIESGOS DE SST'!Q411,Q411&lt;'MAPAS DE RIESGOS INHER Y RESID'!$G$3+1),'MAPAS DE RIESGOS INHER Y RESID'!$M$6,IF(OR('MAPAS DE RIESGOS INHER Y RESID'!$H$5='MATRIZ DE RIESGOS DE SST'!Q411,Q411&lt;'MAPAS DE RIESGOS INHER Y RESID'!$I$5+1),'MAPAS DE RIESGOS INHER Y RESID'!$M$5,IF(OR('MAPAS DE RIESGOS INHER Y RESID'!$I$4='MATRIZ DE RIESGOS DE SST'!Q411,Q411&lt;'MAPAS DE RIESGOS INHER Y RESID'!$J$4+1),'MAPAS DE RIESGOS INHER Y RESID'!$M$4,'MAPAS DE RIESGOS INHER Y RESID'!$M$3)))</f>
        <v>MODERADO</v>
      </c>
      <c r="S411" s="84" t="s">
        <v>318</v>
      </c>
      <c r="T411" s="84" t="s">
        <v>317</v>
      </c>
      <c r="U411" s="84" t="s">
        <v>254</v>
      </c>
      <c r="V411" s="84" t="s">
        <v>255</v>
      </c>
      <c r="W411" s="74" t="s">
        <v>246</v>
      </c>
      <c r="X411" s="98">
        <f>VLOOKUP(W411,'MAPAS DE RIESGOS INHER Y RESID'!$E$16:$F$18,2,FALSE)</f>
        <v>0.9</v>
      </c>
      <c r="Y411" s="99">
        <f t="shared" si="81"/>
        <v>1.1999999999999993</v>
      </c>
      <c r="Z411" s="74" t="str">
        <f>IF(OR('MAPAS DE RIESGOS INHER Y RESID'!$G$18='MATRIZ DE RIESGOS DE SST'!Y411,Y411&lt;'MAPAS DE RIESGOS INHER Y RESID'!$G$16+1),'MAPAS DE RIESGOS INHER Y RESID'!$M$19,IF(OR('MAPAS DE RIESGOS INHER Y RESID'!$H$17='MATRIZ DE RIESGOS DE SST'!Y411,Y411&lt;'MAPAS DE RIESGOS INHER Y RESID'!$I$18+1),'MAPAS DE RIESGOS INHER Y RESID'!$M$18,IF(OR('MAPAS DE RIESGOS INHER Y RESID'!$I$17='MATRIZ DE RIESGOS DE SST'!Y411,Y411&lt;'MAPAS DE RIESGOS INHER Y RESID'!$J$17+1),'MAPAS DE RIESGOS INHER Y RESID'!$M$17,'MAPAS DE RIESGOS INHER Y RESID'!$M$16)))</f>
        <v>BAJO</v>
      </c>
      <c r="AA411" s="100" t="str">
        <f>VLOOKUP('MATRIZ DE RIESGOS DE SST'!Z411,'TABLA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12" spans="1:27" ht="120" customHeight="1">
      <c r="A412" s="135"/>
      <c r="B412" s="135"/>
      <c r="C412" s="129"/>
      <c r="D412" s="129"/>
      <c r="E412" s="129"/>
      <c r="F412" s="129"/>
      <c r="G412" s="129"/>
      <c r="H412" s="129"/>
      <c r="I412" s="129"/>
      <c r="J412" s="91" t="s">
        <v>110</v>
      </c>
      <c r="K412" s="90" t="s">
        <v>253</v>
      </c>
      <c r="L412" s="90" t="s">
        <v>103</v>
      </c>
      <c r="M412" s="74" t="s">
        <v>236</v>
      </c>
      <c r="N412" s="75">
        <f>VLOOKUP('MATRIZ DE RIESGOS DE SST'!M412,'MAPAS DE RIESGOS INHER Y RESID'!$E$3:$F$7,2,FALSE)</f>
        <v>4</v>
      </c>
      <c r="O412" s="74" t="s">
        <v>239</v>
      </c>
      <c r="P412" s="75">
        <f>VLOOKUP('MATRIZ DE RIESGOS DE SST'!O412,'MAPAS DE RIESGOS INHER Y RESID'!$O$3:$P$7,2,FALSE)</f>
        <v>16</v>
      </c>
      <c r="Q412" s="75">
        <f t="shared" ref="Q412" si="82">N412*P412</f>
        <v>64</v>
      </c>
      <c r="R412" s="74" t="str">
        <f>IF(OR('MAPAS DE RIESGOS INHER Y RESID'!$G$7='MATRIZ DE RIESGOS DE SST'!Q412,Q412&lt;'MAPAS DE RIESGOS INHER Y RESID'!$G$3+1),'MAPAS DE RIESGOS INHER Y RESID'!$M$6,IF(OR('MAPAS DE RIESGOS INHER Y RESID'!$H$5='MATRIZ DE RIESGOS DE SST'!Q412,Q412&lt;'MAPAS DE RIESGOS INHER Y RESID'!$I$5+1),'MAPAS DE RIESGOS INHER Y RESID'!$M$5,IF(OR('MAPAS DE RIESGOS INHER Y RESID'!$I$4='MATRIZ DE RIESGOS DE SST'!Q412,Q412&lt;'MAPAS DE RIESGOS INHER Y RESID'!$J$4+1),'MAPAS DE RIESGOS INHER Y RESID'!$M$4,'MAPAS DE RIESGOS INHER Y RESID'!$M$3)))</f>
        <v>ALTO</v>
      </c>
      <c r="S412" s="84"/>
      <c r="T412" s="84"/>
      <c r="U412" s="84" t="s">
        <v>323</v>
      </c>
      <c r="V412" s="84" t="s">
        <v>321</v>
      </c>
      <c r="W412" s="74" t="s">
        <v>246</v>
      </c>
      <c r="X412" s="98">
        <f>VLOOKUP(W412,'MAPAS DE RIESGOS INHER Y RESID'!$E$16:$F$18,2,FALSE)</f>
        <v>0.9</v>
      </c>
      <c r="Y412" s="99">
        <f t="shared" si="81"/>
        <v>6.3999999999999986</v>
      </c>
      <c r="Z412" s="74" t="str">
        <f>IF(OR('MAPAS DE RIESGOS INHER Y RESID'!$G$18='MATRIZ DE RIESGOS DE SST'!Y412,Y412&lt;'MAPAS DE RIESGOS INHER Y RESID'!$G$16+1),'MAPAS DE RIESGOS INHER Y RESID'!$M$19,IF(OR('MAPAS DE RIESGOS INHER Y RESID'!$H$17='MATRIZ DE RIESGOS DE SST'!Y412,Y412&lt;'MAPAS DE RIESGOS INHER Y RESID'!$I$18+1),'MAPAS DE RIESGOS INHER Y RESID'!$M$18,IF(OR('MAPAS DE RIESGOS INHER Y RESID'!$I$17='MATRIZ DE RIESGOS DE SST'!Y412,Y412&lt;'MAPAS DE RIESGOS INHER Y RESID'!$J$17+1),'MAPAS DE RIESGOS INHER Y RESID'!$M$17,'MAPAS DE RIESGOS INHER Y RESID'!$M$16)))</f>
        <v>BAJO</v>
      </c>
      <c r="AA412" s="100" t="str">
        <f>VLOOKUP('MATRIZ DE RIESGOS DE SST'!Z412,'TABLA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13" spans="1:27" ht="156" customHeight="1">
      <c r="A413" s="135"/>
      <c r="B413" s="135"/>
      <c r="C413" s="129"/>
      <c r="D413" s="129"/>
      <c r="E413" s="129"/>
      <c r="F413" s="129"/>
      <c r="G413" s="129"/>
      <c r="H413" s="129"/>
      <c r="I413" s="129"/>
      <c r="J413" s="91" t="s">
        <v>112</v>
      </c>
      <c r="K413" s="90" t="s">
        <v>324</v>
      </c>
      <c r="L413" s="90" t="s">
        <v>103</v>
      </c>
      <c r="M413" s="74" t="s">
        <v>238</v>
      </c>
      <c r="N413" s="75">
        <f>VLOOKUP('MATRIZ DE RIESGOS DE SST'!M413,'MAPAS DE RIESGOS INHER Y RESID'!$E$3:$F$7,2,FALSE)</f>
        <v>3</v>
      </c>
      <c r="O413" s="74" t="s">
        <v>237</v>
      </c>
      <c r="P413" s="75">
        <f>VLOOKUP('MATRIZ DE RIESGOS DE SST'!O413,'MAPAS DE RIESGOS INHER Y RESID'!$O$3:$P$7,2,FALSE)</f>
        <v>4</v>
      </c>
      <c r="Q413" s="75">
        <f>N413*P413</f>
        <v>12</v>
      </c>
      <c r="R413" s="74" t="str">
        <f>IF(OR('MAPAS DE RIESGOS INHER Y RESID'!$G$7='MATRIZ DE RIESGOS DE SST'!Q413,Q413&lt;'MAPAS DE RIESGOS INHER Y RESID'!$G$3+1),'MAPAS DE RIESGOS INHER Y RESID'!$M$6,IF(OR('MAPAS DE RIESGOS INHER Y RESID'!$H$5='MATRIZ DE RIESGOS DE SST'!Q413,Q413&lt;'MAPAS DE RIESGOS INHER Y RESID'!$I$5+1),'MAPAS DE RIESGOS INHER Y RESID'!$M$5,IF(OR('MAPAS DE RIESGOS INHER Y RESID'!$I$4='MATRIZ DE RIESGOS DE SST'!Q413,Q413&lt;'MAPAS DE RIESGOS INHER Y RESID'!$J$4+1),'MAPAS DE RIESGOS INHER Y RESID'!$M$4,'MAPAS DE RIESGOS INHER Y RESID'!$M$3)))</f>
        <v>MODERADO</v>
      </c>
      <c r="S413" s="84"/>
      <c r="T413" s="84"/>
      <c r="U413" s="84" t="s">
        <v>323</v>
      </c>
      <c r="V413" s="84" t="s">
        <v>322</v>
      </c>
      <c r="W413" s="74" t="s">
        <v>246</v>
      </c>
      <c r="X413" s="98">
        <f>VLOOKUP(W413,'MAPAS DE RIESGOS INHER Y RESID'!$E$16:$F$18,2,FALSE)</f>
        <v>0.9</v>
      </c>
      <c r="Y413" s="99">
        <f t="shared" si="81"/>
        <v>1.1999999999999993</v>
      </c>
      <c r="Z413" s="74" t="str">
        <f>IF(OR('MAPAS DE RIESGOS INHER Y RESID'!$G$18='MATRIZ DE RIESGOS DE SST'!Y413,Y413&lt;'MAPAS DE RIESGOS INHER Y RESID'!$G$16+1),'MAPAS DE RIESGOS INHER Y RESID'!$M$19,IF(OR('MAPAS DE RIESGOS INHER Y RESID'!$H$17='MATRIZ DE RIESGOS DE SST'!Y413,Y413&lt;'MAPAS DE RIESGOS INHER Y RESID'!$I$18+1),'MAPAS DE RIESGOS INHER Y RESID'!$M$18,IF(OR('MAPAS DE RIESGOS INHER Y RESID'!$I$17='MATRIZ DE RIESGOS DE SST'!Y413,Y413&lt;'MAPAS DE RIESGOS INHER Y RESID'!$J$17+1),'MAPAS DE RIESGOS INHER Y RESID'!$M$17,'MAPAS DE RIESGOS INHER Y RESID'!$M$16)))</f>
        <v>BAJO</v>
      </c>
      <c r="AA413" s="100" t="str">
        <f>VLOOKUP('MATRIZ DE RIESGOS DE SST'!Z413,'TABLA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14" spans="1:27" ht="156" customHeight="1">
      <c r="A414" s="135"/>
      <c r="B414" s="135"/>
      <c r="C414" s="129"/>
      <c r="D414" s="129"/>
      <c r="E414" s="129"/>
      <c r="F414" s="129"/>
      <c r="G414" s="129"/>
      <c r="H414" s="129"/>
      <c r="I414" s="129"/>
      <c r="J414" s="91" t="s">
        <v>144</v>
      </c>
      <c r="K414" s="90" t="s">
        <v>338</v>
      </c>
      <c r="L414" s="90" t="s">
        <v>146</v>
      </c>
      <c r="M414" s="74" t="s">
        <v>238</v>
      </c>
      <c r="N414" s="75">
        <f>VLOOKUP('MATRIZ DE RIESGOS DE SST'!M414,'MAPAS DE RIESGOS INHER Y RESID'!$E$3:$F$7,2,FALSE)</f>
        <v>3</v>
      </c>
      <c r="O414" s="74" t="s">
        <v>239</v>
      </c>
      <c r="P414" s="75">
        <f>VLOOKUP('MATRIZ DE RIESGOS DE SST'!O414,'MAPAS DE RIESGOS INHER Y RESID'!$O$3:$P$7,2,FALSE)</f>
        <v>16</v>
      </c>
      <c r="Q414" s="75">
        <f t="shared" ref="Q414" si="83">N414*P414</f>
        <v>48</v>
      </c>
      <c r="R414" s="74" t="str">
        <f>IF(OR('MAPAS DE RIESGOS INHER Y RESID'!$G$7='MATRIZ DE RIESGOS DE SST'!Q414,Q414&lt;'MAPAS DE RIESGOS INHER Y RESID'!$G$3+1),'MAPAS DE RIESGOS INHER Y RESID'!$M$6,IF(OR('MAPAS DE RIESGOS INHER Y RESID'!$H$5='MATRIZ DE RIESGOS DE SST'!Q414,Q414&lt;'MAPAS DE RIESGOS INHER Y RESID'!$I$5+1),'MAPAS DE RIESGOS INHER Y RESID'!$M$5,IF(OR('MAPAS DE RIESGOS INHER Y RESID'!$I$4='MATRIZ DE RIESGOS DE SST'!Q414,Q414&lt;'MAPAS DE RIESGOS INHER Y RESID'!$J$4+1),'MAPAS DE RIESGOS INHER Y RESID'!$M$4,'MAPAS DE RIESGOS INHER Y RESID'!$M$3)))</f>
        <v>MODERADO</v>
      </c>
      <c r="S414" s="84" t="s">
        <v>339</v>
      </c>
      <c r="T414" s="84" t="s">
        <v>340</v>
      </c>
      <c r="U414" s="84" t="s">
        <v>341</v>
      </c>
      <c r="V414" s="84" t="s">
        <v>342</v>
      </c>
      <c r="W414" s="74" t="s">
        <v>246</v>
      </c>
      <c r="X414" s="98">
        <f>VLOOKUP(W414,'MAPAS DE RIESGOS INHER Y RESID'!$E$16:$F$18,2,FALSE)</f>
        <v>0.9</v>
      </c>
      <c r="Y414" s="99">
        <f t="shared" si="81"/>
        <v>4.7999999999999972</v>
      </c>
      <c r="Z414" s="74" t="str">
        <f>IF(OR('MAPAS DE RIESGOS INHER Y RESID'!$G$18='MATRIZ DE RIESGOS DE SST'!Y414,Y414&lt;'MAPAS DE RIESGOS INHER Y RESID'!$G$16+1),'MAPAS DE RIESGOS INHER Y RESID'!$M$19,IF(OR('MAPAS DE RIESGOS INHER Y RESID'!$H$17='MATRIZ DE RIESGOS DE SST'!Y414,Y414&lt;'MAPAS DE RIESGOS INHER Y RESID'!$I$18+1),'MAPAS DE RIESGOS INHER Y RESID'!$M$18,IF(OR('MAPAS DE RIESGOS INHER Y RESID'!$I$17='MATRIZ DE RIESGOS DE SST'!Y414,Y414&lt;'MAPAS DE RIESGOS INHER Y RESID'!$J$17+1),'MAPAS DE RIESGOS INHER Y RESID'!$M$17,'MAPAS DE RIESGOS INHER Y RESID'!$M$16)))</f>
        <v>BAJO</v>
      </c>
      <c r="AA414" s="100" t="str">
        <f>VLOOKUP('MATRIZ DE RIESGOS DE SST'!Z414,'TABLA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15" spans="1:27" ht="156" customHeight="1">
      <c r="A415" s="135"/>
      <c r="B415" s="135"/>
      <c r="C415" s="129"/>
      <c r="D415" s="129"/>
      <c r="E415" s="129"/>
      <c r="F415" s="129"/>
      <c r="G415" s="129"/>
      <c r="H415" s="129"/>
      <c r="I415" s="129"/>
      <c r="J415" s="91" t="s">
        <v>147</v>
      </c>
      <c r="K415" s="90" t="s">
        <v>148</v>
      </c>
      <c r="L415" s="90" t="s">
        <v>149</v>
      </c>
      <c r="M415" s="74" t="s">
        <v>238</v>
      </c>
      <c r="N415" s="75">
        <f>VLOOKUP('MATRIZ DE RIESGOS DE SST'!M415,'MAPAS DE RIESGOS INHER Y RESID'!$E$3:$F$7,2,FALSE)</f>
        <v>3</v>
      </c>
      <c r="O415" s="74" t="s">
        <v>239</v>
      </c>
      <c r="P415" s="75">
        <f>VLOOKUP('MATRIZ DE RIESGOS DE SST'!O415,'MAPAS DE RIESGOS INHER Y RESID'!$O$3:$P$7,2,FALSE)</f>
        <v>16</v>
      </c>
      <c r="Q415" s="75">
        <f>N415*P415</f>
        <v>48</v>
      </c>
      <c r="R415" s="74" t="str">
        <f>IF(OR('MAPAS DE RIESGOS INHER Y RESID'!$G$7='MATRIZ DE RIESGOS DE SST'!Q415,Q415&lt;'MAPAS DE RIESGOS INHER Y RESID'!$G$3+1),'MAPAS DE RIESGOS INHER Y RESID'!$M$6,IF(OR('MAPAS DE RIESGOS INHER Y RESID'!$H$5='MATRIZ DE RIESGOS DE SST'!Q415,Q415&lt;'MAPAS DE RIESGOS INHER Y RESID'!$I$5+1),'MAPAS DE RIESGOS INHER Y RESID'!$M$5,IF(OR('MAPAS DE RIESGOS INHER Y RESID'!$I$4='MATRIZ DE RIESGOS DE SST'!Q415,Q415&lt;'MAPAS DE RIESGOS INHER Y RESID'!$J$4+1),'MAPAS DE RIESGOS INHER Y RESID'!$M$4,'MAPAS DE RIESGOS INHER Y RESID'!$M$3)))</f>
        <v>MODERADO</v>
      </c>
      <c r="S415" s="84"/>
      <c r="T415" s="84" t="s">
        <v>328</v>
      </c>
      <c r="U415" s="84" t="s">
        <v>251</v>
      </c>
      <c r="V415" s="84" t="s">
        <v>252</v>
      </c>
      <c r="W415" s="74" t="s">
        <v>246</v>
      </c>
      <c r="X415" s="98">
        <f>VLOOKUP(W415,'MAPAS DE RIESGOS INHER Y RESID'!$E$16:$F$18,2,FALSE)</f>
        <v>0.9</v>
      </c>
      <c r="Y415" s="99">
        <f t="shared" si="81"/>
        <v>4.7999999999999972</v>
      </c>
      <c r="Z415" s="74" t="str">
        <f>IF(OR('MAPAS DE RIESGOS INHER Y RESID'!$G$18='MATRIZ DE RIESGOS DE SST'!Y415,Y415&lt;'MAPAS DE RIESGOS INHER Y RESID'!$G$16+1),'MAPAS DE RIESGOS INHER Y RESID'!$M$19,IF(OR('MAPAS DE RIESGOS INHER Y RESID'!$H$17='MATRIZ DE RIESGOS DE SST'!Y415,Y415&lt;'MAPAS DE RIESGOS INHER Y RESID'!$I$18+1),'MAPAS DE RIESGOS INHER Y RESID'!$M$18,IF(OR('MAPAS DE RIESGOS INHER Y RESID'!$I$17='MATRIZ DE RIESGOS DE SST'!Y415,Y415&lt;'MAPAS DE RIESGOS INHER Y RESID'!$J$17+1),'MAPAS DE RIESGOS INHER Y RESID'!$M$17,'MAPAS DE RIESGOS INHER Y RESID'!$M$16)))</f>
        <v>BAJO</v>
      </c>
      <c r="AA415" s="100" t="str">
        <f>VLOOKUP('MATRIZ DE RIESGOS DE SST'!Z415,'TABLA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16" spans="1:27" ht="153" customHeight="1">
      <c r="A416" s="135"/>
      <c r="B416" s="135"/>
      <c r="C416" s="129"/>
      <c r="D416" s="129"/>
      <c r="E416" s="129"/>
      <c r="F416" s="129"/>
      <c r="G416" s="129"/>
      <c r="H416" s="129"/>
      <c r="I416" s="129"/>
      <c r="J416" s="90" t="s">
        <v>160</v>
      </c>
      <c r="K416" s="90" t="s">
        <v>285</v>
      </c>
      <c r="L416" s="90" t="s">
        <v>159</v>
      </c>
      <c r="M416" s="74" t="s">
        <v>236</v>
      </c>
      <c r="N416" s="75">
        <f>VLOOKUP('MATRIZ DE RIESGOS DE SST'!M416,'MAPAS DE RIESGOS INHER Y RESID'!$E$3:$F$7,2,FALSE)</f>
        <v>4</v>
      </c>
      <c r="O416" s="74" t="s">
        <v>239</v>
      </c>
      <c r="P416" s="75">
        <f>VLOOKUP('MATRIZ DE RIESGOS DE SST'!O416,'MAPAS DE RIESGOS INHER Y RESID'!$O$3:$P$7,2,FALSE)</f>
        <v>16</v>
      </c>
      <c r="Q416" s="75">
        <f t="shared" ref="Q416" si="84">+N416*P416</f>
        <v>64</v>
      </c>
      <c r="R416" s="74" t="str">
        <f>IF(OR('MAPAS DE RIESGOS INHER Y RESID'!$G$7='MATRIZ DE RIESGOS DE SST'!Q416,Q416&lt;'MAPAS DE RIESGOS INHER Y RESID'!$G$3+1),'MAPAS DE RIESGOS INHER Y RESID'!$M$6,IF(OR('MAPAS DE RIESGOS INHER Y RESID'!$H$5='MATRIZ DE RIESGOS DE SST'!Q416,Q416&lt;'MAPAS DE RIESGOS INHER Y RESID'!$I$5+1),'MAPAS DE RIESGOS INHER Y RESID'!$M$5,IF(OR('MAPAS DE RIESGOS INHER Y RESID'!$I$4='MATRIZ DE RIESGOS DE SST'!Q416,Q416&lt;'MAPAS DE RIESGOS INHER Y RESID'!$J$4+1),'MAPAS DE RIESGOS INHER Y RESID'!$M$4,'MAPAS DE RIESGOS INHER Y RESID'!$M$3)))</f>
        <v>ALTO</v>
      </c>
      <c r="S416" s="84"/>
      <c r="T416" s="84"/>
      <c r="U416" s="84" t="s">
        <v>346</v>
      </c>
      <c r="V416" s="84" t="s">
        <v>347</v>
      </c>
      <c r="W416" s="74" t="s">
        <v>238</v>
      </c>
      <c r="X416" s="98">
        <f>VLOOKUP(W416,'MAPAS DE RIESGOS INHER Y RESID'!$E$16:$F$18,2,FALSE)</f>
        <v>0.4</v>
      </c>
      <c r="Y416" s="99">
        <f t="shared" si="81"/>
        <v>38.4</v>
      </c>
      <c r="Z416" s="74" t="str">
        <f>IF(OR('MAPAS DE RIESGOS INHER Y RESID'!$G$18='MATRIZ DE RIESGOS DE SST'!Y416,Y416&lt;'MAPAS DE RIESGOS INHER Y RESID'!$G$16+1),'MAPAS DE RIESGOS INHER Y RESID'!$M$19,IF(OR('MAPAS DE RIESGOS INHER Y RESID'!$H$17='MATRIZ DE RIESGOS DE SST'!Y416,Y416&lt;'MAPAS DE RIESGOS INHER Y RESID'!$I$18+1),'MAPAS DE RIESGOS INHER Y RESID'!$M$18,IF(OR('MAPAS DE RIESGOS INHER Y RESID'!$I$17='MATRIZ DE RIESGOS DE SST'!Y416,Y416&lt;'MAPAS DE RIESGOS INHER Y RESID'!$J$17+1),'MAPAS DE RIESGOS INHER Y RESID'!$M$17,'MAPAS DE RIESGOS INHER Y RESID'!$M$16)))</f>
        <v>MODERADO</v>
      </c>
      <c r="AA416" s="100" t="str">
        <f>VLOOKUP('MATRIZ DE RIESGOS DE SST'!Z416,'TABLA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417" spans="1:27" ht="156" customHeight="1">
      <c r="A417" s="135"/>
      <c r="B417" s="135"/>
      <c r="C417" s="129"/>
      <c r="D417" s="129"/>
      <c r="E417" s="129"/>
      <c r="F417" s="129"/>
      <c r="G417" s="129"/>
      <c r="H417" s="129"/>
      <c r="I417" s="129"/>
      <c r="J417" s="90" t="s">
        <v>166</v>
      </c>
      <c r="K417" s="90" t="s">
        <v>349</v>
      </c>
      <c r="L417" s="90" t="s">
        <v>165</v>
      </c>
      <c r="M417" s="74" t="s">
        <v>240</v>
      </c>
      <c r="N417" s="75">
        <f>VLOOKUP('MATRIZ DE RIESGOS DE SST'!M417,'MAPAS DE RIESGOS INHER Y RESID'!$E$3:$F$7,2,FALSE)</f>
        <v>2</v>
      </c>
      <c r="O417" s="74" t="s">
        <v>239</v>
      </c>
      <c r="P417" s="75">
        <f>VLOOKUP('MATRIZ DE RIESGOS DE SST'!O417,'MAPAS DE RIESGOS INHER Y RESID'!$O$3:$P$7,2,FALSE)</f>
        <v>16</v>
      </c>
      <c r="Q417" s="75">
        <f t="shared" ref="Q417:Q430" si="85">N417*P417</f>
        <v>32</v>
      </c>
      <c r="R417" s="74" t="str">
        <f>IF(OR('MAPAS DE RIESGOS INHER Y RESID'!$G$7='MATRIZ DE RIESGOS DE SST'!Q417,Q417&lt;'MAPAS DE RIESGOS INHER Y RESID'!$G$3+1),'MAPAS DE RIESGOS INHER Y RESID'!$M$6,IF(OR('MAPAS DE RIESGOS INHER Y RESID'!$H$5='MATRIZ DE RIESGOS DE SST'!Q417,Q417&lt;'MAPAS DE RIESGOS INHER Y RESID'!$I$5+1),'MAPAS DE RIESGOS INHER Y RESID'!$M$5,IF(OR('MAPAS DE RIESGOS INHER Y RESID'!$I$4='MATRIZ DE RIESGOS DE SST'!Q417,Q417&lt;'MAPAS DE RIESGOS INHER Y RESID'!$J$4+1),'MAPAS DE RIESGOS INHER Y RESID'!$M$4,'MAPAS DE RIESGOS INHER Y RESID'!$M$3)))</f>
        <v>MODERADO</v>
      </c>
      <c r="S417" s="84"/>
      <c r="T417" s="84" t="s">
        <v>355</v>
      </c>
      <c r="U417" s="84" t="s">
        <v>356</v>
      </c>
      <c r="V417" s="84" t="s">
        <v>333</v>
      </c>
      <c r="W417" s="74" t="s">
        <v>246</v>
      </c>
      <c r="X417" s="98">
        <f>VLOOKUP(W417,'MAPAS DE RIESGOS INHER Y RESID'!$E$16:$F$18,2,FALSE)</f>
        <v>0.9</v>
      </c>
      <c r="Y417" s="99">
        <f t="shared" si="81"/>
        <v>3.1999999999999993</v>
      </c>
      <c r="Z417" s="74" t="str">
        <f>IF(OR('MAPAS DE RIESGOS INHER Y RESID'!$G$18='MATRIZ DE RIESGOS DE SST'!Y417,Y417&lt;'MAPAS DE RIESGOS INHER Y RESID'!$G$16+1),'MAPAS DE RIESGOS INHER Y RESID'!$M$19,IF(OR('MAPAS DE RIESGOS INHER Y RESID'!$H$17='MATRIZ DE RIESGOS DE SST'!Y417,Y417&lt;'MAPAS DE RIESGOS INHER Y RESID'!$I$18+1),'MAPAS DE RIESGOS INHER Y RESID'!$M$18,IF(OR('MAPAS DE RIESGOS INHER Y RESID'!$I$17='MATRIZ DE RIESGOS DE SST'!Y417,Y417&lt;'MAPAS DE RIESGOS INHER Y RESID'!$J$17+1),'MAPAS DE RIESGOS INHER Y RESID'!$M$17,'MAPAS DE RIESGOS INHER Y RESID'!$M$16)))</f>
        <v>BAJO</v>
      </c>
      <c r="AA417" s="100" t="str">
        <f>VLOOKUP('MATRIZ DE RIESGOS DE SST'!Z417,'TABLA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18" spans="1:27" ht="156" customHeight="1">
      <c r="A418" s="135"/>
      <c r="B418" s="135"/>
      <c r="C418" s="129"/>
      <c r="D418" s="129"/>
      <c r="E418" s="129"/>
      <c r="F418" s="129"/>
      <c r="G418" s="129"/>
      <c r="H418" s="129"/>
      <c r="I418" s="129"/>
      <c r="J418" s="90" t="s">
        <v>360</v>
      </c>
      <c r="K418" s="90" t="s">
        <v>361</v>
      </c>
      <c r="L418" s="90" t="s">
        <v>165</v>
      </c>
      <c r="M418" s="74" t="s">
        <v>240</v>
      </c>
      <c r="N418" s="75">
        <f>VLOOKUP('MATRIZ DE RIESGOS DE SST'!M418,'MAPAS DE RIESGOS INHER Y RESID'!$E$3:$F$7,2,FALSE)</f>
        <v>2</v>
      </c>
      <c r="O418" s="74" t="s">
        <v>237</v>
      </c>
      <c r="P418" s="75">
        <f>VLOOKUP('MATRIZ DE RIESGOS DE SST'!O418,'MAPAS DE RIESGOS INHER Y RESID'!$O$3:$P$7,2,FALSE)</f>
        <v>4</v>
      </c>
      <c r="Q418" s="75">
        <f t="shared" si="85"/>
        <v>8</v>
      </c>
      <c r="R418" s="74" t="str">
        <f>IF(OR('MAPAS DE RIESGOS INHER Y RESID'!$G$7='MATRIZ DE RIESGOS DE SST'!Q418,Q418&lt;'MAPAS DE RIESGOS INHER Y RESID'!$G$3+1),'MAPAS DE RIESGOS INHER Y RESID'!$M$6,IF(OR('MAPAS DE RIESGOS INHER Y RESID'!$H$5='MATRIZ DE RIESGOS DE SST'!Q418,Q418&lt;'MAPAS DE RIESGOS INHER Y RESID'!$I$5+1),'MAPAS DE RIESGOS INHER Y RESID'!$M$5,IF(OR('MAPAS DE RIESGOS INHER Y RESID'!$I$4='MATRIZ DE RIESGOS DE SST'!Q418,Q418&lt;'MAPAS DE RIESGOS INHER Y RESID'!$J$4+1),'MAPAS DE RIESGOS INHER Y RESID'!$M$4,'MAPAS DE RIESGOS INHER Y RESID'!$M$3)))</f>
        <v>BAJO</v>
      </c>
      <c r="S418" s="84"/>
      <c r="T418" s="84" t="s">
        <v>362</v>
      </c>
      <c r="U418" s="84" t="s">
        <v>363</v>
      </c>
      <c r="V418" s="84"/>
      <c r="W418" s="74" t="s">
        <v>246</v>
      </c>
      <c r="X418" s="98">
        <f>VLOOKUP(W418,'MAPAS DE RIESGOS INHER Y RESID'!$E$16:$F$18,2,FALSE)</f>
        <v>0.9</v>
      </c>
      <c r="Y418" s="99">
        <f t="shared" si="81"/>
        <v>0.79999999999999982</v>
      </c>
      <c r="Z418" s="74" t="str">
        <f>IF(OR('MAPAS DE RIESGOS INHER Y RESID'!$G$18='MATRIZ DE RIESGOS DE SST'!Y418,Y418&lt;'MAPAS DE RIESGOS INHER Y RESID'!$G$16+1),'MAPAS DE RIESGOS INHER Y RESID'!$M$19,IF(OR('MAPAS DE RIESGOS INHER Y RESID'!$H$17='MATRIZ DE RIESGOS DE SST'!Y418,Y418&lt;'MAPAS DE RIESGOS INHER Y RESID'!$I$18+1),'MAPAS DE RIESGOS INHER Y RESID'!$M$18,IF(OR('MAPAS DE RIESGOS INHER Y RESID'!$I$17='MATRIZ DE RIESGOS DE SST'!Y418,Y418&lt;'MAPAS DE RIESGOS INHER Y RESID'!$J$17+1),'MAPAS DE RIESGOS INHER Y RESID'!$M$17,'MAPAS DE RIESGOS INHER Y RESID'!$M$16)))</f>
        <v>BAJO</v>
      </c>
      <c r="AA418" s="100" t="str">
        <f>VLOOKUP('MATRIZ DE RIESGOS DE SST'!Z418,'TABLA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19" spans="1:27" ht="156" customHeight="1">
      <c r="A419" s="135"/>
      <c r="B419" s="135"/>
      <c r="C419" s="129"/>
      <c r="D419" s="129"/>
      <c r="E419" s="129"/>
      <c r="F419" s="129"/>
      <c r="G419" s="129"/>
      <c r="H419" s="129"/>
      <c r="I419" s="129"/>
      <c r="J419" s="91" t="s">
        <v>186</v>
      </c>
      <c r="K419" s="90" t="s">
        <v>187</v>
      </c>
      <c r="L419" s="90" t="s">
        <v>188</v>
      </c>
      <c r="M419" s="74" t="s">
        <v>240</v>
      </c>
      <c r="N419" s="75">
        <f>VLOOKUP('MATRIZ DE RIESGOS DE SST'!M419,'MAPAS DE RIESGOS INHER Y RESID'!$E$3:$F$7,2,FALSE)</f>
        <v>2</v>
      </c>
      <c r="O419" s="74" t="s">
        <v>239</v>
      </c>
      <c r="P419" s="75">
        <f>VLOOKUP('MATRIZ DE RIESGOS DE SST'!O419,'MAPAS DE RIESGOS INHER Y RESID'!$O$3:$P$7,2,FALSE)</f>
        <v>16</v>
      </c>
      <c r="Q419" s="75">
        <f t="shared" si="85"/>
        <v>32</v>
      </c>
      <c r="R419" s="74" t="str">
        <f>IF(OR('MAPAS DE RIESGOS INHER Y RESID'!$G$7='MATRIZ DE RIESGOS DE SST'!Q419,Q419&lt;'MAPAS DE RIESGOS INHER Y RESID'!$G$3+1),'MAPAS DE RIESGOS INHER Y RESID'!$M$6,IF(OR('MAPAS DE RIESGOS INHER Y RESID'!$H$5='MATRIZ DE RIESGOS DE SST'!Q419,Q419&lt;'MAPAS DE RIESGOS INHER Y RESID'!$I$5+1),'MAPAS DE RIESGOS INHER Y RESID'!$M$5,IF(OR('MAPAS DE RIESGOS INHER Y RESID'!$I$4='MATRIZ DE RIESGOS DE SST'!Q419,Q419&lt;'MAPAS DE RIESGOS INHER Y RESID'!$J$4+1),'MAPAS DE RIESGOS INHER Y RESID'!$M$4,'MAPAS DE RIESGOS INHER Y RESID'!$M$3)))</f>
        <v>MODERADO</v>
      </c>
      <c r="S419" s="84"/>
      <c r="T419" s="84" t="s">
        <v>376</v>
      </c>
      <c r="U419" s="84" t="s">
        <v>377</v>
      </c>
      <c r="V419" s="84" t="s">
        <v>378</v>
      </c>
      <c r="W419" s="74" t="s">
        <v>246</v>
      </c>
      <c r="X419" s="98">
        <f>VLOOKUP(W419,'MAPAS DE RIESGOS INHER Y RESID'!$E$16:$F$18,2,FALSE)</f>
        <v>0.9</v>
      </c>
      <c r="Y419" s="99">
        <f t="shared" si="81"/>
        <v>3.1999999999999993</v>
      </c>
      <c r="Z419" s="74" t="str">
        <f>IF(OR('MAPAS DE RIESGOS INHER Y RESID'!$G$18='MATRIZ DE RIESGOS DE SST'!Y419,Y419&lt;'MAPAS DE RIESGOS INHER Y RESID'!$G$16+1),'MAPAS DE RIESGOS INHER Y RESID'!$M$19,IF(OR('MAPAS DE RIESGOS INHER Y RESID'!$H$17='MATRIZ DE RIESGOS DE SST'!Y419,Y419&lt;'MAPAS DE RIESGOS INHER Y RESID'!$I$18+1),'MAPAS DE RIESGOS INHER Y RESID'!$M$18,IF(OR('MAPAS DE RIESGOS INHER Y RESID'!$I$17='MATRIZ DE RIESGOS DE SST'!Y419,Y419&lt;'MAPAS DE RIESGOS INHER Y RESID'!$J$17+1),'MAPAS DE RIESGOS INHER Y RESID'!$M$17,'MAPAS DE RIESGOS INHER Y RESID'!$M$16)))</f>
        <v>BAJO</v>
      </c>
      <c r="AA419" s="100" t="str">
        <f>VLOOKUP('MATRIZ DE RIESGOS DE SST'!Z419,'TABLA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20" spans="1:27" ht="156" customHeight="1">
      <c r="A420" s="135"/>
      <c r="B420" s="135"/>
      <c r="C420" s="129"/>
      <c r="D420" s="129"/>
      <c r="E420" s="129"/>
      <c r="F420" s="129"/>
      <c r="G420" s="129"/>
      <c r="H420" s="129"/>
      <c r="I420" s="129"/>
      <c r="J420" s="91" t="s">
        <v>189</v>
      </c>
      <c r="K420" s="90" t="s">
        <v>190</v>
      </c>
      <c r="L420" s="90" t="s">
        <v>188</v>
      </c>
      <c r="M420" s="74" t="s">
        <v>240</v>
      </c>
      <c r="N420" s="75">
        <f>VLOOKUP('MATRIZ DE RIESGOS DE SST'!M420,'MAPAS DE RIESGOS INHER Y RESID'!$E$3:$F$7,2,FALSE)</f>
        <v>2</v>
      </c>
      <c r="O420" s="74" t="s">
        <v>239</v>
      </c>
      <c r="P420" s="75">
        <f>VLOOKUP('MATRIZ DE RIESGOS DE SST'!O420,'MAPAS DE RIESGOS INHER Y RESID'!$O$3:$P$7,2,FALSE)</f>
        <v>16</v>
      </c>
      <c r="Q420" s="75">
        <f t="shared" si="85"/>
        <v>32</v>
      </c>
      <c r="R420" s="74" t="str">
        <f>IF(OR('MAPAS DE RIESGOS INHER Y RESID'!$G$7='MATRIZ DE RIESGOS DE SST'!Q420,Q420&lt;'MAPAS DE RIESGOS INHER Y RESID'!$G$3+1),'MAPAS DE RIESGOS INHER Y RESID'!$M$6,IF(OR('MAPAS DE RIESGOS INHER Y RESID'!$H$5='MATRIZ DE RIESGOS DE SST'!Q420,Q420&lt;'MAPAS DE RIESGOS INHER Y RESID'!$I$5+1),'MAPAS DE RIESGOS INHER Y RESID'!$M$5,IF(OR('MAPAS DE RIESGOS INHER Y RESID'!$I$4='MATRIZ DE RIESGOS DE SST'!Q420,Q420&lt;'MAPAS DE RIESGOS INHER Y RESID'!$J$4+1),'MAPAS DE RIESGOS INHER Y RESID'!$M$4,'MAPAS DE RIESGOS INHER Y RESID'!$M$3)))</f>
        <v>MODERADO</v>
      </c>
      <c r="S420" s="84"/>
      <c r="T420" s="84" t="s">
        <v>376</v>
      </c>
      <c r="U420" s="84" t="s">
        <v>377</v>
      </c>
      <c r="V420" s="84" t="s">
        <v>378</v>
      </c>
      <c r="W420" s="74" t="s">
        <v>246</v>
      </c>
      <c r="X420" s="98">
        <f>VLOOKUP(W420,'MAPAS DE RIESGOS INHER Y RESID'!$E$16:$F$18,2,FALSE)</f>
        <v>0.9</v>
      </c>
      <c r="Y420" s="99">
        <f t="shared" si="81"/>
        <v>3.1999999999999993</v>
      </c>
      <c r="Z420" s="74" t="str">
        <f>IF(OR('MAPAS DE RIESGOS INHER Y RESID'!$G$18='MATRIZ DE RIESGOS DE SST'!Y420,Y420&lt;'MAPAS DE RIESGOS INHER Y RESID'!$G$16+1),'MAPAS DE RIESGOS INHER Y RESID'!$M$19,IF(OR('MAPAS DE RIESGOS INHER Y RESID'!$H$17='MATRIZ DE RIESGOS DE SST'!Y420,Y420&lt;'MAPAS DE RIESGOS INHER Y RESID'!$I$18+1),'MAPAS DE RIESGOS INHER Y RESID'!$M$18,IF(OR('MAPAS DE RIESGOS INHER Y RESID'!$I$17='MATRIZ DE RIESGOS DE SST'!Y420,Y420&lt;'MAPAS DE RIESGOS INHER Y RESID'!$J$17+1),'MAPAS DE RIESGOS INHER Y RESID'!$M$17,'MAPAS DE RIESGOS INHER Y RESID'!$M$16)))</f>
        <v>BAJO</v>
      </c>
      <c r="AA420" s="100" t="str">
        <f>VLOOKUP('MATRIZ DE RIESGOS DE SST'!Z420,'TABLA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21" spans="1:27" ht="156" customHeight="1">
      <c r="A421" s="135"/>
      <c r="B421" s="135"/>
      <c r="C421" s="129"/>
      <c r="D421" s="129"/>
      <c r="E421" s="129"/>
      <c r="F421" s="129"/>
      <c r="G421" s="129"/>
      <c r="H421" s="129"/>
      <c r="I421" s="129"/>
      <c r="J421" s="91" t="s">
        <v>191</v>
      </c>
      <c r="K421" s="90" t="s">
        <v>192</v>
      </c>
      <c r="L421" s="90" t="s">
        <v>93</v>
      </c>
      <c r="M421" s="74" t="s">
        <v>240</v>
      </c>
      <c r="N421" s="75">
        <f>VLOOKUP('MATRIZ DE RIESGOS DE SST'!M421,'MAPAS DE RIESGOS INHER Y RESID'!$E$3:$F$7,2,FALSE)</f>
        <v>2</v>
      </c>
      <c r="O421" s="74" t="s">
        <v>239</v>
      </c>
      <c r="P421" s="75">
        <f>VLOOKUP('MATRIZ DE RIESGOS DE SST'!O421,'MAPAS DE RIESGOS INHER Y RESID'!$O$3:$P$7,2,FALSE)</f>
        <v>16</v>
      </c>
      <c r="Q421" s="75">
        <f t="shared" si="85"/>
        <v>32</v>
      </c>
      <c r="R421" s="74" t="str">
        <f>IF(OR('MAPAS DE RIESGOS INHER Y RESID'!$G$7='MATRIZ DE RIESGOS DE SST'!Q421,Q421&lt;'MAPAS DE RIESGOS INHER Y RESID'!$G$3+1),'MAPAS DE RIESGOS INHER Y RESID'!$M$6,IF(OR('MAPAS DE RIESGOS INHER Y RESID'!$H$5='MATRIZ DE RIESGOS DE SST'!Q421,Q421&lt;'MAPAS DE RIESGOS INHER Y RESID'!$I$5+1),'MAPAS DE RIESGOS INHER Y RESID'!$M$5,IF(OR('MAPAS DE RIESGOS INHER Y RESID'!$I$4='MATRIZ DE RIESGOS DE SST'!Q421,Q421&lt;'MAPAS DE RIESGOS INHER Y RESID'!$J$4+1),'MAPAS DE RIESGOS INHER Y RESID'!$M$4,'MAPAS DE RIESGOS INHER Y RESID'!$M$3)))</f>
        <v>MODERADO</v>
      </c>
      <c r="S421" s="84"/>
      <c r="T421" s="84" t="s">
        <v>314</v>
      </c>
      <c r="U421" s="84" t="s">
        <v>315</v>
      </c>
      <c r="V421" s="84" t="s">
        <v>316</v>
      </c>
      <c r="W421" s="74" t="s">
        <v>246</v>
      </c>
      <c r="X421" s="98">
        <f>VLOOKUP(W421,'MAPAS DE RIESGOS INHER Y RESID'!$E$16:$F$18,2,FALSE)</f>
        <v>0.9</v>
      </c>
      <c r="Y421" s="99">
        <f t="shared" si="81"/>
        <v>3.1999999999999993</v>
      </c>
      <c r="Z421" s="74" t="str">
        <f>IF(OR('MAPAS DE RIESGOS INHER Y RESID'!$G$18='MATRIZ DE RIESGOS DE SST'!Y421,Y421&lt;'MAPAS DE RIESGOS INHER Y RESID'!$G$16+1),'MAPAS DE RIESGOS INHER Y RESID'!$M$19,IF(OR('MAPAS DE RIESGOS INHER Y RESID'!$H$17='MATRIZ DE RIESGOS DE SST'!Y421,Y421&lt;'MAPAS DE RIESGOS INHER Y RESID'!$I$18+1),'MAPAS DE RIESGOS INHER Y RESID'!$M$18,IF(OR('MAPAS DE RIESGOS INHER Y RESID'!$I$17='MATRIZ DE RIESGOS DE SST'!Y421,Y421&lt;'MAPAS DE RIESGOS INHER Y RESID'!$J$17+1),'MAPAS DE RIESGOS INHER Y RESID'!$M$17,'MAPAS DE RIESGOS INHER Y RESID'!$M$16)))</f>
        <v>BAJO</v>
      </c>
      <c r="AA421" s="100" t="str">
        <f>VLOOKUP('MATRIZ DE RIESGOS DE SST'!Z421,'TABLA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22" spans="1:27" ht="156" customHeight="1">
      <c r="A422" s="135"/>
      <c r="B422" s="135"/>
      <c r="C422" s="129"/>
      <c r="D422" s="129"/>
      <c r="E422" s="129"/>
      <c r="F422" s="129"/>
      <c r="G422" s="129"/>
      <c r="H422" s="129"/>
      <c r="I422" s="129"/>
      <c r="J422" s="91" t="s">
        <v>196</v>
      </c>
      <c r="K422" s="90" t="s">
        <v>197</v>
      </c>
      <c r="L422" s="90" t="s">
        <v>198</v>
      </c>
      <c r="M422" s="74" t="s">
        <v>240</v>
      </c>
      <c r="N422" s="75">
        <f>VLOOKUP('MATRIZ DE RIESGOS DE SST'!M422,'MAPAS DE RIESGOS INHER Y RESID'!$E$3:$F$7,2,FALSE)</f>
        <v>2</v>
      </c>
      <c r="O422" s="74" t="s">
        <v>239</v>
      </c>
      <c r="P422" s="75">
        <f>VLOOKUP('MATRIZ DE RIESGOS DE SST'!O422,'MAPAS DE RIESGOS INHER Y RESID'!$O$3:$P$7,2,FALSE)</f>
        <v>16</v>
      </c>
      <c r="Q422" s="75">
        <f t="shared" si="85"/>
        <v>32</v>
      </c>
      <c r="R422" s="74" t="str">
        <f>IF(OR('MAPAS DE RIESGOS INHER Y RESID'!$G$7='MATRIZ DE RIESGOS DE SST'!Q422,Q422&lt;'MAPAS DE RIESGOS INHER Y RESID'!$G$3+1),'MAPAS DE RIESGOS INHER Y RESID'!$M$6,IF(OR('MAPAS DE RIESGOS INHER Y RESID'!$H$5='MATRIZ DE RIESGOS DE SST'!Q422,Q422&lt;'MAPAS DE RIESGOS INHER Y RESID'!$I$5+1),'MAPAS DE RIESGOS INHER Y RESID'!$M$5,IF(OR('MAPAS DE RIESGOS INHER Y RESID'!$I$4='MATRIZ DE RIESGOS DE SST'!Q422,Q422&lt;'MAPAS DE RIESGOS INHER Y RESID'!$J$4+1),'MAPAS DE RIESGOS INHER Y RESID'!$M$4,'MAPAS DE RIESGOS INHER Y RESID'!$M$3)))</f>
        <v>MODERADO</v>
      </c>
      <c r="S422" s="84"/>
      <c r="T422" s="84" t="s">
        <v>376</v>
      </c>
      <c r="U422" s="84" t="s">
        <v>377</v>
      </c>
      <c r="V422" s="84" t="s">
        <v>378</v>
      </c>
      <c r="W422" s="74" t="s">
        <v>246</v>
      </c>
      <c r="X422" s="98">
        <f>VLOOKUP(W422,'MAPAS DE RIESGOS INHER Y RESID'!$E$16:$F$18,2,FALSE)</f>
        <v>0.9</v>
      </c>
      <c r="Y422" s="99">
        <f t="shared" si="81"/>
        <v>3.1999999999999993</v>
      </c>
      <c r="Z422" s="74" t="str">
        <f>IF(OR('MAPAS DE RIESGOS INHER Y RESID'!$G$18='MATRIZ DE RIESGOS DE SST'!Y422,Y422&lt;'MAPAS DE RIESGOS INHER Y RESID'!$G$16+1),'MAPAS DE RIESGOS INHER Y RESID'!$M$19,IF(OR('MAPAS DE RIESGOS INHER Y RESID'!$H$17='MATRIZ DE RIESGOS DE SST'!Y422,Y422&lt;'MAPAS DE RIESGOS INHER Y RESID'!$I$18+1),'MAPAS DE RIESGOS INHER Y RESID'!$M$18,IF(OR('MAPAS DE RIESGOS INHER Y RESID'!$I$17='MATRIZ DE RIESGOS DE SST'!Y422,Y422&lt;'MAPAS DE RIESGOS INHER Y RESID'!$J$17+1),'MAPAS DE RIESGOS INHER Y RESID'!$M$17,'MAPAS DE RIESGOS INHER Y RESID'!$M$16)))</f>
        <v>BAJO</v>
      </c>
      <c r="AA422" s="100" t="str">
        <f>VLOOKUP('MATRIZ DE RIESGOS DE SST'!Z422,'TABLA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23" spans="1:27" ht="156.75" customHeight="1">
      <c r="A423" s="135"/>
      <c r="B423" s="135"/>
      <c r="C423" s="129"/>
      <c r="D423" s="129"/>
      <c r="E423" s="129"/>
      <c r="F423" s="129"/>
      <c r="G423" s="129"/>
      <c r="H423" s="129"/>
      <c r="I423" s="129"/>
      <c r="J423" s="91" t="s">
        <v>199</v>
      </c>
      <c r="K423" s="90" t="s">
        <v>404</v>
      </c>
      <c r="L423" s="90" t="s">
        <v>201</v>
      </c>
      <c r="M423" s="74" t="s">
        <v>240</v>
      </c>
      <c r="N423" s="75">
        <f>VLOOKUP('MATRIZ DE RIESGOS DE SST'!M423,'MAPAS DE RIESGOS INHER Y RESID'!$E$3:$F$7,2,FALSE)</f>
        <v>2</v>
      </c>
      <c r="O423" s="74" t="s">
        <v>241</v>
      </c>
      <c r="P423" s="75">
        <f>VLOOKUP('MATRIZ DE RIESGOS DE SST'!O423,'MAPAS DE RIESGOS INHER Y RESID'!$O$3:$P$7,2,FALSE)</f>
        <v>256</v>
      </c>
      <c r="Q423" s="75">
        <f t="shared" si="85"/>
        <v>512</v>
      </c>
      <c r="R423" s="74" t="str">
        <f>IF(OR('MAPAS DE RIESGOS INHER Y RESID'!$G$7='MATRIZ DE RIESGOS DE SST'!Q423,Q423&lt;'MAPAS DE RIESGOS INHER Y RESID'!$G$3+1),'MAPAS DE RIESGOS INHER Y RESID'!$M$6,IF(OR('MAPAS DE RIESGOS INHER Y RESID'!$H$5='MATRIZ DE RIESGOS DE SST'!Q423,Q423&lt;'MAPAS DE RIESGOS INHER Y RESID'!$I$5+1),'MAPAS DE RIESGOS INHER Y RESID'!$M$5,IF(OR('MAPAS DE RIESGOS INHER Y RESID'!$I$4='MATRIZ DE RIESGOS DE SST'!Q423,Q423&lt;'MAPAS DE RIESGOS INHER Y RESID'!$J$4+1),'MAPAS DE RIESGOS INHER Y RESID'!$M$4,'MAPAS DE RIESGOS INHER Y RESID'!$M$3)))</f>
        <v>ALTO</v>
      </c>
      <c r="S423" s="84" t="s">
        <v>368</v>
      </c>
      <c r="T423" s="84" t="s">
        <v>369</v>
      </c>
      <c r="U423" s="84" t="s">
        <v>370</v>
      </c>
      <c r="V423" s="84" t="s">
        <v>371</v>
      </c>
      <c r="W423" s="74" t="s">
        <v>238</v>
      </c>
      <c r="X423" s="98">
        <f>VLOOKUP(W423,'MAPAS DE RIESGOS INHER Y RESID'!$E$16:$F$18,2,FALSE)</f>
        <v>0.4</v>
      </c>
      <c r="Y423" s="99">
        <f t="shared" si="81"/>
        <v>307.2</v>
      </c>
      <c r="Z423" s="74" t="str">
        <f>IF(OR('MAPAS DE RIESGOS INHER Y RESID'!$G$18='MATRIZ DE RIESGOS DE SST'!Y423,Y423&lt;'MAPAS DE RIESGOS INHER Y RESID'!$G$16+1),'MAPAS DE RIESGOS INHER Y RESID'!$M$19,IF(OR('MAPAS DE RIESGOS INHER Y RESID'!$H$17='MATRIZ DE RIESGOS DE SST'!Y423,Y423&lt;'MAPAS DE RIESGOS INHER Y RESID'!$I$18+1),'MAPAS DE RIESGOS INHER Y RESID'!$M$18,IF(OR('MAPAS DE RIESGOS INHER Y RESID'!$I$17='MATRIZ DE RIESGOS DE SST'!Y423,Y423&lt;'MAPAS DE RIESGOS INHER Y RESID'!$J$17+1),'MAPAS DE RIESGOS INHER Y RESID'!$M$17,'MAPAS DE RIESGOS INHER Y RESID'!$M$16)))</f>
        <v>ALTO</v>
      </c>
      <c r="AA423" s="100" t="str">
        <f>VLOOKUP('MATRIZ DE RIESGOS DE SST'!Z423,'TABLA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424" spans="1:27" ht="156" customHeight="1">
      <c r="A424" s="135"/>
      <c r="B424" s="135"/>
      <c r="C424" s="129"/>
      <c r="D424" s="129"/>
      <c r="E424" s="129"/>
      <c r="F424" s="129"/>
      <c r="G424" s="129"/>
      <c r="H424" s="129"/>
      <c r="I424" s="129"/>
      <c r="J424" s="91" t="s">
        <v>205</v>
      </c>
      <c r="K424" s="90" t="s">
        <v>206</v>
      </c>
      <c r="L424" s="90" t="s">
        <v>207</v>
      </c>
      <c r="M424" s="74" t="s">
        <v>240</v>
      </c>
      <c r="N424" s="75">
        <f>VLOOKUP('MATRIZ DE RIESGOS DE SST'!M424,'MAPAS DE RIESGOS INHER Y RESID'!$E$3:$F$7,2,FALSE)</f>
        <v>2</v>
      </c>
      <c r="O424" s="74" t="s">
        <v>239</v>
      </c>
      <c r="P424" s="75">
        <f>VLOOKUP('MATRIZ DE RIESGOS DE SST'!O424,'MAPAS DE RIESGOS INHER Y RESID'!$O$3:$P$7,2,FALSE)</f>
        <v>16</v>
      </c>
      <c r="Q424" s="75">
        <f t="shared" si="85"/>
        <v>32</v>
      </c>
      <c r="R424" s="74" t="str">
        <f>IF(OR('MAPAS DE RIESGOS INHER Y RESID'!$G$7='MATRIZ DE RIESGOS DE SST'!Q424,Q424&lt;'MAPAS DE RIESGOS INHER Y RESID'!$G$3+1),'MAPAS DE RIESGOS INHER Y RESID'!$M$6,IF(OR('MAPAS DE RIESGOS INHER Y RESID'!$H$5='MATRIZ DE RIESGOS DE SST'!Q424,Q424&lt;'MAPAS DE RIESGOS INHER Y RESID'!$I$5+1),'MAPAS DE RIESGOS INHER Y RESID'!$M$5,IF(OR('MAPAS DE RIESGOS INHER Y RESID'!$I$4='MATRIZ DE RIESGOS DE SST'!Q424,Q424&lt;'MAPAS DE RIESGOS INHER Y RESID'!$J$4+1),'MAPAS DE RIESGOS INHER Y RESID'!$M$4,'MAPAS DE RIESGOS INHER Y RESID'!$M$3)))</f>
        <v>MODERADO</v>
      </c>
      <c r="S424" s="84"/>
      <c r="T424" s="84"/>
      <c r="U424" s="84" t="s">
        <v>386</v>
      </c>
      <c r="V424" s="84" t="s">
        <v>387</v>
      </c>
      <c r="W424" s="74" t="s">
        <v>246</v>
      </c>
      <c r="X424" s="98">
        <f>VLOOKUP(W424,'MAPAS DE RIESGOS INHER Y RESID'!$E$16:$F$18,2,FALSE)</f>
        <v>0.9</v>
      </c>
      <c r="Y424" s="99">
        <f t="shared" si="81"/>
        <v>3.1999999999999993</v>
      </c>
      <c r="Z424" s="74" t="str">
        <f>IF(OR('MAPAS DE RIESGOS INHER Y RESID'!$G$18='MATRIZ DE RIESGOS DE SST'!Y424,Y424&lt;'MAPAS DE RIESGOS INHER Y RESID'!$G$16+1),'MAPAS DE RIESGOS INHER Y RESID'!$M$19,IF(OR('MAPAS DE RIESGOS INHER Y RESID'!$H$17='MATRIZ DE RIESGOS DE SST'!Y424,Y424&lt;'MAPAS DE RIESGOS INHER Y RESID'!$I$18+1),'MAPAS DE RIESGOS INHER Y RESID'!$M$18,IF(OR('MAPAS DE RIESGOS INHER Y RESID'!$I$17='MATRIZ DE RIESGOS DE SST'!Y424,Y424&lt;'MAPAS DE RIESGOS INHER Y RESID'!$J$17+1),'MAPAS DE RIESGOS INHER Y RESID'!$M$17,'MAPAS DE RIESGOS INHER Y RESID'!$M$16)))</f>
        <v>BAJO</v>
      </c>
      <c r="AA424" s="100" t="str">
        <f>VLOOKUP('MATRIZ DE RIESGOS DE SST'!Z424,'TABLA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25" spans="1:27" ht="156" customHeight="1">
      <c r="A425" s="135"/>
      <c r="B425" s="135"/>
      <c r="C425" s="129"/>
      <c r="D425" s="129"/>
      <c r="E425" s="129"/>
      <c r="F425" s="129"/>
      <c r="G425" s="129"/>
      <c r="H425" s="129"/>
      <c r="I425" s="129"/>
      <c r="J425" s="91" t="s">
        <v>208</v>
      </c>
      <c r="K425" s="90" t="s">
        <v>209</v>
      </c>
      <c r="L425" s="90" t="s">
        <v>210</v>
      </c>
      <c r="M425" s="74" t="s">
        <v>240</v>
      </c>
      <c r="N425" s="75">
        <f>VLOOKUP('MATRIZ DE RIESGOS DE SST'!M425,'MAPAS DE RIESGOS INHER Y RESID'!$E$3:$F$7,2,FALSE)</f>
        <v>2</v>
      </c>
      <c r="O425" s="74" t="s">
        <v>239</v>
      </c>
      <c r="P425" s="75">
        <f>VLOOKUP('MATRIZ DE RIESGOS DE SST'!O425,'MAPAS DE RIESGOS INHER Y RESID'!$O$3:$P$7,2,FALSE)</f>
        <v>16</v>
      </c>
      <c r="Q425" s="75">
        <f t="shared" si="85"/>
        <v>32</v>
      </c>
      <c r="R425" s="74" t="str">
        <f>IF(OR('MAPAS DE RIESGOS INHER Y RESID'!$G$7='MATRIZ DE RIESGOS DE SST'!Q425,Q425&lt;'MAPAS DE RIESGOS INHER Y RESID'!$G$3+1),'MAPAS DE RIESGOS INHER Y RESID'!$M$6,IF(OR('MAPAS DE RIESGOS INHER Y RESID'!$H$5='MATRIZ DE RIESGOS DE SST'!Q425,Q425&lt;'MAPAS DE RIESGOS INHER Y RESID'!$I$5+1),'MAPAS DE RIESGOS INHER Y RESID'!$M$5,IF(OR('MAPAS DE RIESGOS INHER Y RESID'!$I$4='MATRIZ DE RIESGOS DE SST'!Q425,Q425&lt;'MAPAS DE RIESGOS INHER Y RESID'!$J$4+1),'MAPAS DE RIESGOS INHER Y RESID'!$M$4,'MAPAS DE RIESGOS INHER Y RESID'!$M$3)))</f>
        <v>MODERADO</v>
      </c>
      <c r="S425" s="84"/>
      <c r="T425" s="84" t="s">
        <v>388</v>
      </c>
      <c r="U425" s="84" t="s">
        <v>389</v>
      </c>
      <c r="V425" s="84" t="s">
        <v>390</v>
      </c>
      <c r="W425" s="74" t="s">
        <v>246</v>
      </c>
      <c r="X425" s="98">
        <f>VLOOKUP(W425,'MAPAS DE RIESGOS INHER Y RESID'!$E$16:$F$18,2,FALSE)</f>
        <v>0.9</v>
      </c>
      <c r="Y425" s="99">
        <f t="shared" si="81"/>
        <v>3.1999999999999993</v>
      </c>
      <c r="Z425" s="74" t="str">
        <f>IF(OR('MAPAS DE RIESGOS INHER Y RESID'!$G$18='MATRIZ DE RIESGOS DE SST'!Y425,Y425&lt;'MAPAS DE RIESGOS INHER Y RESID'!$G$16+1),'MAPAS DE RIESGOS INHER Y RESID'!$M$19,IF(OR('MAPAS DE RIESGOS INHER Y RESID'!$H$17='MATRIZ DE RIESGOS DE SST'!Y425,Y425&lt;'MAPAS DE RIESGOS INHER Y RESID'!$I$18+1),'MAPAS DE RIESGOS INHER Y RESID'!$M$18,IF(OR('MAPAS DE RIESGOS INHER Y RESID'!$I$17='MATRIZ DE RIESGOS DE SST'!Y425,Y425&lt;'MAPAS DE RIESGOS INHER Y RESID'!$J$17+1),'MAPAS DE RIESGOS INHER Y RESID'!$M$17,'MAPAS DE RIESGOS INHER Y RESID'!$M$16)))</f>
        <v>BAJO</v>
      </c>
      <c r="AA425" s="100" t="str">
        <f>VLOOKUP('MATRIZ DE RIESGOS DE SST'!Z425,'TABLA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26" spans="1:27" ht="156" customHeight="1">
      <c r="A426" s="135"/>
      <c r="B426" s="135"/>
      <c r="C426" s="129"/>
      <c r="D426" s="129"/>
      <c r="E426" s="129"/>
      <c r="F426" s="129"/>
      <c r="G426" s="129"/>
      <c r="H426" s="129"/>
      <c r="I426" s="129"/>
      <c r="J426" s="91" t="s">
        <v>211</v>
      </c>
      <c r="K426" s="90" t="s">
        <v>212</v>
      </c>
      <c r="L426" s="90" t="s">
        <v>213</v>
      </c>
      <c r="M426" s="74" t="s">
        <v>240</v>
      </c>
      <c r="N426" s="75">
        <f>VLOOKUP('MATRIZ DE RIESGOS DE SST'!M426,'MAPAS DE RIESGOS INHER Y RESID'!$E$3:$F$7,2,FALSE)</f>
        <v>2</v>
      </c>
      <c r="O426" s="74" t="s">
        <v>239</v>
      </c>
      <c r="P426" s="75">
        <f>VLOOKUP('MATRIZ DE RIESGOS DE SST'!O426,'MAPAS DE RIESGOS INHER Y RESID'!$O$3:$P$7,2,FALSE)</f>
        <v>16</v>
      </c>
      <c r="Q426" s="75">
        <f t="shared" si="85"/>
        <v>32</v>
      </c>
      <c r="R426" s="74" t="str">
        <f>IF(OR('MAPAS DE RIESGOS INHER Y RESID'!$G$7='MATRIZ DE RIESGOS DE SST'!Q426,Q426&lt;'MAPAS DE RIESGOS INHER Y RESID'!$G$3+1),'MAPAS DE RIESGOS INHER Y RESID'!$M$6,IF(OR('MAPAS DE RIESGOS INHER Y RESID'!$H$5='MATRIZ DE RIESGOS DE SST'!Q426,Q426&lt;'MAPAS DE RIESGOS INHER Y RESID'!$I$5+1),'MAPAS DE RIESGOS INHER Y RESID'!$M$5,IF(OR('MAPAS DE RIESGOS INHER Y RESID'!$I$4='MATRIZ DE RIESGOS DE SST'!Q426,Q426&lt;'MAPAS DE RIESGOS INHER Y RESID'!$J$4+1),'MAPAS DE RIESGOS INHER Y RESID'!$M$4,'MAPAS DE RIESGOS INHER Y RESID'!$M$3)))</f>
        <v>MODERADO</v>
      </c>
      <c r="S426" s="84"/>
      <c r="T426" s="84" t="s">
        <v>388</v>
      </c>
      <c r="U426" s="84" t="s">
        <v>389</v>
      </c>
      <c r="V426" s="84" t="s">
        <v>390</v>
      </c>
      <c r="W426" s="74" t="s">
        <v>246</v>
      </c>
      <c r="X426" s="98">
        <f>VLOOKUP(W426,'MAPAS DE RIESGOS INHER Y RESID'!$E$16:$F$18,2,FALSE)</f>
        <v>0.9</v>
      </c>
      <c r="Y426" s="99">
        <f t="shared" si="81"/>
        <v>3.1999999999999993</v>
      </c>
      <c r="Z426" s="74" t="str">
        <f>IF(OR('MAPAS DE RIESGOS INHER Y RESID'!$G$18='MATRIZ DE RIESGOS DE SST'!Y426,Y426&lt;'MAPAS DE RIESGOS INHER Y RESID'!$G$16+1),'MAPAS DE RIESGOS INHER Y RESID'!$M$19,IF(OR('MAPAS DE RIESGOS INHER Y RESID'!$H$17='MATRIZ DE RIESGOS DE SST'!Y426,Y426&lt;'MAPAS DE RIESGOS INHER Y RESID'!$I$18+1),'MAPAS DE RIESGOS INHER Y RESID'!$M$18,IF(OR('MAPAS DE RIESGOS INHER Y RESID'!$I$17='MATRIZ DE RIESGOS DE SST'!Y426,Y426&lt;'MAPAS DE RIESGOS INHER Y RESID'!$J$17+1),'MAPAS DE RIESGOS INHER Y RESID'!$M$17,'MAPAS DE RIESGOS INHER Y RESID'!$M$16)))</f>
        <v>BAJO</v>
      </c>
      <c r="AA426" s="100" t="str">
        <f>VLOOKUP('MATRIZ DE RIESGOS DE SST'!Z426,'TABLA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27" spans="1:27" ht="156" customHeight="1">
      <c r="A427" s="135"/>
      <c r="B427" s="135"/>
      <c r="C427" s="129"/>
      <c r="D427" s="129"/>
      <c r="E427" s="129"/>
      <c r="F427" s="129"/>
      <c r="G427" s="129"/>
      <c r="H427" s="129"/>
      <c r="I427" s="129"/>
      <c r="J427" s="91" t="s">
        <v>214</v>
      </c>
      <c r="K427" s="90" t="s">
        <v>215</v>
      </c>
      <c r="L427" s="90" t="s">
        <v>213</v>
      </c>
      <c r="M427" s="74" t="s">
        <v>240</v>
      </c>
      <c r="N427" s="75">
        <f>VLOOKUP('MATRIZ DE RIESGOS DE SST'!M427,'MAPAS DE RIESGOS INHER Y RESID'!$E$3:$F$7,2,FALSE)</f>
        <v>2</v>
      </c>
      <c r="O427" s="74" t="s">
        <v>239</v>
      </c>
      <c r="P427" s="75">
        <f>VLOOKUP('MATRIZ DE RIESGOS DE SST'!O427,'MAPAS DE RIESGOS INHER Y RESID'!$O$3:$P$7,2,FALSE)</f>
        <v>16</v>
      </c>
      <c r="Q427" s="75">
        <f t="shared" si="85"/>
        <v>32</v>
      </c>
      <c r="R427" s="74" t="str">
        <f>IF(OR('MAPAS DE RIESGOS INHER Y RESID'!$G$7='MATRIZ DE RIESGOS DE SST'!Q427,Q427&lt;'MAPAS DE RIESGOS INHER Y RESID'!$G$3+1),'MAPAS DE RIESGOS INHER Y RESID'!$M$6,IF(OR('MAPAS DE RIESGOS INHER Y RESID'!$H$5='MATRIZ DE RIESGOS DE SST'!Q427,Q427&lt;'MAPAS DE RIESGOS INHER Y RESID'!$I$5+1),'MAPAS DE RIESGOS INHER Y RESID'!$M$5,IF(OR('MAPAS DE RIESGOS INHER Y RESID'!$I$4='MATRIZ DE RIESGOS DE SST'!Q427,Q427&lt;'MAPAS DE RIESGOS INHER Y RESID'!$J$4+1),'MAPAS DE RIESGOS INHER Y RESID'!$M$4,'MAPAS DE RIESGOS INHER Y RESID'!$M$3)))</f>
        <v>MODERADO</v>
      </c>
      <c r="S427" s="84"/>
      <c r="T427" s="84" t="s">
        <v>388</v>
      </c>
      <c r="U427" s="84" t="s">
        <v>389</v>
      </c>
      <c r="V427" s="84" t="s">
        <v>390</v>
      </c>
      <c r="W427" s="74" t="s">
        <v>246</v>
      </c>
      <c r="X427" s="98">
        <f>VLOOKUP(W427,'MAPAS DE RIESGOS INHER Y RESID'!$E$16:$F$18,2,FALSE)</f>
        <v>0.9</v>
      </c>
      <c r="Y427" s="99">
        <f t="shared" si="81"/>
        <v>3.1999999999999993</v>
      </c>
      <c r="Z427" s="74" t="str">
        <f>IF(OR('MAPAS DE RIESGOS INHER Y RESID'!$G$18='MATRIZ DE RIESGOS DE SST'!Y427,Y427&lt;'MAPAS DE RIESGOS INHER Y RESID'!$G$16+1),'MAPAS DE RIESGOS INHER Y RESID'!$M$19,IF(OR('MAPAS DE RIESGOS INHER Y RESID'!$H$17='MATRIZ DE RIESGOS DE SST'!Y427,Y427&lt;'MAPAS DE RIESGOS INHER Y RESID'!$I$18+1),'MAPAS DE RIESGOS INHER Y RESID'!$M$18,IF(OR('MAPAS DE RIESGOS INHER Y RESID'!$I$17='MATRIZ DE RIESGOS DE SST'!Y427,Y427&lt;'MAPAS DE RIESGOS INHER Y RESID'!$J$17+1),'MAPAS DE RIESGOS INHER Y RESID'!$M$17,'MAPAS DE RIESGOS INHER Y RESID'!$M$16)))</f>
        <v>BAJO</v>
      </c>
      <c r="AA427" s="100" t="str">
        <f>VLOOKUP('MATRIZ DE RIESGOS DE SST'!Z427,'TABLA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28" spans="1:27" ht="156" customHeight="1">
      <c r="A428" s="135"/>
      <c r="B428" s="135"/>
      <c r="C428" s="129"/>
      <c r="D428" s="129"/>
      <c r="E428" s="129"/>
      <c r="F428" s="129"/>
      <c r="G428" s="129"/>
      <c r="H428" s="129"/>
      <c r="I428" s="129"/>
      <c r="J428" s="91" t="s">
        <v>216</v>
      </c>
      <c r="K428" s="90" t="s">
        <v>217</v>
      </c>
      <c r="L428" s="90" t="s">
        <v>218</v>
      </c>
      <c r="M428" s="74" t="s">
        <v>240</v>
      </c>
      <c r="N428" s="75">
        <f>VLOOKUP('MATRIZ DE RIESGOS DE SST'!M428,'MAPAS DE RIESGOS INHER Y RESID'!$E$3:$F$7,2,FALSE)</f>
        <v>2</v>
      </c>
      <c r="O428" s="74" t="s">
        <v>239</v>
      </c>
      <c r="P428" s="75">
        <f>VLOOKUP('MATRIZ DE RIESGOS DE SST'!O428,'MAPAS DE RIESGOS INHER Y RESID'!$O$3:$P$7,2,FALSE)</f>
        <v>16</v>
      </c>
      <c r="Q428" s="75">
        <f t="shared" si="85"/>
        <v>32</v>
      </c>
      <c r="R428" s="74" t="str">
        <f>IF(OR('MAPAS DE RIESGOS INHER Y RESID'!$G$7='MATRIZ DE RIESGOS DE SST'!Q428,Q428&lt;'MAPAS DE RIESGOS INHER Y RESID'!$G$3+1),'MAPAS DE RIESGOS INHER Y RESID'!$M$6,IF(OR('MAPAS DE RIESGOS INHER Y RESID'!$H$5='MATRIZ DE RIESGOS DE SST'!Q428,Q428&lt;'MAPAS DE RIESGOS INHER Y RESID'!$I$5+1),'MAPAS DE RIESGOS INHER Y RESID'!$M$5,IF(OR('MAPAS DE RIESGOS INHER Y RESID'!$I$4='MATRIZ DE RIESGOS DE SST'!Q428,Q428&lt;'MAPAS DE RIESGOS INHER Y RESID'!$J$4+1),'MAPAS DE RIESGOS INHER Y RESID'!$M$4,'MAPAS DE RIESGOS INHER Y RESID'!$M$3)))</f>
        <v>MODERADO</v>
      </c>
      <c r="S428" s="84" t="s">
        <v>391</v>
      </c>
      <c r="T428" s="84" t="s">
        <v>392</v>
      </c>
      <c r="U428" s="84" t="s">
        <v>393</v>
      </c>
      <c r="V428" s="84" t="s">
        <v>394</v>
      </c>
      <c r="W428" s="74" t="s">
        <v>246</v>
      </c>
      <c r="X428" s="98">
        <f>VLOOKUP(W428,'MAPAS DE RIESGOS INHER Y RESID'!$E$16:$F$18,2,FALSE)</f>
        <v>0.9</v>
      </c>
      <c r="Y428" s="99">
        <f t="shared" si="81"/>
        <v>3.1999999999999993</v>
      </c>
      <c r="Z428" s="74" t="str">
        <f>IF(OR('MAPAS DE RIESGOS INHER Y RESID'!$G$18='MATRIZ DE RIESGOS DE SST'!Y428,Y428&lt;'MAPAS DE RIESGOS INHER Y RESID'!$G$16+1),'MAPAS DE RIESGOS INHER Y RESID'!$M$19,IF(OR('MAPAS DE RIESGOS INHER Y RESID'!$H$17='MATRIZ DE RIESGOS DE SST'!Y428,Y428&lt;'MAPAS DE RIESGOS INHER Y RESID'!$I$18+1),'MAPAS DE RIESGOS INHER Y RESID'!$M$18,IF(OR('MAPAS DE RIESGOS INHER Y RESID'!$I$17='MATRIZ DE RIESGOS DE SST'!Y428,Y428&lt;'MAPAS DE RIESGOS INHER Y RESID'!$J$17+1),'MAPAS DE RIESGOS INHER Y RESID'!$M$17,'MAPAS DE RIESGOS INHER Y RESID'!$M$16)))</f>
        <v>BAJO</v>
      </c>
      <c r="AA428" s="100" t="str">
        <f>VLOOKUP('MATRIZ DE RIESGOS DE SST'!Z428,'TABLA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29" spans="1:27" ht="156" customHeight="1">
      <c r="A429" s="135"/>
      <c r="B429" s="135"/>
      <c r="C429" s="129"/>
      <c r="D429" s="129"/>
      <c r="E429" s="129"/>
      <c r="F429" s="129"/>
      <c r="G429" s="129"/>
      <c r="H429" s="129"/>
      <c r="I429" s="129"/>
      <c r="J429" s="91" t="s">
        <v>219</v>
      </c>
      <c r="K429" s="90" t="s">
        <v>220</v>
      </c>
      <c r="L429" s="90" t="s">
        <v>221</v>
      </c>
      <c r="M429" s="74" t="s">
        <v>240</v>
      </c>
      <c r="N429" s="75">
        <f>VLOOKUP('MATRIZ DE RIESGOS DE SST'!M429,'MAPAS DE RIESGOS INHER Y RESID'!$E$3:$F$7,2,FALSE)</f>
        <v>2</v>
      </c>
      <c r="O429" s="74" t="s">
        <v>239</v>
      </c>
      <c r="P429" s="75">
        <f>VLOOKUP('MATRIZ DE RIESGOS DE SST'!O429,'MAPAS DE RIESGOS INHER Y RESID'!$O$3:$P$7,2,FALSE)</f>
        <v>16</v>
      </c>
      <c r="Q429" s="75">
        <f t="shared" si="85"/>
        <v>32</v>
      </c>
      <c r="R429" s="74" t="str">
        <f>IF(OR('MAPAS DE RIESGOS INHER Y RESID'!$G$7='MATRIZ DE RIESGOS DE SST'!Q429,Q429&lt;'MAPAS DE RIESGOS INHER Y RESID'!$G$3+1),'MAPAS DE RIESGOS INHER Y RESID'!$M$6,IF(OR('MAPAS DE RIESGOS INHER Y RESID'!$H$5='MATRIZ DE RIESGOS DE SST'!Q429,Q429&lt;'MAPAS DE RIESGOS INHER Y RESID'!$I$5+1),'MAPAS DE RIESGOS INHER Y RESID'!$M$5,IF(OR('MAPAS DE RIESGOS INHER Y RESID'!$I$4='MATRIZ DE RIESGOS DE SST'!Q429,Q429&lt;'MAPAS DE RIESGOS INHER Y RESID'!$J$4+1),'MAPAS DE RIESGOS INHER Y RESID'!$M$4,'MAPAS DE RIESGOS INHER Y RESID'!$M$3)))</f>
        <v>MODERADO</v>
      </c>
      <c r="S429" s="84"/>
      <c r="T429" s="84" t="s">
        <v>388</v>
      </c>
      <c r="U429" s="84" t="s">
        <v>389</v>
      </c>
      <c r="V429" s="84" t="s">
        <v>390</v>
      </c>
      <c r="W429" s="74" t="s">
        <v>246</v>
      </c>
      <c r="X429" s="98">
        <f>VLOOKUP(W429,'MAPAS DE RIESGOS INHER Y RESID'!$E$16:$F$18,2,FALSE)</f>
        <v>0.9</v>
      </c>
      <c r="Y429" s="99">
        <f t="shared" si="81"/>
        <v>3.1999999999999993</v>
      </c>
      <c r="Z429" s="74" t="str">
        <f>IF(OR('MAPAS DE RIESGOS INHER Y RESID'!$G$18='MATRIZ DE RIESGOS DE SST'!Y429,Y429&lt;'MAPAS DE RIESGOS INHER Y RESID'!$G$16+1),'MAPAS DE RIESGOS INHER Y RESID'!$M$19,IF(OR('MAPAS DE RIESGOS INHER Y RESID'!$H$17='MATRIZ DE RIESGOS DE SST'!Y429,Y429&lt;'MAPAS DE RIESGOS INHER Y RESID'!$I$18+1),'MAPAS DE RIESGOS INHER Y RESID'!$M$18,IF(OR('MAPAS DE RIESGOS INHER Y RESID'!$I$17='MATRIZ DE RIESGOS DE SST'!Y429,Y429&lt;'MAPAS DE RIESGOS INHER Y RESID'!$J$17+1),'MAPAS DE RIESGOS INHER Y RESID'!$M$17,'MAPAS DE RIESGOS INHER Y RESID'!$M$16)))</f>
        <v>BAJO</v>
      </c>
      <c r="AA429" s="100" t="str">
        <f>VLOOKUP('MATRIZ DE RIESGOS DE SST'!Z429,'TABLA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30" spans="1:27" ht="225.75" customHeight="1">
      <c r="A430" s="135"/>
      <c r="B430" s="135"/>
      <c r="C430" s="129"/>
      <c r="D430" s="129"/>
      <c r="E430" s="129"/>
      <c r="F430" s="129"/>
      <c r="G430" s="129"/>
      <c r="H430" s="129"/>
      <c r="I430" s="129"/>
      <c r="J430" s="91" t="s">
        <v>222</v>
      </c>
      <c r="K430" s="90" t="s">
        <v>223</v>
      </c>
      <c r="L430" s="90" t="s">
        <v>224</v>
      </c>
      <c r="M430" s="74" t="s">
        <v>240</v>
      </c>
      <c r="N430" s="75">
        <f>VLOOKUP('MATRIZ DE RIESGOS DE SST'!M430,'MAPAS DE RIESGOS INHER Y RESID'!$E$3:$F$7,2,FALSE)</f>
        <v>2</v>
      </c>
      <c r="O430" s="74" t="s">
        <v>239</v>
      </c>
      <c r="P430" s="75">
        <f>VLOOKUP('MATRIZ DE RIESGOS DE SST'!O430,'MAPAS DE RIESGOS INHER Y RESID'!$O$3:$P$7,2,FALSE)</f>
        <v>16</v>
      </c>
      <c r="Q430" s="75">
        <f t="shared" si="85"/>
        <v>32</v>
      </c>
      <c r="R430" s="74" t="str">
        <f>IF(OR('MAPAS DE RIESGOS INHER Y RESID'!$G$7='MATRIZ DE RIESGOS DE SST'!Q430,Q430&lt;'MAPAS DE RIESGOS INHER Y RESID'!$G$3+1),'MAPAS DE RIESGOS INHER Y RESID'!$M$6,IF(OR('MAPAS DE RIESGOS INHER Y RESID'!$H$5='MATRIZ DE RIESGOS DE SST'!Q430,Q430&lt;'MAPAS DE RIESGOS INHER Y RESID'!$I$5+1),'MAPAS DE RIESGOS INHER Y RESID'!$M$5,IF(OR('MAPAS DE RIESGOS INHER Y RESID'!$I$4='MATRIZ DE RIESGOS DE SST'!Q430,Q430&lt;'MAPAS DE RIESGOS INHER Y RESID'!$J$4+1),'MAPAS DE RIESGOS INHER Y RESID'!$M$4,'MAPAS DE RIESGOS INHER Y RESID'!$M$3)))</f>
        <v>MODERADO</v>
      </c>
      <c r="S430" s="84" t="s">
        <v>395</v>
      </c>
      <c r="T430" s="84" t="s">
        <v>396</v>
      </c>
      <c r="U430" s="84" t="s">
        <v>397</v>
      </c>
      <c r="V430" s="84" t="s">
        <v>398</v>
      </c>
      <c r="W430" s="74" t="s">
        <v>246</v>
      </c>
      <c r="X430" s="98">
        <f>VLOOKUP(W430,'MAPAS DE RIESGOS INHER Y RESID'!$E$16:$F$18,2,FALSE)</f>
        <v>0.9</v>
      </c>
      <c r="Y430" s="99">
        <f t="shared" si="81"/>
        <v>3.1999999999999993</v>
      </c>
      <c r="Z430" s="74" t="str">
        <f>IF(OR('MAPAS DE RIESGOS INHER Y RESID'!$G$18='MATRIZ DE RIESGOS DE SST'!Y430,Y430&lt;'MAPAS DE RIESGOS INHER Y RESID'!$G$16+1),'MAPAS DE RIESGOS INHER Y RESID'!$M$19,IF(OR('MAPAS DE RIESGOS INHER Y RESID'!$H$17='MATRIZ DE RIESGOS DE SST'!Y430,Y430&lt;'MAPAS DE RIESGOS INHER Y RESID'!$I$18+1),'MAPAS DE RIESGOS INHER Y RESID'!$M$18,IF(OR('MAPAS DE RIESGOS INHER Y RESID'!$I$17='MATRIZ DE RIESGOS DE SST'!Y430,Y430&lt;'MAPAS DE RIESGOS INHER Y RESID'!$J$17+1),'MAPAS DE RIESGOS INHER Y RESID'!$M$17,'MAPAS DE RIESGOS INHER Y RESID'!$M$16)))</f>
        <v>BAJO</v>
      </c>
      <c r="AA430" s="100" t="str">
        <f>VLOOKUP('MATRIZ DE RIESGOS DE SST'!Z430,'TABLA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31" spans="1:27" ht="105" customHeight="1">
      <c r="A431" s="135"/>
      <c r="B431" s="135" t="s">
        <v>77</v>
      </c>
      <c r="C431" s="129" t="s">
        <v>281</v>
      </c>
      <c r="D431" s="129"/>
      <c r="E431" s="129" t="s">
        <v>281</v>
      </c>
      <c r="F431" s="129" t="s">
        <v>281</v>
      </c>
      <c r="G431" s="129"/>
      <c r="H431" s="129"/>
      <c r="I431" s="129" t="s">
        <v>295</v>
      </c>
      <c r="J431" s="90" t="s">
        <v>73</v>
      </c>
      <c r="K431" s="90" t="s">
        <v>74</v>
      </c>
      <c r="L431" s="90" t="s">
        <v>75</v>
      </c>
      <c r="M431" s="74" t="s">
        <v>240</v>
      </c>
      <c r="N431" s="75">
        <f>VLOOKUP('MATRIZ DE RIESGOS DE SST'!M431,'MAPAS DE RIESGOS INHER Y RESID'!$E$3:$F$7,2,FALSE)</f>
        <v>2</v>
      </c>
      <c r="O431" s="74" t="s">
        <v>239</v>
      </c>
      <c r="P431" s="75">
        <f>VLOOKUP('MATRIZ DE RIESGOS DE SST'!O431,'MAPAS DE RIESGOS INHER Y RESID'!$O$3:$P$7,2,FALSE)</f>
        <v>16</v>
      </c>
      <c r="Q431" s="75">
        <f>N431*P431</f>
        <v>32</v>
      </c>
      <c r="R431" s="74" t="str">
        <f>IF(OR('MAPAS DE RIESGOS INHER Y RESID'!$G$7='MATRIZ DE RIESGOS DE SST'!Q431,Q431&lt;'MAPAS DE RIESGOS INHER Y RESID'!$G$3+1),'MAPAS DE RIESGOS INHER Y RESID'!$M$6,IF(OR('MAPAS DE RIESGOS INHER Y RESID'!$H$5='MATRIZ DE RIESGOS DE SST'!Q431,Q431&lt;'MAPAS DE RIESGOS INHER Y RESID'!$I$5+1),'MAPAS DE RIESGOS INHER Y RESID'!$M$5,IF(OR('MAPAS DE RIESGOS INHER Y RESID'!$I$4='MATRIZ DE RIESGOS DE SST'!Q431,Q431&lt;'MAPAS DE RIESGOS INHER Y RESID'!$J$4+1),'MAPAS DE RIESGOS INHER Y RESID'!$M$4,'MAPAS DE RIESGOS INHER Y RESID'!$M$3)))</f>
        <v>MODERADO</v>
      </c>
      <c r="S431" s="84"/>
      <c r="T431" s="84"/>
      <c r="U431" s="84" t="s">
        <v>252</v>
      </c>
      <c r="V431" s="84" t="s">
        <v>308</v>
      </c>
      <c r="W431" s="74" t="s">
        <v>246</v>
      </c>
      <c r="X431" s="98">
        <f>VLOOKUP(W431,'MAPAS DE RIESGOS INHER Y RESID'!$E$16:$F$18,2,FALSE)</f>
        <v>0.9</v>
      </c>
      <c r="Y431" s="99">
        <f t="shared" si="81"/>
        <v>3.1999999999999993</v>
      </c>
      <c r="Z431" s="74" t="str">
        <f>IF(OR('MAPAS DE RIESGOS INHER Y RESID'!$G$18='MATRIZ DE RIESGOS DE SST'!Y431,Y431&lt;'MAPAS DE RIESGOS INHER Y RESID'!$G$16+1),'MAPAS DE RIESGOS INHER Y RESID'!$M$19,IF(OR('MAPAS DE RIESGOS INHER Y RESID'!$H$17='MATRIZ DE RIESGOS DE SST'!Y431,Y431&lt;'MAPAS DE RIESGOS INHER Y RESID'!$I$18+1),'MAPAS DE RIESGOS INHER Y RESID'!$M$18,IF(OR('MAPAS DE RIESGOS INHER Y RESID'!$I$17='MATRIZ DE RIESGOS DE SST'!Y431,Y431&lt;'MAPAS DE RIESGOS INHER Y RESID'!$J$17+1),'MAPAS DE RIESGOS INHER Y RESID'!$M$17,'MAPAS DE RIESGOS INHER Y RESID'!$M$16)))</f>
        <v>BAJO</v>
      </c>
      <c r="AA431" s="100" t="str">
        <f>VLOOKUP('MATRIZ DE RIESGOS DE SST'!Z431,'TABLA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32" spans="1:27" ht="214.5" customHeight="1">
      <c r="A432" s="135"/>
      <c r="B432" s="135"/>
      <c r="C432" s="129"/>
      <c r="D432" s="129"/>
      <c r="E432" s="129"/>
      <c r="F432" s="129"/>
      <c r="G432" s="129"/>
      <c r="H432" s="129"/>
      <c r="I432" s="129"/>
      <c r="J432" s="91" t="s">
        <v>91</v>
      </c>
      <c r="K432" s="90" t="s">
        <v>309</v>
      </c>
      <c r="L432" s="90" t="s">
        <v>93</v>
      </c>
      <c r="M432" s="74" t="s">
        <v>236</v>
      </c>
      <c r="N432" s="75">
        <f>VLOOKUP('MATRIZ DE RIESGOS DE SST'!M432,'MAPAS DE RIESGOS INHER Y RESID'!$E$3:$F$7,2,FALSE)</f>
        <v>4</v>
      </c>
      <c r="O432" s="74" t="s">
        <v>239</v>
      </c>
      <c r="P432" s="75">
        <f>VLOOKUP('MATRIZ DE RIESGOS DE SST'!O432,'MAPAS DE RIESGOS INHER Y RESID'!$O$3:$P$7,2,FALSE)</f>
        <v>16</v>
      </c>
      <c r="Q432" s="75">
        <f>N432*P432</f>
        <v>64</v>
      </c>
      <c r="R432" s="74" t="str">
        <f>IF(OR('MAPAS DE RIESGOS INHER Y RESID'!$G$7='MATRIZ DE RIESGOS DE SST'!Q432,Q432&lt;'MAPAS DE RIESGOS INHER Y RESID'!$G$3+1),'MAPAS DE RIESGOS INHER Y RESID'!$M$6,IF(OR('MAPAS DE RIESGOS INHER Y RESID'!$H$5='MATRIZ DE RIESGOS DE SST'!Q432,Q432&lt;'MAPAS DE RIESGOS INHER Y RESID'!$I$5+1),'MAPAS DE RIESGOS INHER Y RESID'!$M$5,IF(OR('MAPAS DE RIESGOS INHER Y RESID'!$I$4='MATRIZ DE RIESGOS DE SST'!Q432,Q432&lt;'MAPAS DE RIESGOS INHER Y RESID'!$J$4+1),'MAPAS DE RIESGOS INHER Y RESID'!$M$4,'MAPAS DE RIESGOS INHER Y RESID'!$M$3)))</f>
        <v>ALTO</v>
      </c>
      <c r="S432" s="84"/>
      <c r="T432" s="84"/>
      <c r="U432" s="84" t="s">
        <v>310</v>
      </c>
      <c r="V432" s="84" t="s">
        <v>311</v>
      </c>
      <c r="W432" s="74" t="s">
        <v>246</v>
      </c>
      <c r="X432" s="98">
        <f>VLOOKUP(W432,'MAPAS DE RIESGOS INHER Y RESID'!$E$16:$F$18,2,FALSE)</f>
        <v>0.9</v>
      </c>
      <c r="Y432" s="99">
        <f t="shared" si="81"/>
        <v>6.3999999999999986</v>
      </c>
      <c r="Z432" s="74" t="str">
        <f>IF(OR('MAPAS DE RIESGOS INHER Y RESID'!$G$18='MATRIZ DE RIESGOS DE SST'!Y432,Y432&lt;'MAPAS DE RIESGOS INHER Y RESID'!$G$16+1),'MAPAS DE RIESGOS INHER Y RESID'!$M$19,IF(OR('MAPAS DE RIESGOS INHER Y RESID'!$H$17='MATRIZ DE RIESGOS DE SST'!Y432,Y432&lt;'MAPAS DE RIESGOS INHER Y RESID'!$I$18+1),'MAPAS DE RIESGOS INHER Y RESID'!$M$18,IF(OR('MAPAS DE RIESGOS INHER Y RESID'!$I$17='MATRIZ DE RIESGOS DE SST'!Y432,Y432&lt;'MAPAS DE RIESGOS INHER Y RESID'!$J$17+1),'MAPAS DE RIESGOS INHER Y RESID'!$M$17,'MAPAS DE RIESGOS INHER Y RESID'!$M$16)))</f>
        <v>BAJO</v>
      </c>
      <c r="AA432" s="100" t="str">
        <f>VLOOKUP('MATRIZ DE RIESGOS DE SST'!Z432,'TABLA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33" spans="1:27" ht="156" customHeight="1">
      <c r="A433" s="135"/>
      <c r="B433" s="135"/>
      <c r="C433" s="129"/>
      <c r="D433" s="129"/>
      <c r="E433" s="129"/>
      <c r="F433" s="129"/>
      <c r="G433" s="129"/>
      <c r="H433" s="129"/>
      <c r="I433" s="129"/>
      <c r="J433" s="91" t="s">
        <v>94</v>
      </c>
      <c r="K433" s="90" t="s">
        <v>95</v>
      </c>
      <c r="L433" s="90" t="s">
        <v>96</v>
      </c>
      <c r="M433" s="74" t="s">
        <v>240</v>
      </c>
      <c r="N433" s="75">
        <f>VLOOKUP('MATRIZ DE RIESGOS DE SST'!M433,'MAPAS DE RIESGOS INHER Y RESID'!$E$3:$F$7,2,FALSE)</f>
        <v>2</v>
      </c>
      <c r="O433" s="74" t="s">
        <v>239</v>
      </c>
      <c r="P433" s="75">
        <f>VLOOKUP('MATRIZ DE RIESGOS DE SST'!O433,'MAPAS DE RIESGOS INHER Y RESID'!$O$3:$P$7,2,FALSE)</f>
        <v>16</v>
      </c>
      <c r="Q433" s="75">
        <f>N433*P433</f>
        <v>32</v>
      </c>
      <c r="R433" s="74" t="str">
        <f>IF(OR('MAPAS DE RIESGOS INHER Y RESID'!$G$7='MATRIZ DE RIESGOS DE SST'!Q433,Q433&lt;'MAPAS DE RIESGOS INHER Y RESID'!$G$3+1),'MAPAS DE RIESGOS INHER Y RESID'!$M$6,IF(OR('MAPAS DE RIESGOS INHER Y RESID'!$H$5='MATRIZ DE RIESGOS DE SST'!Q433,Q433&lt;'MAPAS DE RIESGOS INHER Y RESID'!$I$5+1),'MAPAS DE RIESGOS INHER Y RESID'!$M$5,IF(OR('MAPAS DE RIESGOS INHER Y RESID'!$I$4='MATRIZ DE RIESGOS DE SST'!Q433,Q433&lt;'MAPAS DE RIESGOS INHER Y RESID'!$J$4+1),'MAPAS DE RIESGOS INHER Y RESID'!$M$4,'MAPAS DE RIESGOS INHER Y RESID'!$M$3)))</f>
        <v>MODERADO</v>
      </c>
      <c r="S433" s="84" t="s">
        <v>256</v>
      </c>
      <c r="T433" s="84" t="s">
        <v>312</v>
      </c>
      <c r="U433" s="84" t="s">
        <v>313</v>
      </c>
      <c r="V433" s="84"/>
      <c r="W433" s="74" t="s">
        <v>246</v>
      </c>
      <c r="X433" s="98">
        <f>VLOOKUP(W433,'MAPAS DE RIESGOS INHER Y RESID'!$E$16:$F$18,2,FALSE)</f>
        <v>0.9</v>
      </c>
      <c r="Y433" s="99">
        <f t="shared" si="81"/>
        <v>3.1999999999999993</v>
      </c>
      <c r="Z433" s="74" t="str">
        <f>IF(OR('MAPAS DE RIESGOS INHER Y RESID'!$G$18='MATRIZ DE RIESGOS DE SST'!Y433,Y433&lt;'MAPAS DE RIESGOS INHER Y RESID'!$G$16+1),'MAPAS DE RIESGOS INHER Y RESID'!$M$19,IF(OR('MAPAS DE RIESGOS INHER Y RESID'!$H$17='MATRIZ DE RIESGOS DE SST'!Y433,Y433&lt;'MAPAS DE RIESGOS INHER Y RESID'!$I$18+1),'MAPAS DE RIESGOS INHER Y RESID'!$M$18,IF(OR('MAPAS DE RIESGOS INHER Y RESID'!$I$17='MATRIZ DE RIESGOS DE SST'!Y433,Y433&lt;'MAPAS DE RIESGOS INHER Y RESID'!$J$17+1),'MAPAS DE RIESGOS INHER Y RESID'!$M$17,'MAPAS DE RIESGOS INHER Y RESID'!$M$16)))</f>
        <v>BAJO</v>
      </c>
      <c r="AA433" s="100" t="str">
        <f>VLOOKUP('MATRIZ DE RIESGOS DE SST'!Z433,'TABLA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34" spans="1:27" ht="156" customHeight="1">
      <c r="A434" s="135"/>
      <c r="B434" s="135"/>
      <c r="C434" s="129"/>
      <c r="D434" s="129"/>
      <c r="E434" s="129"/>
      <c r="F434" s="129"/>
      <c r="G434" s="129"/>
      <c r="H434" s="129"/>
      <c r="I434" s="129"/>
      <c r="J434" s="91" t="s">
        <v>97</v>
      </c>
      <c r="K434" s="90" t="s">
        <v>98</v>
      </c>
      <c r="L434" s="90" t="s">
        <v>93</v>
      </c>
      <c r="M434" s="74" t="s">
        <v>240</v>
      </c>
      <c r="N434" s="75">
        <f>VLOOKUP('MATRIZ DE RIESGOS DE SST'!M434,'MAPAS DE RIESGOS INHER Y RESID'!$E$3:$F$7,2,FALSE)</f>
        <v>2</v>
      </c>
      <c r="O434" s="74" t="s">
        <v>239</v>
      </c>
      <c r="P434" s="75">
        <f>VLOOKUP('MATRIZ DE RIESGOS DE SST'!O434,'MAPAS DE RIESGOS INHER Y RESID'!$O$3:$P$7,2,FALSE)</f>
        <v>16</v>
      </c>
      <c r="Q434" s="75">
        <f>+N434*P434</f>
        <v>32</v>
      </c>
      <c r="R434" s="74" t="str">
        <f>IF(OR('MAPAS DE RIESGOS INHER Y RESID'!$G$7='MATRIZ DE RIESGOS DE SST'!Q434,Q434&lt;'MAPAS DE RIESGOS INHER Y RESID'!$G$3+1),'MAPAS DE RIESGOS INHER Y RESID'!$M$6,IF(OR('MAPAS DE RIESGOS INHER Y RESID'!$H$5='MATRIZ DE RIESGOS DE SST'!Q434,Q434&lt;'MAPAS DE RIESGOS INHER Y RESID'!$I$5+1),'MAPAS DE RIESGOS INHER Y RESID'!$M$5,IF(OR('MAPAS DE RIESGOS INHER Y RESID'!$I$4='MATRIZ DE RIESGOS DE SST'!Q434,Q434&lt;'MAPAS DE RIESGOS INHER Y RESID'!$J$4+1),'MAPAS DE RIESGOS INHER Y RESID'!$M$4,'MAPAS DE RIESGOS INHER Y RESID'!$M$3)))</f>
        <v>MODERADO</v>
      </c>
      <c r="S434" s="84"/>
      <c r="T434" s="84" t="s">
        <v>314</v>
      </c>
      <c r="U434" s="84" t="s">
        <v>315</v>
      </c>
      <c r="V434" s="84" t="s">
        <v>316</v>
      </c>
      <c r="W434" s="74" t="s">
        <v>246</v>
      </c>
      <c r="X434" s="98">
        <f>VLOOKUP(W434,'MAPAS DE RIESGOS INHER Y RESID'!$E$16:$F$18,2,FALSE)</f>
        <v>0.9</v>
      </c>
      <c r="Y434" s="99">
        <f t="shared" si="81"/>
        <v>3.1999999999999993</v>
      </c>
      <c r="Z434" s="74" t="str">
        <f>IF(OR('MAPAS DE RIESGOS INHER Y RESID'!$G$18='MATRIZ DE RIESGOS DE SST'!Y434,Y434&lt;'MAPAS DE RIESGOS INHER Y RESID'!$G$16+1),'MAPAS DE RIESGOS INHER Y RESID'!$M$19,IF(OR('MAPAS DE RIESGOS INHER Y RESID'!$H$17='MATRIZ DE RIESGOS DE SST'!Y434,Y434&lt;'MAPAS DE RIESGOS INHER Y RESID'!$I$18+1),'MAPAS DE RIESGOS INHER Y RESID'!$M$18,IF(OR('MAPAS DE RIESGOS INHER Y RESID'!$I$17='MATRIZ DE RIESGOS DE SST'!Y434,Y434&lt;'MAPAS DE RIESGOS INHER Y RESID'!$J$17+1),'MAPAS DE RIESGOS INHER Y RESID'!$M$17,'MAPAS DE RIESGOS INHER Y RESID'!$M$16)))</f>
        <v>BAJO</v>
      </c>
      <c r="AA434" s="100" t="str">
        <f>VLOOKUP('MATRIZ DE RIESGOS DE SST'!Z434,'TABLA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35" spans="1:27" ht="156" customHeight="1">
      <c r="A435" s="135"/>
      <c r="B435" s="135"/>
      <c r="C435" s="129"/>
      <c r="D435" s="129"/>
      <c r="E435" s="129"/>
      <c r="F435" s="129"/>
      <c r="G435" s="129"/>
      <c r="H435" s="129"/>
      <c r="I435" s="129"/>
      <c r="J435" s="91" t="s">
        <v>104</v>
      </c>
      <c r="K435" s="90" t="s">
        <v>102</v>
      </c>
      <c r="L435" s="90" t="s">
        <v>103</v>
      </c>
      <c r="M435" s="74" t="s">
        <v>238</v>
      </c>
      <c r="N435" s="75">
        <f>VLOOKUP('MATRIZ DE RIESGOS DE SST'!M435,'MAPAS DE RIESGOS INHER Y RESID'!$E$3:$F$7,2,FALSE)</f>
        <v>3</v>
      </c>
      <c r="O435" s="74" t="s">
        <v>237</v>
      </c>
      <c r="P435" s="75">
        <f>VLOOKUP('MATRIZ DE RIESGOS DE SST'!O435,'MAPAS DE RIESGOS INHER Y RESID'!$O$3:$P$7,2,FALSE)</f>
        <v>4</v>
      </c>
      <c r="Q435" s="75">
        <f>N435*P435</f>
        <v>12</v>
      </c>
      <c r="R435" s="74" t="str">
        <f>IF(OR('MAPAS DE RIESGOS INHER Y RESID'!$G$7='MATRIZ DE RIESGOS DE SST'!Q435,Q435&lt;'MAPAS DE RIESGOS INHER Y RESID'!$G$3+1),'MAPAS DE RIESGOS INHER Y RESID'!$M$6,IF(OR('MAPAS DE RIESGOS INHER Y RESID'!$H$5='MATRIZ DE RIESGOS DE SST'!Q435,Q435&lt;'MAPAS DE RIESGOS INHER Y RESID'!$I$5+1),'MAPAS DE RIESGOS INHER Y RESID'!$M$5,IF(OR('MAPAS DE RIESGOS INHER Y RESID'!$I$4='MATRIZ DE RIESGOS DE SST'!Q435,Q435&lt;'MAPAS DE RIESGOS INHER Y RESID'!$J$4+1),'MAPAS DE RIESGOS INHER Y RESID'!$M$4,'MAPAS DE RIESGOS INHER Y RESID'!$M$3)))</f>
        <v>MODERADO</v>
      </c>
      <c r="S435" s="84" t="s">
        <v>318</v>
      </c>
      <c r="T435" s="84" t="s">
        <v>317</v>
      </c>
      <c r="U435" s="84" t="s">
        <v>254</v>
      </c>
      <c r="V435" s="84" t="s">
        <v>255</v>
      </c>
      <c r="W435" s="74" t="s">
        <v>246</v>
      </c>
      <c r="X435" s="98">
        <f>VLOOKUP(W435,'MAPAS DE RIESGOS INHER Y RESID'!$E$16:$F$18,2,FALSE)</f>
        <v>0.9</v>
      </c>
      <c r="Y435" s="99">
        <f t="shared" si="81"/>
        <v>1.1999999999999993</v>
      </c>
      <c r="Z435" s="74" t="str">
        <f>IF(OR('MAPAS DE RIESGOS INHER Y RESID'!$G$18='MATRIZ DE RIESGOS DE SST'!Y435,Y435&lt;'MAPAS DE RIESGOS INHER Y RESID'!$G$16+1),'MAPAS DE RIESGOS INHER Y RESID'!$M$19,IF(OR('MAPAS DE RIESGOS INHER Y RESID'!$H$17='MATRIZ DE RIESGOS DE SST'!Y435,Y435&lt;'MAPAS DE RIESGOS INHER Y RESID'!$I$18+1),'MAPAS DE RIESGOS INHER Y RESID'!$M$18,IF(OR('MAPAS DE RIESGOS INHER Y RESID'!$I$17='MATRIZ DE RIESGOS DE SST'!Y435,Y435&lt;'MAPAS DE RIESGOS INHER Y RESID'!$J$17+1),'MAPAS DE RIESGOS INHER Y RESID'!$M$17,'MAPAS DE RIESGOS INHER Y RESID'!$M$16)))</f>
        <v>BAJO</v>
      </c>
      <c r="AA435" s="100" t="str">
        <f>VLOOKUP('MATRIZ DE RIESGOS DE SST'!Z435,'TABLA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36" spans="1:27" ht="120" customHeight="1">
      <c r="A436" s="135"/>
      <c r="B436" s="135"/>
      <c r="C436" s="129"/>
      <c r="D436" s="129"/>
      <c r="E436" s="129"/>
      <c r="F436" s="129"/>
      <c r="G436" s="129"/>
      <c r="H436" s="129"/>
      <c r="I436" s="129"/>
      <c r="J436" s="91" t="s">
        <v>110</v>
      </c>
      <c r="K436" s="90" t="s">
        <v>253</v>
      </c>
      <c r="L436" s="90" t="s">
        <v>103</v>
      </c>
      <c r="M436" s="74" t="s">
        <v>236</v>
      </c>
      <c r="N436" s="75">
        <f>VLOOKUP('MATRIZ DE RIESGOS DE SST'!M436,'MAPAS DE RIESGOS INHER Y RESID'!$E$3:$F$7,2,FALSE)</f>
        <v>4</v>
      </c>
      <c r="O436" s="74" t="s">
        <v>239</v>
      </c>
      <c r="P436" s="75">
        <f>VLOOKUP('MATRIZ DE RIESGOS DE SST'!O436,'MAPAS DE RIESGOS INHER Y RESID'!$O$3:$P$7,2,FALSE)</f>
        <v>16</v>
      </c>
      <c r="Q436" s="75">
        <f t="shared" ref="Q436" si="86">N436*P436</f>
        <v>64</v>
      </c>
      <c r="R436" s="74" t="str">
        <f>IF(OR('MAPAS DE RIESGOS INHER Y RESID'!$G$7='MATRIZ DE RIESGOS DE SST'!Q436,Q436&lt;'MAPAS DE RIESGOS INHER Y RESID'!$G$3+1),'MAPAS DE RIESGOS INHER Y RESID'!$M$6,IF(OR('MAPAS DE RIESGOS INHER Y RESID'!$H$5='MATRIZ DE RIESGOS DE SST'!Q436,Q436&lt;'MAPAS DE RIESGOS INHER Y RESID'!$I$5+1),'MAPAS DE RIESGOS INHER Y RESID'!$M$5,IF(OR('MAPAS DE RIESGOS INHER Y RESID'!$I$4='MATRIZ DE RIESGOS DE SST'!Q436,Q436&lt;'MAPAS DE RIESGOS INHER Y RESID'!$J$4+1),'MAPAS DE RIESGOS INHER Y RESID'!$M$4,'MAPAS DE RIESGOS INHER Y RESID'!$M$3)))</f>
        <v>ALTO</v>
      </c>
      <c r="S436" s="84"/>
      <c r="T436" s="84"/>
      <c r="U436" s="84" t="s">
        <v>323</v>
      </c>
      <c r="V436" s="84" t="s">
        <v>321</v>
      </c>
      <c r="W436" s="74" t="s">
        <v>246</v>
      </c>
      <c r="X436" s="98">
        <f>VLOOKUP(W436,'MAPAS DE RIESGOS INHER Y RESID'!$E$16:$F$18,2,FALSE)</f>
        <v>0.9</v>
      </c>
      <c r="Y436" s="99">
        <f t="shared" si="81"/>
        <v>6.3999999999999986</v>
      </c>
      <c r="Z436" s="74" t="str">
        <f>IF(OR('MAPAS DE RIESGOS INHER Y RESID'!$G$18='MATRIZ DE RIESGOS DE SST'!Y436,Y436&lt;'MAPAS DE RIESGOS INHER Y RESID'!$G$16+1),'MAPAS DE RIESGOS INHER Y RESID'!$M$19,IF(OR('MAPAS DE RIESGOS INHER Y RESID'!$H$17='MATRIZ DE RIESGOS DE SST'!Y436,Y436&lt;'MAPAS DE RIESGOS INHER Y RESID'!$I$18+1),'MAPAS DE RIESGOS INHER Y RESID'!$M$18,IF(OR('MAPAS DE RIESGOS INHER Y RESID'!$I$17='MATRIZ DE RIESGOS DE SST'!Y436,Y436&lt;'MAPAS DE RIESGOS INHER Y RESID'!$J$17+1),'MAPAS DE RIESGOS INHER Y RESID'!$M$17,'MAPAS DE RIESGOS INHER Y RESID'!$M$16)))</f>
        <v>BAJO</v>
      </c>
      <c r="AA436" s="100" t="str">
        <f>VLOOKUP('MATRIZ DE RIESGOS DE SST'!Z436,'TABLA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37" spans="1:27" ht="156" customHeight="1">
      <c r="A437" s="135"/>
      <c r="B437" s="135"/>
      <c r="C437" s="129"/>
      <c r="D437" s="129"/>
      <c r="E437" s="129"/>
      <c r="F437" s="129"/>
      <c r="G437" s="129"/>
      <c r="H437" s="129"/>
      <c r="I437" s="129"/>
      <c r="J437" s="91" t="s">
        <v>112</v>
      </c>
      <c r="K437" s="90" t="s">
        <v>324</v>
      </c>
      <c r="L437" s="90" t="s">
        <v>103</v>
      </c>
      <c r="M437" s="74" t="s">
        <v>238</v>
      </c>
      <c r="N437" s="75">
        <f>VLOOKUP('MATRIZ DE RIESGOS DE SST'!M437,'MAPAS DE RIESGOS INHER Y RESID'!$E$3:$F$7,2,FALSE)</f>
        <v>3</v>
      </c>
      <c r="O437" s="74" t="s">
        <v>237</v>
      </c>
      <c r="P437" s="75">
        <f>VLOOKUP('MATRIZ DE RIESGOS DE SST'!O437,'MAPAS DE RIESGOS INHER Y RESID'!$O$3:$P$7,2,FALSE)</f>
        <v>4</v>
      </c>
      <c r="Q437" s="75">
        <f>N437*P437</f>
        <v>12</v>
      </c>
      <c r="R437" s="74" t="str">
        <f>IF(OR('MAPAS DE RIESGOS INHER Y RESID'!$G$7='MATRIZ DE RIESGOS DE SST'!Q437,Q437&lt;'MAPAS DE RIESGOS INHER Y RESID'!$G$3+1),'MAPAS DE RIESGOS INHER Y RESID'!$M$6,IF(OR('MAPAS DE RIESGOS INHER Y RESID'!$H$5='MATRIZ DE RIESGOS DE SST'!Q437,Q437&lt;'MAPAS DE RIESGOS INHER Y RESID'!$I$5+1),'MAPAS DE RIESGOS INHER Y RESID'!$M$5,IF(OR('MAPAS DE RIESGOS INHER Y RESID'!$I$4='MATRIZ DE RIESGOS DE SST'!Q437,Q437&lt;'MAPAS DE RIESGOS INHER Y RESID'!$J$4+1),'MAPAS DE RIESGOS INHER Y RESID'!$M$4,'MAPAS DE RIESGOS INHER Y RESID'!$M$3)))</f>
        <v>MODERADO</v>
      </c>
      <c r="S437" s="84"/>
      <c r="T437" s="84"/>
      <c r="U437" s="84" t="s">
        <v>323</v>
      </c>
      <c r="V437" s="84" t="s">
        <v>322</v>
      </c>
      <c r="W437" s="74" t="s">
        <v>246</v>
      </c>
      <c r="X437" s="98">
        <f>VLOOKUP(W437,'MAPAS DE RIESGOS INHER Y RESID'!$E$16:$F$18,2,FALSE)</f>
        <v>0.9</v>
      </c>
      <c r="Y437" s="99">
        <f t="shared" si="81"/>
        <v>1.1999999999999993</v>
      </c>
      <c r="Z437" s="74" t="str">
        <f>IF(OR('MAPAS DE RIESGOS INHER Y RESID'!$G$18='MATRIZ DE RIESGOS DE SST'!Y437,Y437&lt;'MAPAS DE RIESGOS INHER Y RESID'!$G$16+1),'MAPAS DE RIESGOS INHER Y RESID'!$M$19,IF(OR('MAPAS DE RIESGOS INHER Y RESID'!$H$17='MATRIZ DE RIESGOS DE SST'!Y437,Y437&lt;'MAPAS DE RIESGOS INHER Y RESID'!$I$18+1),'MAPAS DE RIESGOS INHER Y RESID'!$M$18,IF(OR('MAPAS DE RIESGOS INHER Y RESID'!$I$17='MATRIZ DE RIESGOS DE SST'!Y437,Y437&lt;'MAPAS DE RIESGOS INHER Y RESID'!$J$17+1),'MAPAS DE RIESGOS INHER Y RESID'!$M$17,'MAPAS DE RIESGOS INHER Y RESID'!$M$16)))</f>
        <v>BAJO</v>
      </c>
      <c r="AA437" s="100" t="str">
        <f>VLOOKUP('MATRIZ DE RIESGOS DE SST'!Z437,'TABLA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38" spans="1:27" ht="138" customHeight="1">
      <c r="A438" s="135"/>
      <c r="B438" s="135"/>
      <c r="C438" s="129"/>
      <c r="D438" s="129"/>
      <c r="E438" s="129"/>
      <c r="F438" s="129"/>
      <c r="G438" s="129"/>
      <c r="H438" s="129"/>
      <c r="I438" s="129"/>
      <c r="J438" s="90" t="s">
        <v>136</v>
      </c>
      <c r="K438" s="90" t="s">
        <v>331</v>
      </c>
      <c r="L438" s="90" t="s">
        <v>138</v>
      </c>
      <c r="M438" s="74" t="s">
        <v>240</v>
      </c>
      <c r="N438" s="75">
        <f>VLOOKUP('MATRIZ DE RIESGOS DE SST'!M438,'MAPAS DE RIESGOS INHER Y RESID'!$E$3:$F$7,2,FALSE)</f>
        <v>2</v>
      </c>
      <c r="O438" s="74" t="s">
        <v>239</v>
      </c>
      <c r="P438" s="75">
        <f>VLOOKUP('MATRIZ DE RIESGOS DE SST'!O438,'MAPAS DE RIESGOS INHER Y RESID'!$O$3:$P$7,2,FALSE)</f>
        <v>16</v>
      </c>
      <c r="Q438" s="75">
        <f>N438*P438</f>
        <v>32</v>
      </c>
      <c r="R438" s="74" t="str">
        <f>IF(OR('MAPAS DE RIESGOS INHER Y RESID'!$G$7='MATRIZ DE RIESGOS DE SST'!Q438,Q438&lt;'MAPAS DE RIESGOS INHER Y RESID'!$G$3+1),'MAPAS DE RIESGOS INHER Y RESID'!$M$6,IF(OR('MAPAS DE RIESGOS INHER Y RESID'!$H$5='MATRIZ DE RIESGOS DE SST'!Q438,Q438&lt;'MAPAS DE RIESGOS INHER Y RESID'!$I$5+1),'MAPAS DE RIESGOS INHER Y RESID'!$M$5,IF(OR('MAPAS DE RIESGOS INHER Y RESID'!$I$4='MATRIZ DE RIESGOS DE SST'!Q438,Q438&lt;'MAPAS DE RIESGOS INHER Y RESID'!$J$4+1),'MAPAS DE RIESGOS INHER Y RESID'!$M$4,'MAPAS DE RIESGOS INHER Y RESID'!$M$3)))</f>
        <v>MODERADO</v>
      </c>
      <c r="S438" s="84" t="s">
        <v>332</v>
      </c>
      <c r="T438" s="84" t="s">
        <v>334</v>
      </c>
      <c r="U438" s="84" t="s">
        <v>335</v>
      </c>
      <c r="V438" s="84" t="s">
        <v>333</v>
      </c>
      <c r="W438" s="74" t="s">
        <v>238</v>
      </c>
      <c r="X438" s="98">
        <f>VLOOKUP(W438,'MAPAS DE RIESGOS INHER Y RESID'!$E$16:$F$18,2,FALSE)</f>
        <v>0.4</v>
      </c>
      <c r="Y438" s="99">
        <f t="shared" si="81"/>
        <v>19.2</v>
      </c>
      <c r="Z438" s="74" t="str">
        <f>IF(OR('MAPAS DE RIESGOS INHER Y RESID'!$G$18='MATRIZ DE RIESGOS DE SST'!Y438,Y438&lt;'MAPAS DE RIESGOS INHER Y RESID'!$G$16+1),'MAPAS DE RIESGOS INHER Y RESID'!$M$19,IF(OR('MAPAS DE RIESGOS INHER Y RESID'!$H$17='MATRIZ DE RIESGOS DE SST'!Y438,Y438&lt;'MAPAS DE RIESGOS INHER Y RESID'!$I$18+1),'MAPAS DE RIESGOS INHER Y RESID'!$M$18,IF(OR('MAPAS DE RIESGOS INHER Y RESID'!$I$17='MATRIZ DE RIESGOS DE SST'!Y438,Y438&lt;'MAPAS DE RIESGOS INHER Y RESID'!$J$17+1),'MAPAS DE RIESGOS INHER Y RESID'!$M$17,'MAPAS DE RIESGOS INHER Y RESID'!$M$16)))</f>
        <v>MODERADO</v>
      </c>
      <c r="AA438" s="100" t="str">
        <f>VLOOKUP('MATRIZ DE RIESGOS DE SST'!Z438,'TABLA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439" spans="1:27" ht="156" customHeight="1">
      <c r="A439" s="135"/>
      <c r="B439" s="135"/>
      <c r="C439" s="129"/>
      <c r="D439" s="129"/>
      <c r="E439" s="129"/>
      <c r="F439" s="129"/>
      <c r="G439" s="129"/>
      <c r="H439" s="129"/>
      <c r="I439" s="129"/>
      <c r="J439" s="91" t="s">
        <v>144</v>
      </c>
      <c r="K439" s="90" t="s">
        <v>338</v>
      </c>
      <c r="L439" s="90" t="s">
        <v>146</v>
      </c>
      <c r="M439" s="74" t="s">
        <v>238</v>
      </c>
      <c r="N439" s="75">
        <f>VLOOKUP('MATRIZ DE RIESGOS DE SST'!M439,'MAPAS DE RIESGOS INHER Y RESID'!$E$3:$F$7,2,FALSE)</f>
        <v>3</v>
      </c>
      <c r="O439" s="74" t="s">
        <v>239</v>
      </c>
      <c r="P439" s="75">
        <f>VLOOKUP('MATRIZ DE RIESGOS DE SST'!O439,'MAPAS DE RIESGOS INHER Y RESID'!$O$3:$P$7,2,FALSE)</f>
        <v>16</v>
      </c>
      <c r="Q439" s="75">
        <f t="shared" ref="Q439" si="87">N439*P439</f>
        <v>48</v>
      </c>
      <c r="R439" s="74" t="str">
        <f>IF(OR('MAPAS DE RIESGOS INHER Y RESID'!$G$7='MATRIZ DE RIESGOS DE SST'!Q439,Q439&lt;'MAPAS DE RIESGOS INHER Y RESID'!$G$3+1),'MAPAS DE RIESGOS INHER Y RESID'!$M$6,IF(OR('MAPAS DE RIESGOS INHER Y RESID'!$H$5='MATRIZ DE RIESGOS DE SST'!Q439,Q439&lt;'MAPAS DE RIESGOS INHER Y RESID'!$I$5+1),'MAPAS DE RIESGOS INHER Y RESID'!$M$5,IF(OR('MAPAS DE RIESGOS INHER Y RESID'!$I$4='MATRIZ DE RIESGOS DE SST'!Q439,Q439&lt;'MAPAS DE RIESGOS INHER Y RESID'!$J$4+1),'MAPAS DE RIESGOS INHER Y RESID'!$M$4,'MAPAS DE RIESGOS INHER Y RESID'!$M$3)))</f>
        <v>MODERADO</v>
      </c>
      <c r="S439" s="84" t="s">
        <v>339</v>
      </c>
      <c r="T439" s="84" t="s">
        <v>340</v>
      </c>
      <c r="U439" s="84" t="s">
        <v>341</v>
      </c>
      <c r="V439" s="84" t="s">
        <v>342</v>
      </c>
      <c r="W439" s="74" t="s">
        <v>246</v>
      </c>
      <c r="X439" s="98">
        <f>VLOOKUP(W439,'MAPAS DE RIESGOS INHER Y RESID'!$E$16:$F$18,2,FALSE)</f>
        <v>0.9</v>
      </c>
      <c r="Y439" s="99">
        <f t="shared" si="81"/>
        <v>4.7999999999999972</v>
      </c>
      <c r="Z439" s="74" t="str">
        <f>IF(OR('MAPAS DE RIESGOS INHER Y RESID'!$G$18='MATRIZ DE RIESGOS DE SST'!Y439,Y439&lt;'MAPAS DE RIESGOS INHER Y RESID'!$G$16+1),'MAPAS DE RIESGOS INHER Y RESID'!$M$19,IF(OR('MAPAS DE RIESGOS INHER Y RESID'!$H$17='MATRIZ DE RIESGOS DE SST'!Y439,Y439&lt;'MAPAS DE RIESGOS INHER Y RESID'!$I$18+1),'MAPAS DE RIESGOS INHER Y RESID'!$M$18,IF(OR('MAPAS DE RIESGOS INHER Y RESID'!$I$17='MATRIZ DE RIESGOS DE SST'!Y439,Y439&lt;'MAPAS DE RIESGOS INHER Y RESID'!$J$17+1),'MAPAS DE RIESGOS INHER Y RESID'!$M$17,'MAPAS DE RIESGOS INHER Y RESID'!$M$16)))</f>
        <v>BAJO</v>
      </c>
      <c r="AA439" s="100" t="str">
        <f>VLOOKUP('MATRIZ DE RIESGOS DE SST'!Z439,'TABLA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40" spans="1:27" ht="156" customHeight="1">
      <c r="A440" s="135"/>
      <c r="B440" s="135"/>
      <c r="C440" s="129"/>
      <c r="D440" s="129"/>
      <c r="E440" s="129"/>
      <c r="F440" s="129"/>
      <c r="G440" s="129"/>
      <c r="H440" s="129"/>
      <c r="I440" s="129"/>
      <c r="J440" s="91" t="s">
        <v>147</v>
      </c>
      <c r="K440" s="90" t="s">
        <v>148</v>
      </c>
      <c r="L440" s="90" t="s">
        <v>149</v>
      </c>
      <c r="M440" s="74" t="s">
        <v>238</v>
      </c>
      <c r="N440" s="75">
        <f>VLOOKUP('MATRIZ DE RIESGOS DE SST'!M440,'MAPAS DE RIESGOS INHER Y RESID'!$E$3:$F$7,2,FALSE)</f>
        <v>3</v>
      </c>
      <c r="O440" s="74" t="s">
        <v>239</v>
      </c>
      <c r="P440" s="75">
        <f>VLOOKUP('MATRIZ DE RIESGOS DE SST'!O440,'MAPAS DE RIESGOS INHER Y RESID'!$O$3:$P$7,2,FALSE)</f>
        <v>16</v>
      </c>
      <c r="Q440" s="75">
        <f>N440*P440</f>
        <v>48</v>
      </c>
      <c r="R440" s="74" t="str">
        <f>IF(OR('MAPAS DE RIESGOS INHER Y RESID'!$G$7='MATRIZ DE RIESGOS DE SST'!Q440,Q440&lt;'MAPAS DE RIESGOS INHER Y RESID'!$G$3+1),'MAPAS DE RIESGOS INHER Y RESID'!$M$6,IF(OR('MAPAS DE RIESGOS INHER Y RESID'!$H$5='MATRIZ DE RIESGOS DE SST'!Q440,Q440&lt;'MAPAS DE RIESGOS INHER Y RESID'!$I$5+1),'MAPAS DE RIESGOS INHER Y RESID'!$M$5,IF(OR('MAPAS DE RIESGOS INHER Y RESID'!$I$4='MATRIZ DE RIESGOS DE SST'!Q440,Q440&lt;'MAPAS DE RIESGOS INHER Y RESID'!$J$4+1),'MAPAS DE RIESGOS INHER Y RESID'!$M$4,'MAPAS DE RIESGOS INHER Y RESID'!$M$3)))</f>
        <v>MODERADO</v>
      </c>
      <c r="S440" s="84"/>
      <c r="T440" s="84" t="s">
        <v>328</v>
      </c>
      <c r="U440" s="84" t="s">
        <v>251</v>
      </c>
      <c r="V440" s="84" t="s">
        <v>252</v>
      </c>
      <c r="W440" s="74" t="s">
        <v>246</v>
      </c>
      <c r="X440" s="98">
        <f>VLOOKUP(W440,'MAPAS DE RIESGOS INHER Y RESID'!$E$16:$F$18,2,FALSE)</f>
        <v>0.9</v>
      </c>
      <c r="Y440" s="99">
        <f t="shared" si="81"/>
        <v>4.7999999999999972</v>
      </c>
      <c r="Z440" s="74" t="str">
        <f>IF(OR('MAPAS DE RIESGOS INHER Y RESID'!$G$18='MATRIZ DE RIESGOS DE SST'!Y440,Y440&lt;'MAPAS DE RIESGOS INHER Y RESID'!$G$16+1),'MAPAS DE RIESGOS INHER Y RESID'!$M$19,IF(OR('MAPAS DE RIESGOS INHER Y RESID'!$H$17='MATRIZ DE RIESGOS DE SST'!Y440,Y440&lt;'MAPAS DE RIESGOS INHER Y RESID'!$I$18+1),'MAPAS DE RIESGOS INHER Y RESID'!$M$18,IF(OR('MAPAS DE RIESGOS INHER Y RESID'!$I$17='MATRIZ DE RIESGOS DE SST'!Y440,Y440&lt;'MAPAS DE RIESGOS INHER Y RESID'!$J$17+1),'MAPAS DE RIESGOS INHER Y RESID'!$M$17,'MAPAS DE RIESGOS INHER Y RESID'!$M$16)))</f>
        <v>BAJO</v>
      </c>
      <c r="AA440" s="100" t="str">
        <f>VLOOKUP('MATRIZ DE RIESGOS DE SST'!Z440,'TABLA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41" spans="1:27" ht="153" customHeight="1">
      <c r="A441" s="135"/>
      <c r="B441" s="135"/>
      <c r="C441" s="129"/>
      <c r="D441" s="129"/>
      <c r="E441" s="129"/>
      <c r="F441" s="129"/>
      <c r="G441" s="129"/>
      <c r="H441" s="129"/>
      <c r="I441" s="129"/>
      <c r="J441" s="90" t="s">
        <v>160</v>
      </c>
      <c r="K441" s="90" t="s">
        <v>285</v>
      </c>
      <c r="L441" s="90" t="s">
        <v>159</v>
      </c>
      <c r="M441" s="74" t="s">
        <v>236</v>
      </c>
      <c r="N441" s="75">
        <f>VLOOKUP('MATRIZ DE RIESGOS DE SST'!M441,'MAPAS DE RIESGOS INHER Y RESID'!$E$3:$F$7,2,FALSE)</f>
        <v>4</v>
      </c>
      <c r="O441" s="74" t="s">
        <v>239</v>
      </c>
      <c r="P441" s="75">
        <f>VLOOKUP('MATRIZ DE RIESGOS DE SST'!O441,'MAPAS DE RIESGOS INHER Y RESID'!$O$3:$P$7,2,FALSE)</f>
        <v>16</v>
      </c>
      <c r="Q441" s="75">
        <f t="shared" ref="Q441" si="88">+N441*P441</f>
        <v>64</v>
      </c>
      <c r="R441" s="74" t="str">
        <f>IF(OR('MAPAS DE RIESGOS INHER Y RESID'!$G$7='MATRIZ DE RIESGOS DE SST'!Q441,Q441&lt;'MAPAS DE RIESGOS INHER Y RESID'!$G$3+1),'MAPAS DE RIESGOS INHER Y RESID'!$M$6,IF(OR('MAPAS DE RIESGOS INHER Y RESID'!$H$5='MATRIZ DE RIESGOS DE SST'!Q441,Q441&lt;'MAPAS DE RIESGOS INHER Y RESID'!$I$5+1),'MAPAS DE RIESGOS INHER Y RESID'!$M$5,IF(OR('MAPAS DE RIESGOS INHER Y RESID'!$I$4='MATRIZ DE RIESGOS DE SST'!Q441,Q441&lt;'MAPAS DE RIESGOS INHER Y RESID'!$J$4+1),'MAPAS DE RIESGOS INHER Y RESID'!$M$4,'MAPAS DE RIESGOS INHER Y RESID'!$M$3)))</f>
        <v>ALTO</v>
      </c>
      <c r="S441" s="84"/>
      <c r="T441" s="84"/>
      <c r="U441" s="84" t="s">
        <v>346</v>
      </c>
      <c r="V441" s="84" t="s">
        <v>347</v>
      </c>
      <c r="W441" s="74" t="s">
        <v>238</v>
      </c>
      <c r="X441" s="98">
        <f>VLOOKUP(W441,'MAPAS DE RIESGOS INHER Y RESID'!$E$16:$F$18,2,FALSE)</f>
        <v>0.4</v>
      </c>
      <c r="Y441" s="99">
        <f t="shared" ref="Y441" si="89">Q441-(X441*Q441)</f>
        <v>38.4</v>
      </c>
      <c r="Z441" s="74" t="str">
        <f>IF(OR('MAPAS DE RIESGOS INHER Y RESID'!$G$18='MATRIZ DE RIESGOS DE SST'!Y441,Y441&lt;'MAPAS DE RIESGOS INHER Y RESID'!$G$16+1),'MAPAS DE RIESGOS INHER Y RESID'!$M$19,IF(OR('MAPAS DE RIESGOS INHER Y RESID'!$H$17='MATRIZ DE RIESGOS DE SST'!Y441,Y441&lt;'MAPAS DE RIESGOS INHER Y RESID'!$I$18+1),'MAPAS DE RIESGOS INHER Y RESID'!$M$18,IF(OR('MAPAS DE RIESGOS INHER Y RESID'!$I$17='MATRIZ DE RIESGOS DE SST'!Y441,Y441&lt;'MAPAS DE RIESGOS INHER Y RESID'!$J$17+1),'MAPAS DE RIESGOS INHER Y RESID'!$M$17,'MAPAS DE RIESGOS INHER Y RESID'!$M$16)))</f>
        <v>MODERADO</v>
      </c>
      <c r="AA441" s="100" t="str">
        <f>VLOOKUP('MATRIZ DE RIESGOS DE SST'!Z441,'TABLA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442" spans="1:27" ht="156" customHeight="1">
      <c r="A442" s="135"/>
      <c r="B442" s="135"/>
      <c r="C442" s="129"/>
      <c r="D442" s="129"/>
      <c r="E442" s="129"/>
      <c r="F442" s="129"/>
      <c r="G442" s="129"/>
      <c r="H442" s="129"/>
      <c r="I442" s="129"/>
      <c r="J442" s="90" t="s">
        <v>166</v>
      </c>
      <c r="K442" s="90" t="s">
        <v>349</v>
      </c>
      <c r="L442" s="90" t="s">
        <v>165</v>
      </c>
      <c r="M442" s="74" t="s">
        <v>240</v>
      </c>
      <c r="N442" s="75">
        <f>VLOOKUP('MATRIZ DE RIESGOS DE SST'!M442,'MAPAS DE RIESGOS INHER Y RESID'!$E$3:$F$7,2,FALSE)</f>
        <v>2</v>
      </c>
      <c r="O442" s="74" t="s">
        <v>239</v>
      </c>
      <c r="P442" s="75">
        <f>VLOOKUP('MATRIZ DE RIESGOS DE SST'!O442,'MAPAS DE RIESGOS INHER Y RESID'!$O$3:$P$7,2,FALSE)</f>
        <v>16</v>
      </c>
      <c r="Q442" s="75">
        <f t="shared" ref="Q442:Q456" si="90">N442*P442</f>
        <v>32</v>
      </c>
      <c r="R442" s="74" t="str">
        <f>IF(OR('MAPAS DE RIESGOS INHER Y RESID'!$G$7='MATRIZ DE RIESGOS DE SST'!Q442,Q442&lt;'MAPAS DE RIESGOS INHER Y RESID'!$G$3+1),'MAPAS DE RIESGOS INHER Y RESID'!$M$6,IF(OR('MAPAS DE RIESGOS INHER Y RESID'!$H$5='MATRIZ DE RIESGOS DE SST'!Q442,Q442&lt;'MAPAS DE RIESGOS INHER Y RESID'!$I$5+1),'MAPAS DE RIESGOS INHER Y RESID'!$M$5,IF(OR('MAPAS DE RIESGOS INHER Y RESID'!$I$4='MATRIZ DE RIESGOS DE SST'!Q442,Q442&lt;'MAPAS DE RIESGOS INHER Y RESID'!$J$4+1),'MAPAS DE RIESGOS INHER Y RESID'!$M$4,'MAPAS DE RIESGOS INHER Y RESID'!$M$3)))</f>
        <v>MODERADO</v>
      </c>
      <c r="S442" s="84"/>
      <c r="T442" s="84" t="s">
        <v>355</v>
      </c>
      <c r="U442" s="84" t="s">
        <v>356</v>
      </c>
      <c r="V442" s="84" t="s">
        <v>333</v>
      </c>
      <c r="W442" s="74" t="s">
        <v>246</v>
      </c>
      <c r="X442" s="98">
        <f>VLOOKUP(W442,'MAPAS DE RIESGOS INHER Y RESID'!$E$16:$F$18,2,FALSE)</f>
        <v>0.9</v>
      </c>
      <c r="Y442" s="99">
        <f t="shared" si="81"/>
        <v>3.1999999999999993</v>
      </c>
      <c r="Z442" s="74" t="str">
        <f>IF(OR('MAPAS DE RIESGOS INHER Y RESID'!$G$18='MATRIZ DE RIESGOS DE SST'!Y442,Y442&lt;'MAPAS DE RIESGOS INHER Y RESID'!$G$16+1),'MAPAS DE RIESGOS INHER Y RESID'!$M$19,IF(OR('MAPAS DE RIESGOS INHER Y RESID'!$H$17='MATRIZ DE RIESGOS DE SST'!Y442,Y442&lt;'MAPAS DE RIESGOS INHER Y RESID'!$I$18+1),'MAPAS DE RIESGOS INHER Y RESID'!$M$18,IF(OR('MAPAS DE RIESGOS INHER Y RESID'!$I$17='MATRIZ DE RIESGOS DE SST'!Y442,Y442&lt;'MAPAS DE RIESGOS INHER Y RESID'!$J$17+1),'MAPAS DE RIESGOS INHER Y RESID'!$M$17,'MAPAS DE RIESGOS INHER Y RESID'!$M$16)))</f>
        <v>BAJO</v>
      </c>
      <c r="AA442" s="100" t="str">
        <f>VLOOKUP('MATRIZ DE RIESGOS DE SST'!Z442,'TABLA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43" spans="1:27" ht="156" customHeight="1">
      <c r="A443" s="135"/>
      <c r="B443" s="135"/>
      <c r="C443" s="129"/>
      <c r="D443" s="129"/>
      <c r="E443" s="129"/>
      <c r="F443" s="129"/>
      <c r="G443" s="129"/>
      <c r="H443" s="129"/>
      <c r="I443" s="129"/>
      <c r="J443" s="90" t="s">
        <v>360</v>
      </c>
      <c r="K443" s="90" t="s">
        <v>361</v>
      </c>
      <c r="L443" s="90" t="s">
        <v>165</v>
      </c>
      <c r="M443" s="74" t="s">
        <v>240</v>
      </c>
      <c r="N443" s="75">
        <f>VLOOKUP('MATRIZ DE RIESGOS DE SST'!M443,'MAPAS DE RIESGOS INHER Y RESID'!$E$3:$F$7,2,FALSE)</f>
        <v>2</v>
      </c>
      <c r="O443" s="74" t="s">
        <v>237</v>
      </c>
      <c r="P443" s="75">
        <f>VLOOKUP('MATRIZ DE RIESGOS DE SST'!O443,'MAPAS DE RIESGOS INHER Y RESID'!$O$3:$P$7,2,FALSE)</f>
        <v>4</v>
      </c>
      <c r="Q443" s="75">
        <f t="shared" si="90"/>
        <v>8</v>
      </c>
      <c r="R443" s="74" t="str">
        <f>IF(OR('MAPAS DE RIESGOS INHER Y RESID'!$G$7='MATRIZ DE RIESGOS DE SST'!Q443,Q443&lt;'MAPAS DE RIESGOS INHER Y RESID'!$G$3+1),'MAPAS DE RIESGOS INHER Y RESID'!$M$6,IF(OR('MAPAS DE RIESGOS INHER Y RESID'!$H$5='MATRIZ DE RIESGOS DE SST'!Q443,Q443&lt;'MAPAS DE RIESGOS INHER Y RESID'!$I$5+1),'MAPAS DE RIESGOS INHER Y RESID'!$M$5,IF(OR('MAPAS DE RIESGOS INHER Y RESID'!$I$4='MATRIZ DE RIESGOS DE SST'!Q443,Q443&lt;'MAPAS DE RIESGOS INHER Y RESID'!$J$4+1),'MAPAS DE RIESGOS INHER Y RESID'!$M$4,'MAPAS DE RIESGOS INHER Y RESID'!$M$3)))</f>
        <v>BAJO</v>
      </c>
      <c r="S443" s="84"/>
      <c r="T443" s="84" t="s">
        <v>362</v>
      </c>
      <c r="U443" s="84" t="s">
        <v>363</v>
      </c>
      <c r="V443" s="84"/>
      <c r="W443" s="74" t="s">
        <v>246</v>
      </c>
      <c r="X443" s="98">
        <f>VLOOKUP(W443,'MAPAS DE RIESGOS INHER Y RESID'!$E$16:$F$18,2,FALSE)</f>
        <v>0.9</v>
      </c>
      <c r="Y443" s="99">
        <f t="shared" si="81"/>
        <v>0.79999999999999982</v>
      </c>
      <c r="Z443" s="74" t="str">
        <f>IF(OR('MAPAS DE RIESGOS INHER Y RESID'!$G$18='MATRIZ DE RIESGOS DE SST'!Y443,Y443&lt;'MAPAS DE RIESGOS INHER Y RESID'!$G$16+1),'MAPAS DE RIESGOS INHER Y RESID'!$M$19,IF(OR('MAPAS DE RIESGOS INHER Y RESID'!$H$17='MATRIZ DE RIESGOS DE SST'!Y443,Y443&lt;'MAPAS DE RIESGOS INHER Y RESID'!$I$18+1),'MAPAS DE RIESGOS INHER Y RESID'!$M$18,IF(OR('MAPAS DE RIESGOS INHER Y RESID'!$I$17='MATRIZ DE RIESGOS DE SST'!Y443,Y443&lt;'MAPAS DE RIESGOS INHER Y RESID'!$J$17+1),'MAPAS DE RIESGOS INHER Y RESID'!$M$17,'MAPAS DE RIESGOS INHER Y RESID'!$M$16)))</f>
        <v>BAJO</v>
      </c>
      <c r="AA443" s="100" t="str">
        <f>VLOOKUP('MATRIZ DE RIESGOS DE SST'!Z443,'TABLA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44" spans="1:27" ht="156" customHeight="1">
      <c r="A444" s="135"/>
      <c r="B444" s="135"/>
      <c r="C444" s="129"/>
      <c r="D444" s="129"/>
      <c r="E444" s="129"/>
      <c r="F444" s="129"/>
      <c r="G444" s="129"/>
      <c r="H444" s="129"/>
      <c r="I444" s="129"/>
      <c r="J444" s="91" t="s">
        <v>186</v>
      </c>
      <c r="K444" s="90" t="s">
        <v>187</v>
      </c>
      <c r="L444" s="90" t="s">
        <v>188</v>
      </c>
      <c r="M444" s="74" t="s">
        <v>240</v>
      </c>
      <c r="N444" s="75">
        <f>VLOOKUP('MATRIZ DE RIESGOS DE SST'!M444,'MAPAS DE RIESGOS INHER Y RESID'!$E$3:$F$7,2,FALSE)</f>
        <v>2</v>
      </c>
      <c r="O444" s="74" t="s">
        <v>239</v>
      </c>
      <c r="P444" s="75">
        <f>VLOOKUP('MATRIZ DE RIESGOS DE SST'!O444,'MAPAS DE RIESGOS INHER Y RESID'!$O$3:$P$7,2,FALSE)</f>
        <v>16</v>
      </c>
      <c r="Q444" s="75">
        <f t="shared" si="90"/>
        <v>32</v>
      </c>
      <c r="R444" s="74" t="str">
        <f>IF(OR('MAPAS DE RIESGOS INHER Y RESID'!$G$7='MATRIZ DE RIESGOS DE SST'!Q444,Q444&lt;'MAPAS DE RIESGOS INHER Y RESID'!$G$3+1),'MAPAS DE RIESGOS INHER Y RESID'!$M$6,IF(OR('MAPAS DE RIESGOS INHER Y RESID'!$H$5='MATRIZ DE RIESGOS DE SST'!Q444,Q444&lt;'MAPAS DE RIESGOS INHER Y RESID'!$I$5+1),'MAPAS DE RIESGOS INHER Y RESID'!$M$5,IF(OR('MAPAS DE RIESGOS INHER Y RESID'!$I$4='MATRIZ DE RIESGOS DE SST'!Q444,Q444&lt;'MAPAS DE RIESGOS INHER Y RESID'!$J$4+1),'MAPAS DE RIESGOS INHER Y RESID'!$M$4,'MAPAS DE RIESGOS INHER Y RESID'!$M$3)))</f>
        <v>MODERADO</v>
      </c>
      <c r="S444" s="84"/>
      <c r="T444" s="84" t="s">
        <v>376</v>
      </c>
      <c r="U444" s="84" t="s">
        <v>377</v>
      </c>
      <c r="V444" s="84" t="s">
        <v>378</v>
      </c>
      <c r="W444" s="74" t="s">
        <v>246</v>
      </c>
      <c r="X444" s="98">
        <f>VLOOKUP(W444,'MAPAS DE RIESGOS INHER Y RESID'!$E$16:$F$18,2,FALSE)</f>
        <v>0.9</v>
      </c>
      <c r="Y444" s="99">
        <f t="shared" si="81"/>
        <v>3.1999999999999993</v>
      </c>
      <c r="Z444" s="74" t="str">
        <f>IF(OR('MAPAS DE RIESGOS INHER Y RESID'!$G$18='MATRIZ DE RIESGOS DE SST'!Y444,Y444&lt;'MAPAS DE RIESGOS INHER Y RESID'!$G$16+1),'MAPAS DE RIESGOS INHER Y RESID'!$M$19,IF(OR('MAPAS DE RIESGOS INHER Y RESID'!$H$17='MATRIZ DE RIESGOS DE SST'!Y444,Y444&lt;'MAPAS DE RIESGOS INHER Y RESID'!$I$18+1),'MAPAS DE RIESGOS INHER Y RESID'!$M$18,IF(OR('MAPAS DE RIESGOS INHER Y RESID'!$I$17='MATRIZ DE RIESGOS DE SST'!Y444,Y444&lt;'MAPAS DE RIESGOS INHER Y RESID'!$J$17+1),'MAPAS DE RIESGOS INHER Y RESID'!$M$17,'MAPAS DE RIESGOS INHER Y RESID'!$M$16)))</f>
        <v>BAJO</v>
      </c>
      <c r="AA444" s="100" t="str">
        <f>VLOOKUP('MATRIZ DE RIESGOS DE SST'!Z444,'TABLA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45" spans="1:27" ht="156" customHeight="1">
      <c r="A445" s="135"/>
      <c r="B445" s="135"/>
      <c r="C445" s="129"/>
      <c r="D445" s="129"/>
      <c r="E445" s="129"/>
      <c r="F445" s="129"/>
      <c r="G445" s="129"/>
      <c r="H445" s="129"/>
      <c r="I445" s="129"/>
      <c r="J445" s="91" t="s">
        <v>189</v>
      </c>
      <c r="K445" s="90" t="s">
        <v>190</v>
      </c>
      <c r="L445" s="90" t="s">
        <v>188</v>
      </c>
      <c r="M445" s="74" t="s">
        <v>240</v>
      </c>
      <c r="N445" s="75">
        <f>VLOOKUP('MATRIZ DE RIESGOS DE SST'!M445,'MAPAS DE RIESGOS INHER Y RESID'!$E$3:$F$7,2,FALSE)</f>
        <v>2</v>
      </c>
      <c r="O445" s="74" t="s">
        <v>239</v>
      </c>
      <c r="P445" s="75">
        <f>VLOOKUP('MATRIZ DE RIESGOS DE SST'!O445,'MAPAS DE RIESGOS INHER Y RESID'!$O$3:$P$7,2,FALSE)</f>
        <v>16</v>
      </c>
      <c r="Q445" s="75">
        <f t="shared" si="90"/>
        <v>32</v>
      </c>
      <c r="R445" s="74" t="str">
        <f>IF(OR('MAPAS DE RIESGOS INHER Y RESID'!$G$7='MATRIZ DE RIESGOS DE SST'!Q445,Q445&lt;'MAPAS DE RIESGOS INHER Y RESID'!$G$3+1),'MAPAS DE RIESGOS INHER Y RESID'!$M$6,IF(OR('MAPAS DE RIESGOS INHER Y RESID'!$H$5='MATRIZ DE RIESGOS DE SST'!Q445,Q445&lt;'MAPAS DE RIESGOS INHER Y RESID'!$I$5+1),'MAPAS DE RIESGOS INHER Y RESID'!$M$5,IF(OR('MAPAS DE RIESGOS INHER Y RESID'!$I$4='MATRIZ DE RIESGOS DE SST'!Q445,Q445&lt;'MAPAS DE RIESGOS INHER Y RESID'!$J$4+1),'MAPAS DE RIESGOS INHER Y RESID'!$M$4,'MAPAS DE RIESGOS INHER Y RESID'!$M$3)))</f>
        <v>MODERADO</v>
      </c>
      <c r="S445" s="84"/>
      <c r="T445" s="84" t="s">
        <v>376</v>
      </c>
      <c r="U445" s="84" t="s">
        <v>377</v>
      </c>
      <c r="V445" s="84" t="s">
        <v>378</v>
      </c>
      <c r="W445" s="74" t="s">
        <v>246</v>
      </c>
      <c r="X445" s="98">
        <f>VLOOKUP(W445,'MAPAS DE RIESGOS INHER Y RESID'!$E$16:$F$18,2,FALSE)</f>
        <v>0.9</v>
      </c>
      <c r="Y445" s="99">
        <f t="shared" si="81"/>
        <v>3.1999999999999993</v>
      </c>
      <c r="Z445" s="74" t="str">
        <f>IF(OR('MAPAS DE RIESGOS INHER Y RESID'!$G$18='MATRIZ DE RIESGOS DE SST'!Y445,Y445&lt;'MAPAS DE RIESGOS INHER Y RESID'!$G$16+1),'MAPAS DE RIESGOS INHER Y RESID'!$M$19,IF(OR('MAPAS DE RIESGOS INHER Y RESID'!$H$17='MATRIZ DE RIESGOS DE SST'!Y445,Y445&lt;'MAPAS DE RIESGOS INHER Y RESID'!$I$18+1),'MAPAS DE RIESGOS INHER Y RESID'!$M$18,IF(OR('MAPAS DE RIESGOS INHER Y RESID'!$I$17='MATRIZ DE RIESGOS DE SST'!Y445,Y445&lt;'MAPAS DE RIESGOS INHER Y RESID'!$J$17+1),'MAPAS DE RIESGOS INHER Y RESID'!$M$17,'MAPAS DE RIESGOS INHER Y RESID'!$M$16)))</f>
        <v>BAJO</v>
      </c>
      <c r="AA445" s="100" t="str">
        <f>VLOOKUP('MATRIZ DE RIESGOS DE SST'!Z445,'TABLA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46" spans="1:27" ht="156" customHeight="1">
      <c r="A446" s="135"/>
      <c r="B446" s="135"/>
      <c r="C446" s="129"/>
      <c r="D446" s="129"/>
      <c r="E446" s="129"/>
      <c r="F446" s="129"/>
      <c r="G446" s="129"/>
      <c r="H446" s="129"/>
      <c r="I446" s="129"/>
      <c r="J446" s="91" t="s">
        <v>191</v>
      </c>
      <c r="K446" s="90" t="s">
        <v>192</v>
      </c>
      <c r="L446" s="90" t="s">
        <v>93</v>
      </c>
      <c r="M446" s="74" t="s">
        <v>240</v>
      </c>
      <c r="N446" s="75">
        <f>VLOOKUP('MATRIZ DE RIESGOS DE SST'!M446,'MAPAS DE RIESGOS INHER Y RESID'!$E$3:$F$7,2,FALSE)</f>
        <v>2</v>
      </c>
      <c r="O446" s="74" t="s">
        <v>239</v>
      </c>
      <c r="P446" s="75">
        <f>VLOOKUP('MATRIZ DE RIESGOS DE SST'!O446,'MAPAS DE RIESGOS INHER Y RESID'!$O$3:$P$7,2,FALSE)</f>
        <v>16</v>
      </c>
      <c r="Q446" s="75">
        <f t="shared" si="90"/>
        <v>32</v>
      </c>
      <c r="R446" s="74" t="str">
        <f>IF(OR('MAPAS DE RIESGOS INHER Y RESID'!$G$7='MATRIZ DE RIESGOS DE SST'!Q446,Q446&lt;'MAPAS DE RIESGOS INHER Y RESID'!$G$3+1),'MAPAS DE RIESGOS INHER Y RESID'!$M$6,IF(OR('MAPAS DE RIESGOS INHER Y RESID'!$H$5='MATRIZ DE RIESGOS DE SST'!Q446,Q446&lt;'MAPAS DE RIESGOS INHER Y RESID'!$I$5+1),'MAPAS DE RIESGOS INHER Y RESID'!$M$5,IF(OR('MAPAS DE RIESGOS INHER Y RESID'!$I$4='MATRIZ DE RIESGOS DE SST'!Q446,Q446&lt;'MAPAS DE RIESGOS INHER Y RESID'!$J$4+1),'MAPAS DE RIESGOS INHER Y RESID'!$M$4,'MAPAS DE RIESGOS INHER Y RESID'!$M$3)))</f>
        <v>MODERADO</v>
      </c>
      <c r="S446" s="84"/>
      <c r="T446" s="84" t="s">
        <v>314</v>
      </c>
      <c r="U446" s="84" t="s">
        <v>315</v>
      </c>
      <c r="V446" s="84" t="s">
        <v>316</v>
      </c>
      <c r="W446" s="74" t="s">
        <v>246</v>
      </c>
      <c r="X446" s="98">
        <f>VLOOKUP(W446,'MAPAS DE RIESGOS INHER Y RESID'!$E$16:$F$18,2,FALSE)</f>
        <v>0.9</v>
      </c>
      <c r="Y446" s="99">
        <f t="shared" si="81"/>
        <v>3.1999999999999993</v>
      </c>
      <c r="Z446" s="74" t="str">
        <f>IF(OR('MAPAS DE RIESGOS INHER Y RESID'!$G$18='MATRIZ DE RIESGOS DE SST'!Y446,Y446&lt;'MAPAS DE RIESGOS INHER Y RESID'!$G$16+1),'MAPAS DE RIESGOS INHER Y RESID'!$M$19,IF(OR('MAPAS DE RIESGOS INHER Y RESID'!$H$17='MATRIZ DE RIESGOS DE SST'!Y446,Y446&lt;'MAPAS DE RIESGOS INHER Y RESID'!$I$18+1),'MAPAS DE RIESGOS INHER Y RESID'!$M$18,IF(OR('MAPAS DE RIESGOS INHER Y RESID'!$I$17='MATRIZ DE RIESGOS DE SST'!Y446,Y446&lt;'MAPAS DE RIESGOS INHER Y RESID'!$J$17+1),'MAPAS DE RIESGOS INHER Y RESID'!$M$17,'MAPAS DE RIESGOS INHER Y RESID'!$M$16)))</f>
        <v>BAJO</v>
      </c>
      <c r="AA446" s="100" t="str">
        <f>VLOOKUP('MATRIZ DE RIESGOS DE SST'!Z446,'TABLA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47" spans="1:27" ht="156" customHeight="1">
      <c r="A447" s="135"/>
      <c r="B447" s="135"/>
      <c r="C447" s="129"/>
      <c r="D447" s="129"/>
      <c r="E447" s="129"/>
      <c r="F447" s="129"/>
      <c r="G447" s="129"/>
      <c r="H447" s="129"/>
      <c r="I447" s="129"/>
      <c r="J447" s="91" t="s">
        <v>196</v>
      </c>
      <c r="K447" s="90" t="s">
        <v>197</v>
      </c>
      <c r="L447" s="90" t="s">
        <v>198</v>
      </c>
      <c r="M447" s="74" t="s">
        <v>240</v>
      </c>
      <c r="N447" s="75">
        <f>VLOOKUP('MATRIZ DE RIESGOS DE SST'!M447,'MAPAS DE RIESGOS INHER Y RESID'!$E$3:$F$7,2,FALSE)</f>
        <v>2</v>
      </c>
      <c r="O447" s="74" t="s">
        <v>239</v>
      </c>
      <c r="P447" s="75">
        <f>VLOOKUP('MATRIZ DE RIESGOS DE SST'!O447,'MAPAS DE RIESGOS INHER Y RESID'!$O$3:$P$7,2,FALSE)</f>
        <v>16</v>
      </c>
      <c r="Q447" s="75">
        <f t="shared" si="90"/>
        <v>32</v>
      </c>
      <c r="R447" s="74" t="str">
        <f>IF(OR('MAPAS DE RIESGOS INHER Y RESID'!$G$7='MATRIZ DE RIESGOS DE SST'!Q447,Q447&lt;'MAPAS DE RIESGOS INHER Y RESID'!$G$3+1),'MAPAS DE RIESGOS INHER Y RESID'!$M$6,IF(OR('MAPAS DE RIESGOS INHER Y RESID'!$H$5='MATRIZ DE RIESGOS DE SST'!Q447,Q447&lt;'MAPAS DE RIESGOS INHER Y RESID'!$I$5+1),'MAPAS DE RIESGOS INHER Y RESID'!$M$5,IF(OR('MAPAS DE RIESGOS INHER Y RESID'!$I$4='MATRIZ DE RIESGOS DE SST'!Q447,Q447&lt;'MAPAS DE RIESGOS INHER Y RESID'!$J$4+1),'MAPAS DE RIESGOS INHER Y RESID'!$M$4,'MAPAS DE RIESGOS INHER Y RESID'!$M$3)))</f>
        <v>MODERADO</v>
      </c>
      <c r="S447" s="84"/>
      <c r="T447" s="84" t="s">
        <v>376</v>
      </c>
      <c r="U447" s="84" t="s">
        <v>377</v>
      </c>
      <c r="V447" s="84" t="s">
        <v>378</v>
      </c>
      <c r="W447" s="74" t="s">
        <v>246</v>
      </c>
      <c r="X447" s="98">
        <f>VLOOKUP(W447,'MAPAS DE RIESGOS INHER Y RESID'!$E$16:$F$18,2,FALSE)</f>
        <v>0.9</v>
      </c>
      <c r="Y447" s="99">
        <f t="shared" si="81"/>
        <v>3.1999999999999993</v>
      </c>
      <c r="Z447" s="74" t="str">
        <f>IF(OR('MAPAS DE RIESGOS INHER Y RESID'!$G$18='MATRIZ DE RIESGOS DE SST'!Y447,Y447&lt;'MAPAS DE RIESGOS INHER Y RESID'!$G$16+1),'MAPAS DE RIESGOS INHER Y RESID'!$M$19,IF(OR('MAPAS DE RIESGOS INHER Y RESID'!$H$17='MATRIZ DE RIESGOS DE SST'!Y447,Y447&lt;'MAPAS DE RIESGOS INHER Y RESID'!$I$18+1),'MAPAS DE RIESGOS INHER Y RESID'!$M$18,IF(OR('MAPAS DE RIESGOS INHER Y RESID'!$I$17='MATRIZ DE RIESGOS DE SST'!Y447,Y447&lt;'MAPAS DE RIESGOS INHER Y RESID'!$J$17+1),'MAPAS DE RIESGOS INHER Y RESID'!$M$17,'MAPAS DE RIESGOS INHER Y RESID'!$M$16)))</f>
        <v>BAJO</v>
      </c>
      <c r="AA447" s="100" t="str">
        <f>VLOOKUP('MATRIZ DE RIESGOS DE SST'!Z447,'TABLA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48" spans="1:27" ht="156.75" customHeight="1">
      <c r="A448" s="135"/>
      <c r="B448" s="135"/>
      <c r="C448" s="129"/>
      <c r="D448" s="129"/>
      <c r="E448" s="129"/>
      <c r="F448" s="129"/>
      <c r="G448" s="129"/>
      <c r="H448" s="129"/>
      <c r="I448" s="129"/>
      <c r="J448" s="91" t="s">
        <v>199</v>
      </c>
      <c r="K448" s="90" t="s">
        <v>404</v>
      </c>
      <c r="L448" s="90" t="s">
        <v>201</v>
      </c>
      <c r="M448" s="74" t="s">
        <v>240</v>
      </c>
      <c r="N448" s="75">
        <f>VLOOKUP('MATRIZ DE RIESGOS DE SST'!M448,'MAPAS DE RIESGOS INHER Y RESID'!$E$3:$F$7,2,FALSE)</f>
        <v>2</v>
      </c>
      <c r="O448" s="74" t="s">
        <v>241</v>
      </c>
      <c r="P448" s="75">
        <f>VLOOKUP('MATRIZ DE RIESGOS DE SST'!O448,'MAPAS DE RIESGOS INHER Y RESID'!$O$3:$P$7,2,FALSE)</f>
        <v>256</v>
      </c>
      <c r="Q448" s="75">
        <f t="shared" si="90"/>
        <v>512</v>
      </c>
      <c r="R448" s="74" t="str">
        <f>IF(OR('MAPAS DE RIESGOS INHER Y RESID'!$G$7='MATRIZ DE RIESGOS DE SST'!Q448,Q448&lt;'MAPAS DE RIESGOS INHER Y RESID'!$G$3+1),'MAPAS DE RIESGOS INHER Y RESID'!$M$6,IF(OR('MAPAS DE RIESGOS INHER Y RESID'!$H$5='MATRIZ DE RIESGOS DE SST'!Q448,Q448&lt;'MAPAS DE RIESGOS INHER Y RESID'!$I$5+1),'MAPAS DE RIESGOS INHER Y RESID'!$M$5,IF(OR('MAPAS DE RIESGOS INHER Y RESID'!$I$4='MATRIZ DE RIESGOS DE SST'!Q448,Q448&lt;'MAPAS DE RIESGOS INHER Y RESID'!$J$4+1),'MAPAS DE RIESGOS INHER Y RESID'!$M$4,'MAPAS DE RIESGOS INHER Y RESID'!$M$3)))</f>
        <v>ALTO</v>
      </c>
      <c r="S448" s="84" t="s">
        <v>368</v>
      </c>
      <c r="T448" s="84" t="s">
        <v>369</v>
      </c>
      <c r="U448" s="84" t="s">
        <v>370</v>
      </c>
      <c r="V448" s="84" t="s">
        <v>371</v>
      </c>
      <c r="W448" s="74" t="s">
        <v>238</v>
      </c>
      <c r="X448" s="98">
        <f>VLOOKUP(W448,'MAPAS DE RIESGOS INHER Y RESID'!$E$16:$F$18,2,FALSE)</f>
        <v>0.4</v>
      </c>
      <c r="Y448" s="99">
        <f t="shared" si="81"/>
        <v>307.2</v>
      </c>
      <c r="Z448" s="74" t="str">
        <f>IF(OR('MAPAS DE RIESGOS INHER Y RESID'!$G$18='MATRIZ DE RIESGOS DE SST'!Y448,Y448&lt;'MAPAS DE RIESGOS INHER Y RESID'!$G$16+1),'MAPAS DE RIESGOS INHER Y RESID'!$M$19,IF(OR('MAPAS DE RIESGOS INHER Y RESID'!$H$17='MATRIZ DE RIESGOS DE SST'!Y448,Y448&lt;'MAPAS DE RIESGOS INHER Y RESID'!$I$18+1),'MAPAS DE RIESGOS INHER Y RESID'!$M$18,IF(OR('MAPAS DE RIESGOS INHER Y RESID'!$I$17='MATRIZ DE RIESGOS DE SST'!Y448,Y448&lt;'MAPAS DE RIESGOS INHER Y RESID'!$J$17+1),'MAPAS DE RIESGOS INHER Y RESID'!$M$17,'MAPAS DE RIESGOS INHER Y RESID'!$M$16)))</f>
        <v>ALTO</v>
      </c>
      <c r="AA448" s="100" t="str">
        <f>VLOOKUP('MATRIZ DE RIESGOS DE SST'!Z448,'TABLA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449" spans="1:27" ht="180" customHeight="1">
      <c r="A449" s="135"/>
      <c r="B449" s="135"/>
      <c r="C449" s="129"/>
      <c r="D449" s="129"/>
      <c r="E449" s="129"/>
      <c r="F449" s="129"/>
      <c r="G449" s="129"/>
      <c r="H449" s="129"/>
      <c r="I449" s="129"/>
      <c r="J449" s="91" t="s">
        <v>202</v>
      </c>
      <c r="K449" s="90" t="s">
        <v>413</v>
      </c>
      <c r="L449" s="90" t="s">
        <v>204</v>
      </c>
      <c r="M449" s="74" t="s">
        <v>240</v>
      </c>
      <c r="N449" s="75">
        <f>VLOOKUP('MATRIZ DE RIESGOS DE SST'!M449,'MAPAS DE RIESGOS INHER Y RESID'!$E$3:$F$7,2,FALSE)</f>
        <v>2</v>
      </c>
      <c r="O449" s="74" t="s">
        <v>239</v>
      </c>
      <c r="P449" s="75">
        <f>VLOOKUP('MATRIZ DE RIESGOS DE SST'!O449,'MAPAS DE RIESGOS INHER Y RESID'!$O$3:$P$7,2,FALSE)</f>
        <v>16</v>
      </c>
      <c r="Q449" s="75">
        <f t="shared" si="90"/>
        <v>32</v>
      </c>
      <c r="R449" s="74" t="str">
        <f>IF(OR('MAPAS DE RIESGOS INHER Y RESID'!$G$7='MATRIZ DE RIESGOS DE SST'!Q449,Q449&lt;'MAPAS DE RIESGOS INHER Y RESID'!$G$3+1),'MAPAS DE RIESGOS INHER Y RESID'!$M$6,IF(OR('MAPAS DE RIESGOS INHER Y RESID'!$H$5='MATRIZ DE RIESGOS DE SST'!Q449,Q449&lt;'MAPAS DE RIESGOS INHER Y RESID'!$I$5+1),'MAPAS DE RIESGOS INHER Y RESID'!$M$5,IF(OR('MAPAS DE RIESGOS INHER Y RESID'!$I$4='MATRIZ DE RIESGOS DE SST'!Q449,Q449&lt;'MAPAS DE RIESGOS INHER Y RESID'!$J$4+1),'MAPAS DE RIESGOS INHER Y RESID'!$M$4,'MAPAS DE RIESGOS INHER Y RESID'!$M$3)))</f>
        <v>MODERADO</v>
      </c>
      <c r="S449" s="84" t="s">
        <v>332</v>
      </c>
      <c r="T449" s="84" t="s">
        <v>384</v>
      </c>
      <c r="U449" s="84" t="s">
        <v>385</v>
      </c>
      <c r="V449" s="84" t="s">
        <v>333</v>
      </c>
      <c r="W449" s="74" t="s">
        <v>238</v>
      </c>
      <c r="X449" s="98">
        <f>VLOOKUP(W449,'MAPAS DE RIESGOS INHER Y RESID'!$E$16:$F$18,2,FALSE)</f>
        <v>0.4</v>
      </c>
      <c r="Y449" s="99">
        <f t="shared" si="81"/>
        <v>19.2</v>
      </c>
      <c r="Z449" s="74" t="str">
        <f>IF(OR('MAPAS DE RIESGOS INHER Y RESID'!$G$18='MATRIZ DE RIESGOS DE SST'!Y449,Y449&lt;'MAPAS DE RIESGOS INHER Y RESID'!$G$16+1),'MAPAS DE RIESGOS INHER Y RESID'!$M$19,IF(OR('MAPAS DE RIESGOS INHER Y RESID'!$H$17='MATRIZ DE RIESGOS DE SST'!Y449,Y449&lt;'MAPAS DE RIESGOS INHER Y RESID'!$I$18+1),'MAPAS DE RIESGOS INHER Y RESID'!$M$18,IF(OR('MAPAS DE RIESGOS INHER Y RESID'!$I$17='MATRIZ DE RIESGOS DE SST'!Y449,Y449&lt;'MAPAS DE RIESGOS INHER Y RESID'!$J$17+1),'MAPAS DE RIESGOS INHER Y RESID'!$M$17,'MAPAS DE RIESGOS INHER Y RESID'!$M$16)))</f>
        <v>MODERADO</v>
      </c>
      <c r="AA449" s="100" t="str">
        <f>VLOOKUP('MATRIZ DE RIESGOS DE SST'!Z449,'TABLA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450" spans="1:27" ht="156" customHeight="1">
      <c r="A450" s="135"/>
      <c r="B450" s="135"/>
      <c r="C450" s="129"/>
      <c r="D450" s="129"/>
      <c r="E450" s="129"/>
      <c r="F450" s="129"/>
      <c r="G450" s="129"/>
      <c r="H450" s="129"/>
      <c r="I450" s="129"/>
      <c r="J450" s="91" t="s">
        <v>205</v>
      </c>
      <c r="K450" s="90" t="s">
        <v>206</v>
      </c>
      <c r="L450" s="90" t="s">
        <v>207</v>
      </c>
      <c r="M450" s="74" t="s">
        <v>240</v>
      </c>
      <c r="N450" s="75">
        <f>VLOOKUP('MATRIZ DE RIESGOS DE SST'!M450,'MAPAS DE RIESGOS INHER Y RESID'!$E$3:$F$7,2,FALSE)</f>
        <v>2</v>
      </c>
      <c r="O450" s="74" t="s">
        <v>239</v>
      </c>
      <c r="P450" s="75">
        <f>VLOOKUP('MATRIZ DE RIESGOS DE SST'!O450,'MAPAS DE RIESGOS INHER Y RESID'!$O$3:$P$7,2,FALSE)</f>
        <v>16</v>
      </c>
      <c r="Q450" s="75">
        <f t="shared" si="90"/>
        <v>32</v>
      </c>
      <c r="R450" s="74" t="str">
        <f>IF(OR('MAPAS DE RIESGOS INHER Y RESID'!$G$7='MATRIZ DE RIESGOS DE SST'!Q450,Q450&lt;'MAPAS DE RIESGOS INHER Y RESID'!$G$3+1),'MAPAS DE RIESGOS INHER Y RESID'!$M$6,IF(OR('MAPAS DE RIESGOS INHER Y RESID'!$H$5='MATRIZ DE RIESGOS DE SST'!Q450,Q450&lt;'MAPAS DE RIESGOS INHER Y RESID'!$I$5+1),'MAPAS DE RIESGOS INHER Y RESID'!$M$5,IF(OR('MAPAS DE RIESGOS INHER Y RESID'!$I$4='MATRIZ DE RIESGOS DE SST'!Q450,Q450&lt;'MAPAS DE RIESGOS INHER Y RESID'!$J$4+1),'MAPAS DE RIESGOS INHER Y RESID'!$M$4,'MAPAS DE RIESGOS INHER Y RESID'!$M$3)))</f>
        <v>MODERADO</v>
      </c>
      <c r="S450" s="84"/>
      <c r="T450" s="84"/>
      <c r="U450" s="84" t="s">
        <v>386</v>
      </c>
      <c r="V450" s="84" t="s">
        <v>387</v>
      </c>
      <c r="W450" s="74" t="s">
        <v>246</v>
      </c>
      <c r="X450" s="98">
        <f>VLOOKUP(W450,'MAPAS DE RIESGOS INHER Y RESID'!$E$16:$F$18,2,FALSE)</f>
        <v>0.9</v>
      </c>
      <c r="Y450" s="99">
        <f t="shared" si="81"/>
        <v>3.1999999999999993</v>
      </c>
      <c r="Z450" s="74" t="str">
        <f>IF(OR('MAPAS DE RIESGOS INHER Y RESID'!$G$18='MATRIZ DE RIESGOS DE SST'!Y450,Y450&lt;'MAPAS DE RIESGOS INHER Y RESID'!$G$16+1),'MAPAS DE RIESGOS INHER Y RESID'!$M$19,IF(OR('MAPAS DE RIESGOS INHER Y RESID'!$H$17='MATRIZ DE RIESGOS DE SST'!Y450,Y450&lt;'MAPAS DE RIESGOS INHER Y RESID'!$I$18+1),'MAPAS DE RIESGOS INHER Y RESID'!$M$18,IF(OR('MAPAS DE RIESGOS INHER Y RESID'!$I$17='MATRIZ DE RIESGOS DE SST'!Y450,Y450&lt;'MAPAS DE RIESGOS INHER Y RESID'!$J$17+1),'MAPAS DE RIESGOS INHER Y RESID'!$M$17,'MAPAS DE RIESGOS INHER Y RESID'!$M$16)))</f>
        <v>BAJO</v>
      </c>
      <c r="AA450" s="100" t="str">
        <f>VLOOKUP('MATRIZ DE RIESGOS DE SST'!Z450,'TABLA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51" spans="1:27" ht="156" customHeight="1">
      <c r="A451" s="135"/>
      <c r="B451" s="135"/>
      <c r="C451" s="129"/>
      <c r="D451" s="129"/>
      <c r="E451" s="129"/>
      <c r="F451" s="129"/>
      <c r="G451" s="129"/>
      <c r="H451" s="129"/>
      <c r="I451" s="129"/>
      <c r="J451" s="91" t="s">
        <v>208</v>
      </c>
      <c r="K451" s="90" t="s">
        <v>209</v>
      </c>
      <c r="L451" s="90" t="s">
        <v>210</v>
      </c>
      <c r="M451" s="74" t="s">
        <v>240</v>
      </c>
      <c r="N451" s="75">
        <f>VLOOKUP('MATRIZ DE RIESGOS DE SST'!M451,'MAPAS DE RIESGOS INHER Y RESID'!$E$3:$F$7,2,FALSE)</f>
        <v>2</v>
      </c>
      <c r="O451" s="74" t="s">
        <v>239</v>
      </c>
      <c r="P451" s="75">
        <f>VLOOKUP('MATRIZ DE RIESGOS DE SST'!O451,'MAPAS DE RIESGOS INHER Y RESID'!$O$3:$P$7,2,FALSE)</f>
        <v>16</v>
      </c>
      <c r="Q451" s="75">
        <f t="shared" si="90"/>
        <v>32</v>
      </c>
      <c r="R451" s="74" t="str">
        <f>IF(OR('MAPAS DE RIESGOS INHER Y RESID'!$G$7='MATRIZ DE RIESGOS DE SST'!Q451,Q451&lt;'MAPAS DE RIESGOS INHER Y RESID'!$G$3+1),'MAPAS DE RIESGOS INHER Y RESID'!$M$6,IF(OR('MAPAS DE RIESGOS INHER Y RESID'!$H$5='MATRIZ DE RIESGOS DE SST'!Q451,Q451&lt;'MAPAS DE RIESGOS INHER Y RESID'!$I$5+1),'MAPAS DE RIESGOS INHER Y RESID'!$M$5,IF(OR('MAPAS DE RIESGOS INHER Y RESID'!$I$4='MATRIZ DE RIESGOS DE SST'!Q451,Q451&lt;'MAPAS DE RIESGOS INHER Y RESID'!$J$4+1),'MAPAS DE RIESGOS INHER Y RESID'!$M$4,'MAPAS DE RIESGOS INHER Y RESID'!$M$3)))</f>
        <v>MODERADO</v>
      </c>
      <c r="S451" s="84"/>
      <c r="T451" s="84" t="s">
        <v>388</v>
      </c>
      <c r="U451" s="84" t="s">
        <v>389</v>
      </c>
      <c r="V451" s="84" t="s">
        <v>390</v>
      </c>
      <c r="W451" s="74" t="s">
        <v>246</v>
      </c>
      <c r="X451" s="98">
        <f>VLOOKUP(W451,'MAPAS DE RIESGOS INHER Y RESID'!$E$16:$F$18,2,FALSE)</f>
        <v>0.9</v>
      </c>
      <c r="Y451" s="99">
        <f t="shared" si="81"/>
        <v>3.1999999999999993</v>
      </c>
      <c r="Z451" s="74" t="str">
        <f>IF(OR('MAPAS DE RIESGOS INHER Y RESID'!$G$18='MATRIZ DE RIESGOS DE SST'!Y451,Y451&lt;'MAPAS DE RIESGOS INHER Y RESID'!$G$16+1),'MAPAS DE RIESGOS INHER Y RESID'!$M$19,IF(OR('MAPAS DE RIESGOS INHER Y RESID'!$H$17='MATRIZ DE RIESGOS DE SST'!Y451,Y451&lt;'MAPAS DE RIESGOS INHER Y RESID'!$I$18+1),'MAPAS DE RIESGOS INHER Y RESID'!$M$18,IF(OR('MAPAS DE RIESGOS INHER Y RESID'!$I$17='MATRIZ DE RIESGOS DE SST'!Y451,Y451&lt;'MAPAS DE RIESGOS INHER Y RESID'!$J$17+1),'MAPAS DE RIESGOS INHER Y RESID'!$M$17,'MAPAS DE RIESGOS INHER Y RESID'!$M$16)))</f>
        <v>BAJO</v>
      </c>
      <c r="AA451" s="100" t="str">
        <f>VLOOKUP('MATRIZ DE RIESGOS DE SST'!Z451,'TABLA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52" spans="1:27" ht="156" customHeight="1">
      <c r="A452" s="135"/>
      <c r="B452" s="135"/>
      <c r="C452" s="129"/>
      <c r="D452" s="129"/>
      <c r="E452" s="129"/>
      <c r="F452" s="129"/>
      <c r="G452" s="129"/>
      <c r="H452" s="129"/>
      <c r="I452" s="129"/>
      <c r="J452" s="91" t="s">
        <v>211</v>
      </c>
      <c r="K452" s="90" t="s">
        <v>212</v>
      </c>
      <c r="L452" s="90" t="s">
        <v>213</v>
      </c>
      <c r="M452" s="74" t="s">
        <v>240</v>
      </c>
      <c r="N452" s="75">
        <f>VLOOKUP('MATRIZ DE RIESGOS DE SST'!M452,'MAPAS DE RIESGOS INHER Y RESID'!$E$3:$F$7,2,FALSE)</f>
        <v>2</v>
      </c>
      <c r="O452" s="74" t="s">
        <v>239</v>
      </c>
      <c r="P452" s="75">
        <f>VLOOKUP('MATRIZ DE RIESGOS DE SST'!O452,'MAPAS DE RIESGOS INHER Y RESID'!$O$3:$P$7,2,FALSE)</f>
        <v>16</v>
      </c>
      <c r="Q452" s="75">
        <f t="shared" si="90"/>
        <v>32</v>
      </c>
      <c r="R452" s="74" t="str">
        <f>IF(OR('MAPAS DE RIESGOS INHER Y RESID'!$G$7='MATRIZ DE RIESGOS DE SST'!Q452,Q452&lt;'MAPAS DE RIESGOS INHER Y RESID'!$G$3+1),'MAPAS DE RIESGOS INHER Y RESID'!$M$6,IF(OR('MAPAS DE RIESGOS INHER Y RESID'!$H$5='MATRIZ DE RIESGOS DE SST'!Q452,Q452&lt;'MAPAS DE RIESGOS INHER Y RESID'!$I$5+1),'MAPAS DE RIESGOS INHER Y RESID'!$M$5,IF(OR('MAPAS DE RIESGOS INHER Y RESID'!$I$4='MATRIZ DE RIESGOS DE SST'!Q452,Q452&lt;'MAPAS DE RIESGOS INHER Y RESID'!$J$4+1),'MAPAS DE RIESGOS INHER Y RESID'!$M$4,'MAPAS DE RIESGOS INHER Y RESID'!$M$3)))</f>
        <v>MODERADO</v>
      </c>
      <c r="S452" s="84"/>
      <c r="T452" s="84" t="s">
        <v>388</v>
      </c>
      <c r="U452" s="84" t="s">
        <v>389</v>
      </c>
      <c r="V452" s="84" t="s">
        <v>390</v>
      </c>
      <c r="W452" s="74" t="s">
        <v>246</v>
      </c>
      <c r="X452" s="98">
        <f>VLOOKUP(W452,'MAPAS DE RIESGOS INHER Y RESID'!$E$16:$F$18,2,FALSE)</f>
        <v>0.9</v>
      </c>
      <c r="Y452" s="99">
        <f t="shared" si="81"/>
        <v>3.1999999999999993</v>
      </c>
      <c r="Z452" s="74" t="str">
        <f>IF(OR('MAPAS DE RIESGOS INHER Y RESID'!$G$18='MATRIZ DE RIESGOS DE SST'!Y452,Y452&lt;'MAPAS DE RIESGOS INHER Y RESID'!$G$16+1),'MAPAS DE RIESGOS INHER Y RESID'!$M$19,IF(OR('MAPAS DE RIESGOS INHER Y RESID'!$H$17='MATRIZ DE RIESGOS DE SST'!Y452,Y452&lt;'MAPAS DE RIESGOS INHER Y RESID'!$I$18+1),'MAPAS DE RIESGOS INHER Y RESID'!$M$18,IF(OR('MAPAS DE RIESGOS INHER Y RESID'!$I$17='MATRIZ DE RIESGOS DE SST'!Y452,Y452&lt;'MAPAS DE RIESGOS INHER Y RESID'!$J$17+1),'MAPAS DE RIESGOS INHER Y RESID'!$M$17,'MAPAS DE RIESGOS INHER Y RESID'!$M$16)))</f>
        <v>BAJO</v>
      </c>
      <c r="AA452" s="100" t="str">
        <f>VLOOKUP('MATRIZ DE RIESGOS DE SST'!Z452,'TABLA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53" spans="1:27" ht="156" customHeight="1">
      <c r="A453" s="135"/>
      <c r="B453" s="135"/>
      <c r="C453" s="129"/>
      <c r="D453" s="129"/>
      <c r="E453" s="129"/>
      <c r="F453" s="129"/>
      <c r="G453" s="129"/>
      <c r="H453" s="129"/>
      <c r="I453" s="129"/>
      <c r="J453" s="91" t="s">
        <v>214</v>
      </c>
      <c r="K453" s="90" t="s">
        <v>215</v>
      </c>
      <c r="L453" s="90" t="s">
        <v>213</v>
      </c>
      <c r="M453" s="74" t="s">
        <v>240</v>
      </c>
      <c r="N453" s="75">
        <f>VLOOKUP('MATRIZ DE RIESGOS DE SST'!M453,'MAPAS DE RIESGOS INHER Y RESID'!$E$3:$F$7,2,FALSE)</f>
        <v>2</v>
      </c>
      <c r="O453" s="74" t="s">
        <v>239</v>
      </c>
      <c r="P453" s="75">
        <f>VLOOKUP('MATRIZ DE RIESGOS DE SST'!O453,'MAPAS DE RIESGOS INHER Y RESID'!$O$3:$P$7,2,FALSE)</f>
        <v>16</v>
      </c>
      <c r="Q453" s="75">
        <f t="shared" si="90"/>
        <v>32</v>
      </c>
      <c r="R453" s="74" t="str">
        <f>IF(OR('MAPAS DE RIESGOS INHER Y RESID'!$G$7='MATRIZ DE RIESGOS DE SST'!Q453,Q453&lt;'MAPAS DE RIESGOS INHER Y RESID'!$G$3+1),'MAPAS DE RIESGOS INHER Y RESID'!$M$6,IF(OR('MAPAS DE RIESGOS INHER Y RESID'!$H$5='MATRIZ DE RIESGOS DE SST'!Q453,Q453&lt;'MAPAS DE RIESGOS INHER Y RESID'!$I$5+1),'MAPAS DE RIESGOS INHER Y RESID'!$M$5,IF(OR('MAPAS DE RIESGOS INHER Y RESID'!$I$4='MATRIZ DE RIESGOS DE SST'!Q453,Q453&lt;'MAPAS DE RIESGOS INHER Y RESID'!$J$4+1),'MAPAS DE RIESGOS INHER Y RESID'!$M$4,'MAPAS DE RIESGOS INHER Y RESID'!$M$3)))</f>
        <v>MODERADO</v>
      </c>
      <c r="S453" s="84"/>
      <c r="T453" s="84" t="s">
        <v>388</v>
      </c>
      <c r="U453" s="84" t="s">
        <v>389</v>
      </c>
      <c r="V453" s="84" t="s">
        <v>390</v>
      </c>
      <c r="W453" s="74" t="s">
        <v>246</v>
      </c>
      <c r="X453" s="98">
        <f>VLOOKUP(W453,'MAPAS DE RIESGOS INHER Y RESID'!$E$16:$F$18,2,FALSE)</f>
        <v>0.9</v>
      </c>
      <c r="Y453" s="99">
        <f t="shared" si="81"/>
        <v>3.1999999999999993</v>
      </c>
      <c r="Z453" s="74" t="str">
        <f>IF(OR('MAPAS DE RIESGOS INHER Y RESID'!$G$18='MATRIZ DE RIESGOS DE SST'!Y453,Y453&lt;'MAPAS DE RIESGOS INHER Y RESID'!$G$16+1),'MAPAS DE RIESGOS INHER Y RESID'!$M$19,IF(OR('MAPAS DE RIESGOS INHER Y RESID'!$H$17='MATRIZ DE RIESGOS DE SST'!Y453,Y453&lt;'MAPAS DE RIESGOS INHER Y RESID'!$I$18+1),'MAPAS DE RIESGOS INHER Y RESID'!$M$18,IF(OR('MAPAS DE RIESGOS INHER Y RESID'!$I$17='MATRIZ DE RIESGOS DE SST'!Y453,Y453&lt;'MAPAS DE RIESGOS INHER Y RESID'!$J$17+1),'MAPAS DE RIESGOS INHER Y RESID'!$M$17,'MAPAS DE RIESGOS INHER Y RESID'!$M$16)))</f>
        <v>BAJO</v>
      </c>
      <c r="AA453" s="100" t="str">
        <f>VLOOKUP('MATRIZ DE RIESGOS DE SST'!Z453,'TABLA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54" spans="1:27" ht="156" customHeight="1">
      <c r="A454" s="135"/>
      <c r="B454" s="135"/>
      <c r="C454" s="129"/>
      <c r="D454" s="129"/>
      <c r="E454" s="129"/>
      <c r="F454" s="129"/>
      <c r="G454" s="129"/>
      <c r="H454" s="129"/>
      <c r="I454" s="129"/>
      <c r="J454" s="91" t="s">
        <v>216</v>
      </c>
      <c r="K454" s="90" t="s">
        <v>217</v>
      </c>
      <c r="L454" s="90" t="s">
        <v>218</v>
      </c>
      <c r="M454" s="74" t="s">
        <v>240</v>
      </c>
      <c r="N454" s="75">
        <f>VLOOKUP('MATRIZ DE RIESGOS DE SST'!M454,'MAPAS DE RIESGOS INHER Y RESID'!$E$3:$F$7,2,FALSE)</f>
        <v>2</v>
      </c>
      <c r="O454" s="74" t="s">
        <v>239</v>
      </c>
      <c r="P454" s="75">
        <f>VLOOKUP('MATRIZ DE RIESGOS DE SST'!O454,'MAPAS DE RIESGOS INHER Y RESID'!$O$3:$P$7,2,FALSE)</f>
        <v>16</v>
      </c>
      <c r="Q454" s="75">
        <f t="shared" si="90"/>
        <v>32</v>
      </c>
      <c r="R454" s="74" t="str">
        <f>IF(OR('MAPAS DE RIESGOS INHER Y RESID'!$G$7='MATRIZ DE RIESGOS DE SST'!Q454,Q454&lt;'MAPAS DE RIESGOS INHER Y RESID'!$G$3+1),'MAPAS DE RIESGOS INHER Y RESID'!$M$6,IF(OR('MAPAS DE RIESGOS INHER Y RESID'!$H$5='MATRIZ DE RIESGOS DE SST'!Q454,Q454&lt;'MAPAS DE RIESGOS INHER Y RESID'!$I$5+1),'MAPAS DE RIESGOS INHER Y RESID'!$M$5,IF(OR('MAPAS DE RIESGOS INHER Y RESID'!$I$4='MATRIZ DE RIESGOS DE SST'!Q454,Q454&lt;'MAPAS DE RIESGOS INHER Y RESID'!$J$4+1),'MAPAS DE RIESGOS INHER Y RESID'!$M$4,'MAPAS DE RIESGOS INHER Y RESID'!$M$3)))</f>
        <v>MODERADO</v>
      </c>
      <c r="S454" s="84" t="s">
        <v>391</v>
      </c>
      <c r="T454" s="84" t="s">
        <v>392</v>
      </c>
      <c r="U454" s="84" t="s">
        <v>393</v>
      </c>
      <c r="V454" s="84" t="s">
        <v>394</v>
      </c>
      <c r="W454" s="74" t="s">
        <v>246</v>
      </c>
      <c r="X454" s="98">
        <f>VLOOKUP(W454,'MAPAS DE RIESGOS INHER Y RESID'!$E$16:$F$18,2,FALSE)</f>
        <v>0.9</v>
      </c>
      <c r="Y454" s="99">
        <f t="shared" si="81"/>
        <v>3.1999999999999993</v>
      </c>
      <c r="Z454" s="74" t="str">
        <f>IF(OR('MAPAS DE RIESGOS INHER Y RESID'!$G$18='MATRIZ DE RIESGOS DE SST'!Y454,Y454&lt;'MAPAS DE RIESGOS INHER Y RESID'!$G$16+1),'MAPAS DE RIESGOS INHER Y RESID'!$M$19,IF(OR('MAPAS DE RIESGOS INHER Y RESID'!$H$17='MATRIZ DE RIESGOS DE SST'!Y454,Y454&lt;'MAPAS DE RIESGOS INHER Y RESID'!$I$18+1),'MAPAS DE RIESGOS INHER Y RESID'!$M$18,IF(OR('MAPAS DE RIESGOS INHER Y RESID'!$I$17='MATRIZ DE RIESGOS DE SST'!Y454,Y454&lt;'MAPAS DE RIESGOS INHER Y RESID'!$J$17+1),'MAPAS DE RIESGOS INHER Y RESID'!$M$17,'MAPAS DE RIESGOS INHER Y RESID'!$M$16)))</f>
        <v>BAJO</v>
      </c>
      <c r="AA454" s="100" t="str">
        <f>VLOOKUP('MATRIZ DE RIESGOS DE SST'!Z454,'TABLA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55" spans="1:27" ht="156" customHeight="1">
      <c r="A455" s="135"/>
      <c r="B455" s="135"/>
      <c r="C455" s="129"/>
      <c r="D455" s="129"/>
      <c r="E455" s="129"/>
      <c r="F455" s="129"/>
      <c r="G455" s="129"/>
      <c r="H455" s="129"/>
      <c r="I455" s="129"/>
      <c r="J455" s="91" t="s">
        <v>219</v>
      </c>
      <c r="K455" s="90" t="s">
        <v>220</v>
      </c>
      <c r="L455" s="90" t="s">
        <v>221</v>
      </c>
      <c r="M455" s="74" t="s">
        <v>240</v>
      </c>
      <c r="N455" s="75">
        <f>VLOOKUP('MATRIZ DE RIESGOS DE SST'!M455,'MAPAS DE RIESGOS INHER Y RESID'!$E$3:$F$7,2,FALSE)</f>
        <v>2</v>
      </c>
      <c r="O455" s="74" t="s">
        <v>239</v>
      </c>
      <c r="P455" s="75">
        <f>VLOOKUP('MATRIZ DE RIESGOS DE SST'!O455,'MAPAS DE RIESGOS INHER Y RESID'!$O$3:$P$7,2,FALSE)</f>
        <v>16</v>
      </c>
      <c r="Q455" s="75">
        <f t="shared" si="90"/>
        <v>32</v>
      </c>
      <c r="R455" s="74" t="str">
        <f>IF(OR('MAPAS DE RIESGOS INHER Y RESID'!$G$7='MATRIZ DE RIESGOS DE SST'!Q455,Q455&lt;'MAPAS DE RIESGOS INHER Y RESID'!$G$3+1),'MAPAS DE RIESGOS INHER Y RESID'!$M$6,IF(OR('MAPAS DE RIESGOS INHER Y RESID'!$H$5='MATRIZ DE RIESGOS DE SST'!Q455,Q455&lt;'MAPAS DE RIESGOS INHER Y RESID'!$I$5+1),'MAPAS DE RIESGOS INHER Y RESID'!$M$5,IF(OR('MAPAS DE RIESGOS INHER Y RESID'!$I$4='MATRIZ DE RIESGOS DE SST'!Q455,Q455&lt;'MAPAS DE RIESGOS INHER Y RESID'!$J$4+1),'MAPAS DE RIESGOS INHER Y RESID'!$M$4,'MAPAS DE RIESGOS INHER Y RESID'!$M$3)))</f>
        <v>MODERADO</v>
      </c>
      <c r="S455" s="84"/>
      <c r="T455" s="84" t="s">
        <v>388</v>
      </c>
      <c r="U455" s="84" t="s">
        <v>389</v>
      </c>
      <c r="V455" s="84" t="s">
        <v>390</v>
      </c>
      <c r="W455" s="74" t="s">
        <v>246</v>
      </c>
      <c r="X455" s="98">
        <f>VLOOKUP(W455,'MAPAS DE RIESGOS INHER Y RESID'!$E$16:$F$18,2,FALSE)</f>
        <v>0.9</v>
      </c>
      <c r="Y455" s="99">
        <f t="shared" si="81"/>
        <v>3.1999999999999993</v>
      </c>
      <c r="Z455" s="74" t="str">
        <f>IF(OR('MAPAS DE RIESGOS INHER Y RESID'!$G$18='MATRIZ DE RIESGOS DE SST'!Y455,Y455&lt;'MAPAS DE RIESGOS INHER Y RESID'!$G$16+1),'MAPAS DE RIESGOS INHER Y RESID'!$M$19,IF(OR('MAPAS DE RIESGOS INHER Y RESID'!$H$17='MATRIZ DE RIESGOS DE SST'!Y455,Y455&lt;'MAPAS DE RIESGOS INHER Y RESID'!$I$18+1),'MAPAS DE RIESGOS INHER Y RESID'!$M$18,IF(OR('MAPAS DE RIESGOS INHER Y RESID'!$I$17='MATRIZ DE RIESGOS DE SST'!Y455,Y455&lt;'MAPAS DE RIESGOS INHER Y RESID'!$J$17+1),'MAPAS DE RIESGOS INHER Y RESID'!$M$17,'MAPAS DE RIESGOS INHER Y RESID'!$M$16)))</f>
        <v>BAJO</v>
      </c>
      <c r="AA455" s="100" t="str">
        <f>VLOOKUP('MATRIZ DE RIESGOS DE SST'!Z455,'TABLA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56" spans="1:27" ht="225.75" customHeight="1">
      <c r="A456" s="135"/>
      <c r="B456" s="135"/>
      <c r="C456" s="129"/>
      <c r="D456" s="129"/>
      <c r="E456" s="129"/>
      <c r="F456" s="129"/>
      <c r="G456" s="129"/>
      <c r="H456" s="129"/>
      <c r="I456" s="129"/>
      <c r="J456" s="91" t="s">
        <v>222</v>
      </c>
      <c r="K456" s="90" t="s">
        <v>223</v>
      </c>
      <c r="L456" s="90" t="s">
        <v>224</v>
      </c>
      <c r="M456" s="74" t="s">
        <v>240</v>
      </c>
      <c r="N456" s="75">
        <f>VLOOKUP('MATRIZ DE RIESGOS DE SST'!M456,'MAPAS DE RIESGOS INHER Y RESID'!$E$3:$F$7,2,FALSE)</f>
        <v>2</v>
      </c>
      <c r="O456" s="74" t="s">
        <v>239</v>
      </c>
      <c r="P456" s="75">
        <f>VLOOKUP('MATRIZ DE RIESGOS DE SST'!O456,'MAPAS DE RIESGOS INHER Y RESID'!$O$3:$P$7,2,FALSE)</f>
        <v>16</v>
      </c>
      <c r="Q456" s="75">
        <f t="shared" si="90"/>
        <v>32</v>
      </c>
      <c r="R456" s="74" t="str">
        <f>IF(OR('MAPAS DE RIESGOS INHER Y RESID'!$G$7='MATRIZ DE RIESGOS DE SST'!Q456,Q456&lt;'MAPAS DE RIESGOS INHER Y RESID'!$G$3+1),'MAPAS DE RIESGOS INHER Y RESID'!$M$6,IF(OR('MAPAS DE RIESGOS INHER Y RESID'!$H$5='MATRIZ DE RIESGOS DE SST'!Q456,Q456&lt;'MAPAS DE RIESGOS INHER Y RESID'!$I$5+1),'MAPAS DE RIESGOS INHER Y RESID'!$M$5,IF(OR('MAPAS DE RIESGOS INHER Y RESID'!$I$4='MATRIZ DE RIESGOS DE SST'!Q456,Q456&lt;'MAPAS DE RIESGOS INHER Y RESID'!$J$4+1),'MAPAS DE RIESGOS INHER Y RESID'!$M$4,'MAPAS DE RIESGOS INHER Y RESID'!$M$3)))</f>
        <v>MODERADO</v>
      </c>
      <c r="S456" s="84" t="s">
        <v>395</v>
      </c>
      <c r="T456" s="84" t="s">
        <v>396</v>
      </c>
      <c r="U456" s="84" t="s">
        <v>397</v>
      </c>
      <c r="V456" s="84" t="s">
        <v>398</v>
      </c>
      <c r="W456" s="74" t="s">
        <v>246</v>
      </c>
      <c r="X456" s="98">
        <f>VLOOKUP(W456,'MAPAS DE RIESGOS INHER Y RESID'!$E$16:$F$18,2,FALSE)</f>
        <v>0.9</v>
      </c>
      <c r="Y456" s="99">
        <f t="shared" ref="Y456:Y521" si="91">Q456-(X456*Q456)</f>
        <v>3.1999999999999993</v>
      </c>
      <c r="Z456" s="74" t="str">
        <f>IF(OR('MAPAS DE RIESGOS INHER Y RESID'!$G$18='MATRIZ DE RIESGOS DE SST'!Y456,Y456&lt;'MAPAS DE RIESGOS INHER Y RESID'!$G$16+1),'MAPAS DE RIESGOS INHER Y RESID'!$M$19,IF(OR('MAPAS DE RIESGOS INHER Y RESID'!$H$17='MATRIZ DE RIESGOS DE SST'!Y456,Y456&lt;'MAPAS DE RIESGOS INHER Y RESID'!$I$18+1),'MAPAS DE RIESGOS INHER Y RESID'!$M$18,IF(OR('MAPAS DE RIESGOS INHER Y RESID'!$I$17='MATRIZ DE RIESGOS DE SST'!Y456,Y456&lt;'MAPAS DE RIESGOS INHER Y RESID'!$J$17+1),'MAPAS DE RIESGOS INHER Y RESID'!$M$17,'MAPAS DE RIESGOS INHER Y RESID'!$M$16)))</f>
        <v>BAJO</v>
      </c>
      <c r="AA456" s="100" t="str">
        <f>VLOOKUP('MATRIZ DE RIESGOS DE SST'!Z456,'TABLA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57" spans="1:27" ht="105" customHeight="1">
      <c r="A457" s="136" t="s">
        <v>431</v>
      </c>
      <c r="B457" s="134" t="s">
        <v>306</v>
      </c>
      <c r="C457" s="129" t="s">
        <v>281</v>
      </c>
      <c r="D457" s="129"/>
      <c r="E457" s="129" t="s">
        <v>281</v>
      </c>
      <c r="F457" s="129" t="s">
        <v>281</v>
      </c>
      <c r="G457" s="129" t="s">
        <v>281</v>
      </c>
      <c r="H457" s="129"/>
      <c r="I457" s="129" t="s">
        <v>305</v>
      </c>
      <c r="J457" s="90" t="s">
        <v>73</v>
      </c>
      <c r="K457" s="90" t="s">
        <v>74</v>
      </c>
      <c r="L457" s="90" t="s">
        <v>75</v>
      </c>
      <c r="M457" s="74" t="s">
        <v>240</v>
      </c>
      <c r="N457" s="75">
        <f>VLOOKUP('MATRIZ DE RIESGOS DE SST'!M457,'MAPAS DE RIESGOS INHER Y RESID'!$E$3:$F$7,2,FALSE)</f>
        <v>2</v>
      </c>
      <c r="O457" s="74" t="s">
        <v>239</v>
      </c>
      <c r="P457" s="75">
        <f>VLOOKUP('MATRIZ DE RIESGOS DE SST'!O457,'MAPAS DE RIESGOS INHER Y RESID'!$O$3:$P$7,2,FALSE)</f>
        <v>16</v>
      </c>
      <c r="Q457" s="75">
        <f>N457*P457</f>
        <v>32</v>
      </c>
      <c r="R457" s="74" t="str">
        <f>IF(OR('MAPAS DE RIESGOS INHER Y RESID'!$G$7='MATRIZ DE RIESGOS DE SST'!Q457,Q457&lt;'MAPAS DE RIESGOS INHER Y RESID'!$G$3+1),'MAPAS DE RIESGOS INHER Y RESID'!$M$6,IF(OR('MAPAS DE RIESGOS INHER Y RESID'!$H$5='MATRIZ DE RIESGOS DE SST'!Q457,Q457&lt;'MAPAS DE RIESGOS INHER Y RESID'!$I$5+1),'MAPAS DE RIESGOS INHER Y RESID'!$M$5,IF(OR('MAPAS DE RIESGOS INHER Y RESID'!$I$4='MATRIZ DE RIESGOS DE SST'!Q457,Q457&lt;'MAPAS DE RIESGOS INHER Y RESID'!$J$4+1),'MAPAS DE RIESGOS INHER Y RESID'!$M$4,'MAPAS DE RIESGOS INHER Y RESID'!$M$3)))</f>
        <v>MODERADO</v>
      </c>
      <c r="S457" s="84"/>
      <c r="T457" s="84"/>
      <c r="U457" s="84" t="s">
        <v>252</v>
      </c>
      <c r="V457" s="84" t="s">
        <v>308</v>
      </c>
      <c r="W457" s="74" t="s">
        <v>246</v>
      </c>
      <c r="X457" s="98">
        <f>VLOOKUP(W457,'MAPAS DE RIESGOS INHER Y RESID'!$E$16:$F$18,2,FALSE)</f>
        <v>0.9</v>
      </c>
      <c r="Y457" s="99">
        <f t="shared" si="91"/>
        <v>3.1999999999999993</v>
      </c>
      <c r="Z457" s="74" t="str">
        <f>IF(OR('MAPAS DE RIESGOS INHER Y RESID'!$G$18='MATRIZ DE RIESGOS DE SST'!Y457,Y457&lt;'MAPAS DE RIESGOS INHER Y RESID'!$G$16+1),'MAPAS DE RIESGOS INHER Y RESID'!$M$19,IF(OR('MAPAS DE RIESGOS INHER Y RESID'!$H$17='MATRIZ DE RIESGOS DE SST'!Y457,Y457&lt;'MAPAS DE RIESGOS INHER Y RESID'!$I$18+1),'MAPAS DE RIESGOS INHER Y RESID'!$M$18,IF(OR('MAPAS DE RIESGOS INHER Y RESID'!$I$17='MATRIZ DE RIESGOS DE SST'!Y457,Y457&lt;'MAPAS DE RIESGOS INHER Y RESID'!$J$17+1),'MAPAS DE RIESGOS INHER Y RESID'!$M$17,'MAPAS DE RIESGOS INHER Y RESID'!$M$16)))</f>
        <v>BAJO</v>
      </c>
      <c r="AA457" s="100" t="str">
        <f>VLOOKUP('MATRIZ DE RIESGOS DE SST'!Z457,'TABLA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58" spans="1:27" ht="214.5" customHeight="1">
      <c r="A458" s="136"/>
      <c r="B458" s="134"/>
      <c r="C458" s="129"/>
      <c r="D458" s="129"/>
      <c r="E458" s="129"/>
      <c r="F458" s="129"/>
      <c r="G458" s="129"/>
      <c r="H458" s="129"/>
      <c r="I458" s="129"/>
      <c r="J458" s="91" t="s">
        <v>91</v>
      </c>
      <c r="K458" s="90" t="s">
        <v>309</v>
      </c>
      <c r="L458" s="90" t="s">
        <v>93</v>
      </c>
      <c r="M458" s="74" t="s">
        <v>236</v>
      </c>
      <c r="N458" s="75">
        <f>VLOOKUP('MATRIZ DE RIESGOS DE SST'!M458,'MAPAS DE RIESGOS INHER Y RESID'!$E$3:$F$7,2,FALSE)</f>
        <v>4</v>
      </c>
      <c r="O458" s="74" t="s">
        <v>239</v>
      </c>
      <c r="P458" s="75">
        <f>VLOOKUP('MATRIZ DE RIESGOS DE SST'!O458,'MAPAS DE RIESGOS INHER Y RESID'!$O$3:$P$7,2,FALSE)</f>
        <v>16</v>
      </c>
      <c r="Q458" s="75">
        <f>N458*P458</f>
        <v>64</v>
      </c>
      <c r="R458" s="74" t="str">
        <f>IF(OR('MAPAS DE RIESGOS INHER Y RESID'!$G$7='MATRIZ DE RIESGOS DE SST'!Q458,Q458&lt;'MAPAS DE RIESGOS INHER Y RESID'!$G$3+1),'MAPAS DE RIESGOS INHER Y RESID'!$M$6,IF(OR('MAPAS DE RIESGOS INHER Y RESID'!$H$5='MATRIZ DE RIESGOS DE SST'!Q458,Q458&lt;'MAPAS DE RIESGOS INHER Y RESID'!$I$5+1),'MAPAS DE RIESGOS INHER Y RESID'!$M$5,IF(OR('MAPAS DE RIESGOS INHER Y RESID'!$I$4='MATRIZ DE RIESGOS DE SST'!Q458,Q458&lt;'MAPAS DE RIESGOS INHER Y RESID'!$J$4+1),'MAPAS DE RIESGOS INHER Y RESID'!$M$4,'MAPAS DE RIESGOS INHER Y RESID'!$M$3)))</f>
        <v>ALTO</v>
      </c>
      <c r="S458" s="84"/>
      <c r="T458" s="84"/>
      <c r="U458" s="84" t="s">
        <v>310</v>
      </c>
      <c r="V458" s="84" t="s">
        <v>311</v>
      </c>
      <c r="W458" s="74" t="s">
        <v>246</v>
      </c>
      <c r="X458" s="98">
        <f>VLOOKUP(W458,'MAPAS DE RIESGOS INHER Y RESID'!$E$16:$F$18,2,FALSE)</f>
        <v>0.9</v>
      </c>
      <c r="Y458" s="99">
        <f t="shared" si="91"/>
        <v>6.3999999999999986</v>
      </c>
      <c r="Z458" s="74" t="str">
        <f>IF(OR('MAPAS DE RIESGOS INHER Y RESID'!$G$18='MATRIZ DE RIESGOS DE SST'!Y458,Y458&lt;'MAPAS DE RIESGOS INHER Y RESID'!$G$16+1),'MAPAS DE RIESGOS INHER Y RESID'!$M$19,IF(OR('MAPAS DE RIESGOS INHER Y RESID'!$H$17='MATRIZ DE RIESGOS DE SST'!Y458,Y458&lt;'MAPAS DE RIESGOS INHER Y RESID'!$I$18+1),'MAPAS DE RIESGOS INHER Y RESID'!$M$18,IF(OR('MAPAS DE RIESGOS INHER Y RESID'!$I$17='MATRIZ DE RIESGOS DE SST'!Y458,Y458&lt;'MAPAS DE RIESGOS INHER Y RESID'!$J$17+1),'MAPAS DE RIESGOS INHER Y RESID'!$M$17,'MAPAS DE RIESGOS INHER Y RESID'!$M$16)))</f>
        <v>BAJO</v>
      </c>
      <c r="AA458" s="100" t="str">
        <f>VLOOKUP('MATRIZ DE RIESGOS DE SST'!Z458,'TABLA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59" spans="1:27" ht="156" customHeight="1">
      <c r="A459" s="136"/>
      <c r="B459" s="134"/>
      <c r="C459" s="129"/>
      <c r="D459" s="129"/>
      <c r="E459" s="129"/>
      <c r="F459" s="129"/>
      <c r="G459" s="129"/>
      <c r="H459" s="129"/>
      <c r="I459" s="129"/>
      <c r="J459" s="91" t="s">
        <v>94</v>
      </c>
      <c r="K459" s="90" t="s">
        <v>95</v>
      </c>
      <c r="L459" s="90" t="s">
        <v>96</v>
      </c>
      <c r="M459" s="74" t="s">
        <v>240</v>
      </c>
      <c r="N459" s="75">
        <f>VLOOKUP('MATRIZ DE RIESGOS DE SST'!M459,'MAPAS DE RIESGOS INHER Y RESID'!$E$3:$F$7,2,FALSE)</f>
        <v>2</v>
      </c>
      <c r="O459" s="74" t="s">
        <v>239</v>
      </c>
      <c r="P459" s="75">
        <f>VLOOKUP('MATRIZ DE RIESGOS DE SST'!O459,'MAPAS DE RIESGOS INHER Y RESID'!$O$3:$P$7,2,FALSE)</f>
        <v>16</v>
      </c>
      <c r="Q459" s="75">
        <f>N459*P459</f>
        <v>32</v>
      </c>
      <c r="R459" s="74" t="str">
        <f>IF(OR('MAPAS DE RIESGOS INHER Y RESID'!$G$7='MATRIZ DE RIESGOS DE SST'!Q459,Q459&lt;'MAPAS DE RIESGOS INHER Y RESID'!$G$3+1),'MAPAS DE RIESGOS INHER Y RESID'!$M$6,IF(OR('MAPAS DE RIESGOS INHER Y RESID'!$H$5='MATRIZ DE RIESGOS DE SST'!Q459,Q459&lt;'MAPAS DE RIESGOS INHER Y RESID'!$I$5+1),'MAPAS DE RIESGOS INHER Y RESID'!$M$5,IF(OR('MAPAS DE RIESGOS INHER Y RESID'!$I$4='MATRIZ DE RIESGOS DE SST'!Q459,Q459&lt;'MAPAS DE RIESGOS INHER Y RESID'!$J$4+1),'MAPAS DE RIESGOS INHER Y RESID'!$M$4,'MAPAS DE RIESGOS INHER Y RESID'!$M$3)))</f>
        <v>MODERADO</v>
      </c>
      <c r="S459" s="84" t="s">
        <v>256</v>
      </c>
      <c r="T459" s="84" t="s">
        <v>312</v>
      </c>
      <c r="U459" s="84" t="s">
        <v>313</v>
      </c>
      <c r="V459" s="84"/>
      <c r="W459" s="74" t="s">
        <v>246</v>
      </c>
      <c r="X459" s="98">
        <f>VLOOKUP(W459,'MAPAS DE RIESGOS INHER Y RESID'!$E$16:$F$18,2,FALSE)</f>
        <v>0.9</v>
      </c>
      <c r="Y459" s="99">
        <f t="shared" si="91"/>
        <v>3.1999999999999993</v>
      </c>
      <c r="Z459" s="74" t="str">
        <f>IF(OR('MAPAS DE RIESGOS INHER Y RESID'!$G$18='MATRIZ DE RIESGOS DE SST'!Y459,Y459&lt;'MAPAS DE RIESGOS INHER Y RESID'!$G$16+1),'MAPAS DE RIESGOS INHER Y RESID'!$M$19,IF(OR('MAPAS DE RIESGOS INHER Y RESID'!$H$17='MATRIZ DE RIESGOS DE SST'!Y459,Y459&lt;'MAPAS DE RIESGOS INHER Y RESID'!$I$18+1),'MAPAS DE RIESGOS INHER Y RESID'!$M$18,IF(OR('MAPAS DE RIESGOS INHER Y RESID'!$I$17='MATRIZ DE RIESGOS DE SST'!Y459,Y459&lt;'MAPAS DE RIESGOS INHER Y RESID'!$J$17+1),'MAPAS DE RIESGOS INHER Y RESID'!$M$17,'MAPAS DE RIESGOS INHER Y RESID'!$M$16)))</f>
        <v>BAJO</v>
      </c>
      <c r="AA459" s="100" t="str">
        <f>VLOOKUP('MATRIZ DE RIESGOS DE SST'!Z459,'TABLA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60" spans="1:27" ht="156" customHeight="1">
      <c r="A460" s="136"/>
      <c r="B460" s="134"/>
      <c r="C460" s="129"/>
      <c r="D460" s="129"/>
      <c r="E460" s="129"/>
      <c r="F460" s="129"/>
      <c r="G460" s="129"/>
      <c r="H460" s="129"/>
      <c r="I460" s="129"/>
      <c r="J460" s="91" t="s">
        <v>97</v>
      </c>
      <c r="K460" s="90" t="s">
        <v>98</v>
      </c>
      <c r="L460" s="90" t="s">
        <v>93</v>
      </c>
      <c r="M460" s="74" t="s">
        <v>240</v>
      </c>
      <c r="N460" s="75">
        <f>VLOOKUP('MATRIZ DE RIESGOS DE SST'!M460,'MAPAS DE RIESGOS INHER Y RESID'!$E$3:$F$7,2,FALSE)</f>
        <v>2</v>
      </c>
      <c r="O460" s="74" t="s">
        <v>239</v>
      </c>
      <c r="P460" s="75">
        <f>VLOOKUP('MATRIZ DE RIESGOS DE SST'!O460,'MAPAS DE RIESGOS INHER Y RESID'!$O$3:$P$7,2,FALSE)</f>
        <v>16</v>
      </c>
      <c r="Q460" s="75">
        <f>+N460*P460</f>
        <v>32</v>
      </c>
      <c r="R460" s="74" t="str">
        <f>IF(OR('MAPAS DE RIESGOS INHER Y RESID'!$G$7='MATRIZ DE RIESGOS DE SST'!Q460,Q460&lt;'MAPAS DE RIESGOS INHER Y RESID'!$G$3+1),'MAPAS DE RIESGOS INHER Y RESID'!$M$6,IF(OR('MAPAS DE RIESGOS INHER Y RESID'!$H$5='MATRIZ DE RIESGOS DE SST'!Q460,Q460&lt;'MAPAS DE RIESGOS INHER Y RESID'!$I$5+1),'MAPAS DE RIESGOS INHER Y RESID'!$M$5,IF(OR('MAPAS DE RIESGOS INHER Y RESID'!$I$4='MATRIZ DE RIESGOS DE SST'!Q460,Q460&lt;'MAPAS DE RIESGOS INHER Y RESID'!$J$4+1),'MAPAS DE RIESGOS INHER Y RESID'!$M$4,'MAPAS DE RIESGOS INHER Y RESID'!$M$3)))</f>
        <v>MODERADO</v>
      </c>
      <c r="S460" s="84"/>
      <c r="T460" s="84" t="s">
        <v>314</v>
      </c>
      <c r="U460" s="84" t="s">
        <v>315</v>
      </c>
      <c r="V460" s="84" t="s">
        <v>316</v>
      </c>
      <c r="W460" s="74" t="s">
        <v>246</v>
      </c>
      <c r="X460" s="98">
        <f>VLOOKUP(W460,'MAPAS DE RIESGOS INHER Y RESID'!$E$16:$F$18,2,FALSE)</f>
        <v>0.9</v>
      </c>
      <c r="Y460" s="99">
        <f t="shared" si="91"/>
        <v>3.1999999999999993</v>
      </c>
      <c r="Z460" s="74" t="str">
        <f>IF(OR('MAPAS DE RIESGOS INHER Y RESID'!$G$18='MATRIZ DE RIESGOS DE SST'!Y460,Y460&lt;'MAPAS DE RIESGOS INHER Y RESID'!$G$16+1),'MAPAS DE RIESGOS INHER Y RESID'!$M$19,IF(OR('MAPAS DE RIESGOS INHER Y RESID'!$H$17='MATRIZ DE RIESGOS DE SST'!Y460,Y460&lt;'MAPAS DE RIESGOS INHER Y RESID'!$I$18+1),'MAPAS DE RIESGOS INHER Y RESID'!$M$18,IF(OR('MAPAS DE RIESGOS INHER Y RESID'!$I$17='MATRIZ DE RIESGOS DE SST'!Y460,Y460&lt;'MAPAS DE RIESGOS INHER Y RESID'!$J$17+1),'MAPAS DE RIESGOS INHER Y RESID'!$M$17,'MAPAS DE RIESGOS INHER Y RESID'!$M$16)))</f>
        <v>BAJO</v>
      </c>
      <c r="AA460" s="100" t="str">
        <f>VLOOKUP('MATRIZ DE RIESGOS DE SST'!Z460,'TABLA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61" spans="1:27" ht="156" customHeight="1">
      <c r="A461" s="136"/>
      <c r="B461" s="134"/>
      <c r="C461" s="129"/>
      <c r="D461" s="129"/>
      <c r="E461" s="129"/>
      <c r="F461" s="129"/>
      <c r="G461" s="129"/>
      <c r="H461" s="129"/>
      <c r="I461" s="129"/>
      <c r="J461" s="91" t="s">
        <v>104</v>
      </c>
      <c r="K461" s="90" t="s">
        <v>102</v>
      </c>
      <c r="L461" s="90" t="s">
        <v>103</v>
      </c>
      <c r="M461" s="74" t="s">
        <v>238</v>
      </c>
      <c r="N461" s="75">
        <f>VLOOKUP('MATRIZ DE RIESGOS DE SST'!M461,'MAPAS DE RIESGOS INHER Y RESID'!$E$3:$F$7,2,FALSE)</f>
        <v>3</v>
      </c>
      <c r="O461" s="74" t="s">
        <v>237</v>
      </c>
      <c r="P461" s="75">
        <f>VLOOKUP('MATRIZ DE RIESGOS DE SST'!O461,'MAPAS DE RIESGOS INHER Y RESID'!$O$3:$P$7,2,FALSE)</f>
        <v>4</v>
      </c>
      <c r="Q461" s="75">
        <f>N461*P461</f>
        <v>12</v>
      </c>
      <c r="R461" s="74" t="str">
        <f>IF(OR('MAPAS DE RIESGOS INHER Y RESID'!$G$7='MATRIZ DE RIESGOS DE SST'!Q461,Q461&lt;'MAPAS DE RIESGOS INHER Y RESID'!$G$3+1),'MAPAS DE RIESGOS INHER Y RESID'!$M$6,IF(OR('MAPAS DE RIESGOS INHER Y RESID'!$H$5='MATRIZ DE RIESGOS DE SST'!Q461,Q461&lt;'MAPAS DE RIESGOS INHER Y RESID'!$I$5+1),'MAPAS DE RIESGOS INHER Y RESID'!$M$5,IF(OR('MAPAS DE RIESGOS INHER Y RESID'!$I$4='MATRIZ DE RIESGOS DE SST'!Q461,Q461&lt;'MAPAS DE RIESGOS INHER Y RESID'!$J$4+1),'MAPAS DE RIESGOS INHER Y RESID'!$M$4,'MAPAS DE RIESGOS INHER Y RESID'!$M$3)))</f>
        <v>MODERADO</v>
      </c>
      <c r="S461" s="84" t="s">
        <v>318</v>
      </c>
      <c r="T461" s="84" t="s">
        <v>317</v>
      </c>
      <c r="U461" s="84" t="s">
        <v>254</v>
      </c>
      <c r="V461" s="84" t="s">
        <v>255</v>
      </c>
      <c r="W461" s="74" t="s">
        <v>246</v>
      </c>
      <c r="X461" s="98">
        <f>VLOOKUP(W461,'MAPAS DE RIESGOS INHER Y RESID'!$E$16:$F$18,2,FALSE)</f>
        <v>0.9</v>
      </c>
      <c r="Y461" s="99">
        <f t="shared" si="91"/>
        <v>1.1999999999999993</v>
      </c>
      <c r="Z461" s="74" t="str">
        <f>IF(OR('MAPAS DE RIESGOS INHER Y RESID'!$G$18='MATRIZ DE RIESGOS DE SST'!Y461,Y461&lt;'MAPAS DE RIESGOS INHER Y RESID'!$G$16+1),'MAPAS DE RIESGOS INHER Y RESID'!$M$19,IF(OR('MAPAS DE RIESGOS INHER Y RESID'!$H$17='MATRIZ DE RIESGOS DE SST'!Y461,Y461&lt;'MAPAS DE RIESGOS INHER Y RESID'!$I$18+1),'MAPAS DE RIESGOS INHER Y RESID'!$M$18,IF(OR('MAPAS DE RIESGOS INHER Y RESID'!$I$17='MATRIZ DE RIESGOS DE SST'!Y461,Y461&lt;'MAPAS DE RIESGOS INHER Y RESID'!$J$17+1),'MAPAS DE RIESGOS INHER Y RESID'!$M$17,'MAPAS DE RIESGOS INHER Y RESID'!$M$16)))</f>
        <v>BAJO</v>
      </c>
      <c r="AA461" s="100" t="str">
        <f>VLOOKUP('MATRIZ DE RIESGOS DE SST'!Z461,'TABLA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62" spans="1:27" ht="120" customHeight="1">
      <c r="A462" s="136"/>
      <c r="B462" s="134"/>
      <c r="C462" s="129"/>
      <c r="D462" s="129"/>
      <c r="E462" s="129"/>
      <c r="F462" s="129"/>
      <c r="G462" s="129"/>
      <c r="H462" s="129"/>
      <c r="I462" s="129"/>
      <c r="J462" s="91" t="s">
        <v>110</v>
      </c>
      <c r="K462" s="90" t="s">
        <v>253</v>
      </c>
      <c r="L462" s="90" t="s">
        <v>103</v>
      </c>
      <c r="M462" s="74" t="s">
        <v>236</v>
      </c>
      <c r="N462" s="75">
        <f>VLOOKUP('MATRIZ DE RIESGOS DE SST'!M462,'MAPAS DE RIESGOS INHER Y RESID'!$E$3:$F$7,2,FALSE)</f>
        <v>4</v>
      </c>
      <c r="O462" s="74" t="s">
        <v>239</v>
      </c>
      <c r="P462" s="75">
        <f>VLOOKUP('MATRIZ DE RIESGOS DE SST'!O462,'MAPAS DE RIESGOS INHER Y RESID'!$O$3:$P$7,2,FALSE)</f>
        <v>16</v>
      </c>
      <c r="Q462" s="75">
        <f t="shared" ref="Q462" si="92">N462*P462</f>
        <v>64</v>
      </c>
      <c r="R462" s="74" t="str">
        <f>IF(OR('MAPAS DE RIESGOS INHER Y RESID'!$G$7='MATRIZ DE RIESGOS DE SST'!Q462,Q462&lt;'MAPAS DE RIESGOS INHER Y RESID'!$G$3+1),'MAPAS DE RIESGOS INHER Y RESID'!$M$6,IF(OR('MAPAS DE RIESGOS INHER Y RESID'!$H$5='MATRIZ DE RIESGOS DE SST'!Q462,Q462&lt;'MAPAS DE RIESGOS INHER Y RESID'!$I$5+1),'MAPAS DE RIESGOS INHER Y RESID'!$M$5,IF(OR('MAPAS DE RIESGOS INHER Y RESID'!$I$4='MATRIZ DE RIESGOS DE SST'!Q462,Q462&lt;'MAPAS DE RIESGOS INHER Y RESID'!$J$4+1),'MAPAS DE RIESGOS INHER Y RESID'!$M$4,'MAPAS DE RIESGOS INHER Y RESID'!$M$3)))</f>
        <v>ALTO</v>
      </c>
      <c r="S462" s="84"/>
      <c r="T462" s="84"/>
      <c r="U462" s="84" t="s">
        <v>323</v>
      </c>
      <c r="V462" s="84" t="s">
        <v>321</v>
      </c>
      <c r="W462" s="74" t="s">
        <v>246</v>
      </c>
      <c r="X462" s="98">
        <f>VLOOKUP(W462,'MAPAS DE RIESGOS INHER Y RESID'!$E$16:$F$18,2,FALSE)</f>
        <v>0.9</v>
      </c>
      <c r="Y462" s="99">
        <f t="shared" si="91"/>
        <v>6.3999999999999986</v>
      </c>
      <c r="Z462" s="74" t="str">
        <f>IF(OR('MAPAS DE RIESGOS INHER Y RESID'!$G$18='MATRIZ DE RIESGOS DE SST'!Y462,Y462&lt;'MAPAS DE RIESGOS INHER Y RESID'!$G$16+1),'MAPAS DE RIESGOS INHER Y RESID'!$M$19,IF(OR('MAPAS DE RIESGOS INHER Y RESID'!$H$17='MATRIZ DE RIESGOS DE SST'!Y462,Y462&lt;'MAPAS DE RIESGOS INHER Y RESID'!$I$18+1),'MAPAS DE RIESGOS INHER Y RESID'!$M$18,IF(OR('MAPAS DE RIESGOS INHER Y RESID'!$I$17='MATRIZ DE RIESGOS DE SST'!Y462,Y462&lt;'MAPAS DE RIESGOS INHER Y RESID'!$J$17+1),'MAPAS DE RIESGOS INHER Y RESID'!$M$17,'MAPAS DE RIESGOS INHER Y RESID'!$M$16)))</f>
        <v>BAJO</v>
      </c>
      <c r="AA462" s="100" t="str">
        <f>VLOOKUP('MATRIZ DE RIESGOS DE SST'!Z462,'TABLA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63" spans="1:27" ht="156" customHeight="1">
      <c r="A463" s="136"/>
      <c r="B463" s="134"/>
      <c r="C463" s="129"/>
      <c r="D463" s="129"/>
      <c r="E463" s="129"/>
      <c r="F463" s="129"/>
      <c r="G463" s="129"/>
      <c r="H463" s="129"/>
      <c r="I463" s="129"/>
      <c r="J463" s="91" t="s">
        <v>112</v>
      </c>
      <c r="K463" s="90" t="s">
        <v>324</v>
      </c>
      <c r="L463" s="90" t="s">
        <v>103</v>
      </c>
      <c r="M463" s="74" t="s">
        <v>238</v>
      </c>
      <c r="N463" s="75">
        <f>VLOOKUP('MATRIZ DE RIESGOS DE SST'!M463,'MAPAS DE RIESGOS INHER Y RESID'!$E$3:$F$7,2,FALSE)</f>
        <v>3</v>
      </c>
      <c r="O463" s="74" t="s">
        <v>237</v>
      </c>
      <c r="P463" s="75">
        <f>VLOOKUP('MATRIZ DE RIESGOS DE SST'!O463,'MAPAS DE RIESGOS INHER Y RESID'!$O$3:$P$7,2,FALSE)</f>
        <v>4</v>
      </c>
      <c r="Q463" s="75">
        <f>N463*P463</f>
        <v>12</v>
      </c>
      <c r="R463" s="74" t="str">
        <f>IF(OR('MAPAS DE RIESGOS INHER Y RESID'!$G$7='MATRIZ DE RIESGOS DE SST'!Q463,Q463&lt;'MAPAS DE RIESGOS INHER Y RESID'!$G$3+1),'MAPAS DE RIESGOS INHER Y RESID'!$M$6,IF(OR('MAPAS DE RIESGOS INHER Y RESID'!$H$5='MATRIZ DE RIESGOS DE SST'!Q463,Q463&lt;'MAPAS DE RIESGOS INHER Y RESID'!$I$5+1),'MAPAS DE RIESGOS INHER Y RESID'!$M$5,IF(OR('MAPAS DE RIESGOS INHER Y RESID'!$I$4='MATRIZ DE RIESGOS DE SST'!Q463,Q463&lt;'MAPAS DE RIESGOS INHER Y RESID'!$J$4+1),'MAPAS DE RIESGOS INHER Y RESID'!$M$4,'MAPAS DE RIESGOS INHER Y RESID'!$M$3)))</f>
        <v>MODERADO</v>
      </c>
      <c r="S463" s="84"/>
      <c r="T463" s="84"/>
      <c r="U463" s="84" t="s">
        <v>323</v>
      </c>
      <c r="V463" s="84" t="s">
        <v>322</v>
      </c>
      <c r="W463" s="74" t="s">
        <v>246</v>
      </c>
      <c r="X463" s="98">
        <f>VLOOKUP(W463,'MAPAS DE RIESGOS INHER Y RESID'!$E$16:$F$18,2,FALSE)</f>
        <v>0.9</v>
      </c>
      <c r="Y463" s="99">
        <f t="shared" si="91"/>
        <v>1.1999999999999993</v>
      </c>
      <c r="Z463" s="74" t="str">
        <f>IF(OR('MAPAS DE RIESGOS INHER Y RESID'!$G$18='MATRIZ DE RIESGOS DE SST'!Y463,Y463&lt;'MAPAS DE RIESGOS INHER Y RESID'!$G$16+1),'MAPAS DE RIESGOS INHER Y RESID'!$M$19,IF(OR('MAPAS DE RIESGOS INHER Y RESID'!$H$17='MATRIZ DE RIESGOS DE SST'!Y463,Y463&lt;'MAPAS DE RIESGOS INHER Y RESID'!$I$18+1),'MAPAS DE RIESGOS INHER Y RESID'!$M$18,IF(OR('MAPAS DE RIESGOS INHER Y RESID'!$I$17='MATRIZ DE RIESGOS DE SST'!Y463,Y463&lt;'MAPAS DE RIESGOS INHER Y RESID'!$J$17+1),'MAPAS DE RIESGOS INHER Y RESID'!$M$17,'MAPAS DE RIESGOS INHER Y RESID'!$M$16)))</f>
        <v>BAJO</v>
      </c>
      <c r="AA463" s="100" t="str">
        <f>VLOOKUP('MATRIZ DE RIESGOS DE SST'!Z463,'TABLA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64" spans="1:27" ht="156" customHeight="1">
      <c r="A464" s="136"/>
      <c r="B464" s="134"/>
      <c r="C464" s="129"/>
      <c r="D464" s="129"/>
      <c r="E464" s="129"/>
      <c r="F464" s="129"/>
      <c r="G464" s="129"/>
      <c r="H464" s="129"/>
      <c r="I464" s="129"/>
      <c r="J464" s="91" t="s">
        <v>144</v>
      </c>
      <c r="K464" s="90" t="s">
        <v>338</v>
      </c>
      <c r="L464" s="90" t="s">
        <v>146</v>
      </c>
      <c r="M464" s="74" t="s">
        <v>238</v>
      </c>
      <c r="N464" s="75">
        <f>VLOOKUP('MATRIZ DE RIESGOS DE SST'!M464,'MAPAS DE RIESGOS INHER Y RESID'!$E$3:$F$7,2,FALSE)</f>
        <v>3</v>
      </c>
      <c r="O464" s="74" t="s">
        <v>239</v>
      </c>
      <c r="P464" s="75">
        <f>VLOOKUP('MATRIZ DE RIESGOS DE SST'!O464,'MAPAS DE RIESGOS INHER Y RESID'!$O$3:$P$7,2,FALSE)</f>
        <v>16</v>
      </c>
      <c r="Q464" s="75">
        <f t="shared" ref="Q464" si="93">N464*P464</f>
        <v>48</v>
      </c>
      <c r="R464" s="74" t="str">
        <f>IF(OR('MAPAS DE RIESGOS INHER Y RESID'!$G$7='MATRIZ DE RIESGOS DE SST'!Q464,Q464&lt;'MAPAS DE RIESGOS INHER Y RESID'!$G$3+1),'MAPAS DE RIESGOS INHER Y RESID'!$M$6,IF(OR('MAPAS DE RIESGOS INHER Y RESID'!$H$5='MATRIZ DE RIESGOS DE SST'!Q464,Q464&lt;'MAPAS DE RIESGOS INHER Y RESID'!$I$5+1),'MAPAS DE RIESGOS INHER Y RESID'!$M$5,IF(OR('MAPAS DE RIESGOS INHER Y RESID'!$I$4='MATRIZ DE RIESGOS DE SST'!Q464,Q464&lt;'MAPAS DE RIESGOS INHER Y RESID'!$J$4+1),'MAPAS DE RIESGOS INHER Y RESID'!$M$4,'MAPAS DE RIESGOS INHER Y RESID'!$M$3)))</f>
        <v>MODERADO</v>
      </c>
      <c r="S464" s="84" t="s">
        <v>339</v>
      </c>
      <c r="T464" s="84" t="s">
        <v>340</v>
      </c>
      <c r="U464" s="84" t="s">
        <v>341</v>
      </c>
      <c r="V464" s="84" t="s">
        <v>342</v>
      </c>
      <c r="W464" s="74" t="s">
        <v>246</v>
      </c>
      <c r="X464" s="98">
        <f>VLOOKUP(W464,'MAPAS DE RIESGOS INHER Y RESID'!$E$16:$F$18,2,FALSE)</f>
        <v>0.9</v>
      </c>
      <c r="Y464" s="99">
        <f t="shared" si="91"/>
        <v>4.7999999999999972</v>
      </c>
      <c r="Z464" s="74" t="str">
        <f>IF(OR('MAPAS DE RIESGOS INHER Y RESID'!$G$18='MATRIZ DE RIESGOS DE SST'!Y464,Y464&lt;'MAPAS DE RIESGOS INHER Y RESID'!$G$16+1),'MAPAS DE RIESGOS INHER Y RESID'!$M$19,IF(OR('MAPAS DE RIESGOS INHER Y RESID'!$H$17='MATRIZ DE RIESGOS DE SST'!Y464,Y464&lt;'MAPAS DE RIESGOS INHER Y RESID'!$I$18+1),'MAPAS DE RIESGOS INHER Y RESID'!$M$18,IF(OR('MAPAS DE RIESGOS INHER Y RESID'!$I$17='MATRIZ DE RIESGOS DE SST'!Y464,Y464&lt;'MAPAS DE RIESGOS INHER Y RESID'!$J$17+1),'MAPAS DE RIESGOS INHER Y RESID'!$M$17,'MAPAS DE RIESGOS INHER Y RESID'!$M$16)))</f>
        <v>BAJO</v>
      </c>
      <c r="AA464" s="100" t="str">
        <f>VLOOKUP('MATRIZ DE RIESGOS DE SST'!Z464,'TABLA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65" spans="1:27" ht="156" customHeight="1">
      <c r="A465" s="136"/>
      <c r="B465" s="134"/>
      <c r="C465" s="129"/>
      <c r="D465" s="129"/>
      <c r="E465" s="129"/>
      <c r="F465" s="129"/>
      <c r="G465" s="129"/>
      <c r="H465" s="129"/>
      <c r="I465" s="129"/>
      <c r="J465" s="91" t="s">
        <v>147</v>
      </c>
      <c r="K465" s="90" t="s">
        <v>148</v>
      </c>
      <c r="L465" s="90" t="s">
        <v>149</v>
      </c>
      <c r="M465" s="74" t="s">
        <v>238</v>
      </c>
      <c r="N465" s="75">
        <f>VLOOKUP('MATRIZ DE RIESGOS DE SST'!M465,'MAPAS DE RIESGOS INHER Y RESID'!$E$3:$F$7,2,FALSE)</f>
        <v>3</v>
      </c>
      <c r="O465" s="74" t="s">
        <v>239</v>
      </c>
      <c r="P465" s="75">
        <f>VLOOKUP('MATRIZ DE RIESGOS DE SST'!O465,'MAPAS DE RIESGOS INHER Y RESID'!$O$3:$P$7,2,FALSE)</f>
        <v>16</v>
      </c>
      <c r="Q465" s="75">
        <f>N465*P465</f>
        <v>48</v>
      </c>
      <c r="R465" s="74" t="str">
        <f>IF(OR('MAPAS DE RIESGOS INHER Y RESID'!$G$7='MATRIZ DE RIESGOS DE SST'!Q465,Q465&lt;'MAPAS DE RIESGOS INHER Y RESID'!$G$3+1),'MAPAS DE RIESGOS INHER Y RESID'!$M$6,IF(OR('MAPAS DE RIESGOS INHER Y RESID'!$H$5='MATRIZ DE RIESGOS DE SST'!Q465,Q465&lt;'MAPAS DE RIESGOS INHER Y RESID'!$I$5+1),'MAPAS DE RIESGOS INHER Y RESID'!$M$5,IF(OR('MAPAS DE RIESGOS INHER Y RESID'!$I$4='MATRIZ DE RIESGOS DE SST'!Q465,Q465&lt;'MAPAS DE RIESGOS INHER Y RESID'!$J$4+1),'MAPAS DE RIESGOS INHER Y RESID'!$M$4,'MAPAS DE RIESGOS INHER Y RESID'!$M$3)))</f>
        <v>MODERADO</v>
      </c>
      <c r="S465" s="84"/>
      <c r="T465" s="84" t="s">
        <v>328</v>
      </c>
      <c r="U465" s="84" t="s">
        <v>251</v>
      </c>
      <c r="V465" s="84" t="s">
        <v>252</v>
      </c>
      <c r="W465" s="74" t="s">
        <v>246</v>
      </c>
      <c r="X465" s="98">
        <f>VLOOKUP(W465,'MAPAS DE RIESGOS INHER Y RESID'!$E$16:$F$18,2,FALSE)</f>
        <v>0.9</v>
      </c>
      <c r="Y465" s="99">
        <f t="shared" si="91"/>
        <v>4.7999999999999972</v>
      </c>
      <c r="Z465" s="74" t="str">
        <f>IF(OR('MAPAS DE RIESGOS INHER Y RESID'!$G$18='MATRIZ DE RIESGOS DE SST'!Y465,Y465&lt;'MAPAS DE RIESGOS INHER Y RESID'!$G$16+1),'MAPAS DE RIESGOS INHER Y RESID'!$M$19,IF(OR('MAPAS DE RIESGOS INHER Y RESID'!$H$17='MATRIZ DE RIESGOS DE SST'!Y465,Y465&lt;'MAPAS DE RIESGOS INHER Y RESID'!$I$18+1),'MAPAS DE RIESGOS INHER Y RESID'!$M$18,IF(OR('MAPAS DE RIESGOS INHER Y RESID'!$I$17='MATRIZ DE RIESGOS DE SST'!Y465,Y465&lt;'MAPAS DE RIESGOS INHER Y RESID'!$J$17+1),'MAPAS DE RIESGOS INHER Y RESID'!$M$17,'MAPAS DE RIESGOS INHER Y RESID'!$M$16)))</f>
        <v>BAJO</v>
      </c>
      <c r="AA465" s="100" t="str">
        <f>VLOOKUP('MATRIZ DE RIESGOS DE SST'!Z465,'TABLA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66" spans="1:27" ht="153" customHeight="1">
      <c r="A466" s="136"/>
      <c r="B466" s="134"/>
      <c r="C466" s="129"/>
      <c r="D466" s="129"/>
      <c r="E466" s="129"/>
      <c r="F466" s="129"/>
      <c r="G466" s="129"/>
      <c r="H466" s="129"/>
      <c r="I466" s="129"/>
      <c r="J466" s="90" t="s">
        <v>160</v>
      </c>
      <c r="K466" s="90" t="s">
        <v>285</v>
      </c>
      <c r="L466" s="90" t="s">
        <v>159</v>
      </c>
      <c r="M466" s="74" t="s">
        <v>236</v>
      </c>
      <c r="N466" s="75">
        <f>VLOOKUP('MATRIZ DE RIESGOS DE SST'!M466,'MAPAS DE RIESGOS INHER Y RESID'!$E$3:$F$7,2,FALSE)</f>
        <v>4</v>
      </c>
      <c r="O466" s="74" t="s">
        <v>239</v>
      </c>
      <c r="P466" s="75">
        <f>VLOOKUP('MATRIZ DE RIESGOS DE SST'!O466,'MAPAS DE RIESGOS INHER Y RESID'!$O$3:$P$7,2,FALSE)</f>
        <v>16</v>
      </c>
      <c r="Q466" s="75">
        <f t="shared" ref="Q466" si="94">+N466*P466</f>
        <v>64</v>
      </c>
      <c r="R466" s="74" t="str">
        <f>IF(OR('MAPAS DE RIESGOS INHER Y RESID'!$G$7='MATRIZ DE RIESGOS DE SST'!Q466,Q466&lt;'MAPAS DE RIESGOS INHER Y RESID'!$G$3+1),'MAPAS DE RIESGOS INHER Y RESID'!$M$6,IF(OR('MAPAS DE RIESGOS INHER Y RESID'!$H$5='MATRIZ DE RIESGOS DE SST'!Q466,Q466&lt;'MAPAS DE RIESGOS INHER Y RESID'!$I$5+1),'MAPAS DE RIESGOS INHER Y RESID'!$M$5,IF(OR('MAPAS DE RIESGOS INHER Y RESID'!$I$4='MATRIZ DE RIESGOS DE SST'!Q466,Q466&lt;'MAPAS DE RIESGOS INHER Y RESID'!$J$4+1),'MAPAS DE RIESGOS INHER Y RESID'!$M$4,'MAPAS DE RIESGOS INHER Y RESID'!$M$3)))</f>
        <v>ALTO</v>
      </c>
      <c r="S466" s="84"/>
      <c r="T466" s="84"/>
      <c r="U466" s="84" t="s">
        <v>346</v>
      </c>
      <c r="V466" s="84" t="s">
        <v>347</v>
      </c>
      <c r="W466" s="74" t="s">
        <v>238</v>
      </c>
      <c r="X466" s="98">
        <f>VLOOKUP(W466,'MAPAS DE RIESGOS INHER Y RESID'!$E$16:$F$18,2,FALSE)</f>
        <v>0.4</v>
      </c>
      <c r="Y466" s="99">
        <f t="shared" si="91"/>
        <v>38.4</v>
      </c>
      <c r="Z466" s="74" t="str">
        <f>IF(OR('MAPAS DE RIESGOS INHER Y RESID'!$G$18='MATRIZ DE RIESGOS DE SST'!Y466,Y466&lt;'MAPAS DE RIESGOS INHER Y RESID'!$G$16+1),'MAPAS DE RIESGOS INHER Y RESID'!$M$19,IF(OR('MAPAS DE RIESGOS INHER Y RESID'!$H$17='MATRIZ DE RIESGOS DE SST'!Y466,Y466&lt;'MAPAS DE RIESGOS INHER Y RESID'!$I$18+1),'MAPAS DE RIESGOS INHER Y RESID'!$M$18,IF(OR('MAPAS DE RIESGOS INHER Y RESID'!$I$17='MATRIZ DE RIESGOS DE SST'!Y466,Y466&lt;'MAPAS DE RIESGOS INHER Y RESID'!$J$17+1),'MAPAS DE RIESGOS INHER Y RESID'!$M$17,'MAPAS DE RIESGOS INHER Y RESID'!$M$16)))</f>
        <v>MODERADO</v>
      </c>
      <c r="AA466" s="100" t="str">
        <f>VLOOKUP('MATRIZ DE RIESGOS DE SST'!Z466,'TABLA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467" spans="1:27" ht="156" customHeight="1">
      <c r="A467" s="136"/>
      <c r="B467" s="134"/>
      <c r="C467" s="129"/>
      <c r="D467" s="129"/>
      <c r="E467" s="129"/>
      <c r="F467" s="129"/>
      <c r="G467" s="129"/>
      <c r="H467" s="129"/>
      <c r="I467" s="129"/>
      <c r="J467" s="90" t="s">
        <v>166</v>
      </c>
      <c r="K467" s="90" t="s">
        <v>349</v>
      </c>
      <c r="L467" s="90" t="s">
        <v>165</v>
      </c>
      <c r="M467" s="74" t="s">
        <v>240</v>
      </c>
      <c r="N467" s="75">
        <f>VLOOKUP('MATRIZ DE RIESGOS DE SST'!M467,'MAPAS DE RIESGOS INHER Y RESID'!$E$3:$F$7,2,FALSE)</f>
        <v>2</v>
      </c>
      <c r="O467" s="74" t="s">
        <v>239</v>
      </c>
      <c r="P467" s="75">
        <f>VLOOKUP('MATRIZ DE RIESGOS DE SST'!O467,'MAPAS DE RIESGOS INHER Y RESID'!$O$3:$P$7,2,FALSE)</f>
        <v>16</v>
      </c>
      <c r="Q467" s="75">
        <f t="shared" ref="Q467:Q481" si="95">N467*P467</f>
        <v>32</v>
      </c>
      <c r="R467" s="74" t="str">
        <f>IF(OR('MAPAS DE RIESGOS INHER Y RESID'!$G$7='MATRIZ DE RIESGOS DE SST'!Q467,Q467&lt;'MAPAS DE RIESGOS INHER Y RESID'!$G$3+1),'MAPAS DE RIESGOS INHER Y RESID'!$M$6,IF(OR('MAPAS DE RIESGOS INHER Y RESID'!$H$5='MATRIZ DE RIESGOS DE SST'!Q467,Q467&lt;'MAPAS DE RIESGOS INHER Y RESID'!$I$5+1),'MAPAS DE RIESGOS INHER Y RESID'!$M$5,IF(OR('MAPAS DE RIESGOS INHER Y RESID'!$I$4='MATRIZ DE RIESGOS DE SST'!Q467,Q467&lt;'MAPAS DE RIESGOS INHER Y RESID'!$J$4+1),'MAPAS DE RIESGOS INHER Y RESID'!$M$4,'MAPAS DE RIESGOS INHER Y RESID'!$M$3)))</f>
        <v>MODERADO</v>
      </c>
      <c r="S467" s="84"/>
      <c r="T467" s="84" t="s">
        <v>355</v>
      </c>
      <c r="U467" s="84" t="s">
        <v>356</v>
      </c>
      <c r="V467" s="84" t="s">
        <v>333</v>
      </c>
      <c r="W467" s="74" t="s">
        <v>246</v>
      </c>
      <c r="X467" s="98">
        <f>VLOOKUP(W467,'MAPAS DE RIESGOS INHER Y RESID'!$E$16:$F$18,2,FALSE)</f>
        <v>0.9</v>
      </c>
      <c r="Y467" s="99">
        <f t="shared" si="91"/>
        <v>3.1999999999999993</v>
      </c>
      <c r="Z467" s="74" t="str">
        <f>IF(OR('MAPAS DE RIESGOS INHER Y RESID'!$G$18='MATRIZ DE RIESGOS DE SST'!Y467,Y467&lt;'MAPAS DE RIESGOS INHER Y RESID'!$G$16+1),'MAPAS DE RIESGOS INHER Y RESID'!$M$19,IF(OR('MAPAS DE RIESGOS INHER Y RESID'!$H$17='MATRIZ DE RIESGOS DE SST'!Y467,Y467&lt;'MAPAS DE RIESGOS INHER Y RESID'!$I$18+1),'MAPAS DE RIESGOS INHER Y RESID'!$M$18,IF(OR('MAPAS DE RIESGOS INHER Y RESID'!$I$17='MATRIZ DE RIESGOS DE SST'!Y467,Y467&lt;'MAPAS DE RIESGOS INHER Y RESID'!$J$17+1),'MAPAS DE RIESGOS INHER Y RESID'!$M$17,'MAPAS DE RIESGOS INHER Y RESID'!$M$16)))</f>
        <v>BAJO</v>
      </c>
      <c r="AA467" s="100" t="str">
        <f>VLOOKUP('MATRIZ DE RIESGOS DE SST'!Z467,'TABLA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68" spans="1:27" ht="156" customHeight="1">
      <c r="A468" s="136"/>
      <c r="B468" s="134"/>
      <c r="C468" s="129"/>
      <c r="D468" s="129"/>
      <c r="E468" s="129"/>
      <c r="F468" s="129"/>
      <c r="G468" s="129"/>
      <c r="H468" s="129"/>
      <c r="I468" s="129"/>
      <c r="J468" s="90" t="s">
        <v>360</v>
      </c>
      <c r="K468" s="90" t="s">
        <v>361</v>
      </c>
      <c r="L468" s="90" t="s">
        <v>165</v>
      </c>
      <c r="M468" s="74" t="s">
        <v>240</v>
      </c>
      <c r="N468" s="75">
        <f>VLOOKUP('MATRIZ DE RIESGOS DE SST'!M468,'MAPAS DE RIESGOS INHER Y RESID'!$E$3:$F$7,2,FALSE)</f>
        <v>2</v>
      </c>
      <c r="O468" s="74" t="s">
        <v>237</v>
      </c>
      <c r="P468" s="75">
        <f>VLOOKUP('MATRIZ DE RIESGOS DE SST'!O468,'MAPAS DE RIESGOS INHER Y RESID'!$O$3:$P$7,2,FALSE)</f>
        <v>4</v>
      </c>
      <c r="Q468" s="75">
        <f t="shared" si="95"/>
        <v>8</v>
      </c>
      <c r="R468" s="74" t="str">
        <f>IF(OR('MAPAS DE RIESGOS INHER Y RESID'!$G$7='MATRIZ DE RIESGOS DE SST'!Q468,Q468&lt;'MAPAS DE RIESGOS INHER Y RESID'!$G$3+1),'MAPAS DE RIESGOS INHER Y RESID'!$M$6,IF(OR('MAPAS DE RIESGOS INHER Y RESID'!$H$5='MATRIZ DE RIESGOS DE SST'!Q468,Q468&lt;'MAPAS DE RIESGOS INHER Y RESID'!$I$5+1),'MAPAS DE RIESGOS INHER Y RESID'!$M$5,IF(OR('MAPAS DE RIESGOS INHER Y RESID'!$I$4='MATRIZ DE RIESGOS DE SST'!Q468,Q468&lt;'MAPAS DE RIESGOS INHER Y RESID'!$J$4+1),'MAPAS DE RIESGOS INHER Y RESID'!$M$4,'MAPAS DE RIESGOS INHER Y RESID'!$M$3)))</f>
        <v>BAJO</v>
      </c>
      <c r="S468" s="84"/>
      <c r="T468" s="84" t="s">
        <v>362</v>
      </c>
      <c r="U468" s="84" t="s">
        <v>363</v>
      </c>
      <c r="V468" s="84"/>
      <c r="W468" s="74" t="s">
        <v>246</v>
      </c>
      <c r="X468" s="98">
        <f>VLOOKUP(W468,'MAPAS DE RIESGOS INHER Y RESID'!$E$16:$F$18,2,FALSE)</f>
        <v>0.9</v>
      </c>
      <c r="Y468" s="99">
        <f t="shared" si="91"/>
        <v>0.79999999999999982</v>
      </c>
      <c r="Z468" s="74" t="str">
        <f>IF(OR('MAPAS DE RIESGOS INHER Y RESID'!$G$18='MATRIZ DE RIESGOS DE SST'!Y468,Y468&lt;'MAPAS DE RIESGOS INHER Y RESID'!$G$16+1),'MAPAS DE RIESGOS INHER Y RESID'!$M$19,IF(OR('MAPAS DE RIESGOS INHER Y RESID'!$H$17='MATRIZ DE RIESGOS DE SST'!Y468,Y468&lt;'MAPAS DE RIESGOS INHER Y RESID'!$I$18+1),'MAPAS DE RIESGOS INHER Y RESID'!$M$18,IF(OR('MAPAS DE RIESGOS INHER Y RESID'!$I$17='MATRIZ DE RIESGOS DE SST'!Y468,Y468&lt;'MAPAS DE RIESGOS INHER Y RESID'!$J$17+1),'MAPAS DE RIESGOS INHER Y RESID'!$M$17,'MAPAS DE RIESGOS INHER Y RESID'!$M$16)))</f>
        <v>BAJO</v>
      </c>
      <c r="AA468" s="100" t="str">
        <f>VLOOKUP('MATRIZ DE RIESGOS DE SST'!Z468,'TABLA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69" spans="1:27" ht="156" customHeight="1">
      <c r="A469" s="136"/>
      <c r="B469" s="134"/>
      <c r="C469" s="129"/>
      <c r="D469" s="129"/>
      <c r="E469" s="129"/>
      <c r="F469" s="129"/>
      <c r="G469" s="129"/>
      <c r="H469" s="129"/>
      <c r="I469" s="129"/>
      <c r="J469" s="91" t="s">
        <v>186</v>
      </c>
      <c r="K469" s="90" t="s">
        <v>187</v>
      </c>
      <c r="L469" s="90" t="s">
        <v>188</v>
      </c>
      <c r="M469" s="74" t="s">
        <v>240</v>
      </c>
      <c r="N469" s="75">
        <f>VLOOKUP('MATRIZ DE RIESGOS DE SST'!M469,'MAPAS DE RIESGOS INHER Y RESID'!$E$3:$F$7,2,FALSE)</f>
        <v>2</v>
      </c>
      <c r="O469" s="74" t="s">
        <v>239</v>
      </c>
      <c r="P469" s="75">
        <f>VLOOKUP('MATRIZ DE RIESGOS DE SST'!O469,'MAPAS DE RIESGOS INHER Y RESID'!$O$3:$P$7,2,FALSE)</f>
        <v>16</v>
      </c>
      <c r="Q469" s="75">
        <f t="shared" si="95"/>
        <v>32</v>
      </c>
      <c r="R469" s="74" t="str">
        <f>IF(OR('MAPAS DE RIESGOS INHER Y RESID'!$G$7='MATRIZ DE RIESGOS DE SST'!Q469,Q469&lt;'MAPAS DE RIESGOS INHER Y RESID'!$G$3+1),'MAPAS DE RIESGOS INHER Y RESID'!$M$6,IF(OR('MAPAS DE RIESGOS INHER Y RESID'!$H$5='MATRIZ DE RIESGOS DE SST'!Q469,Q469&lt;'MAPAS DE RIESGOS INHER Y RESID'!$I$5+1),'MAPAS DE RIESGOS INHER Y RESID'!$M$5,IF(OR('MAPAS DE RIESGOS INHER Y RESID'!$I$4='MATRIZ DE RIESGOS DE SST'!Q469,Q469&lt;'MAPAS DE RIESGOS INHER Y RESID'!$J$4+1),'MAPAS DE RIESGOS INHER Y RESID'!$M$4,'MAPAS DE RIESGOS INHER Y RESID'!$M$3)))</f>
        <v>MODERADO</v>
      </c>
      <c r="S469" s="84"/>
      <c r="T469" s="84" t="s">
        <v>376</v>
      </c>
      <c r="U469" s="84" t="s">
        <v>377</v>
      </c>
      <c r="V469" s="84" t="s">
        <v>378</v>
      </c>
      <c r="W469" s="74" t="s">
        <v>246</v>
      </c>
      <c r="X469" s="98">
        <f>VLOOKUP(W469,'MAPAS DE RIESGOS INHER Y RESID'!$E$16:$F$18,2,FALSE)</f>
        <v>0.9</v>
      </c>
      <c r="Y469" s="99">
        <f t="shared" si="91"/>
        <v>3.1999999999999993</v>
      </c>
      <c r="Z469" s="74" t="str">
        <f>IF(OR('MAPAS DE RIESGOS INHER Y RESID'!$G$18='MATRIZ DE RIESGOS DE SST'!Y469,Y469&lt;'MAPAS DE RIESGOS INHER Y RESID'!$G$16+1),'MAPAS DE RIESGOS INHER Y RESID'!$M$19,IF(OR('MAPAS DE RIESGOS INHER Y RESID'!$H$17='MATRIZ DE RIESGOS DE SST'!Y469,Y469&lt;'MAPAS DE RIESGOS INHER Y RESID'!$I$18+1),'MAPAS DE RIESGOS INHER Y RESID'!$M$18,IF(OR('MAPAS DE RIESGOS INHER Y RESID'!$I$17='MATRIZ DE RIESGOS DE SST'!Y469,Y469&lt;'MAPAS DE RIESGOS INHER Y RESID'!$J$17+1),'MAPAS DE RIESGOS INHER Y RESID'!$M$17,'MAPAS DE RIESGOS INHER Y RESID'!$M$16)))</f>
        <v>BAJO</v>
      </c>
      <c r="AA469" s="100" t="str">
        <f>VLOOKUP('MATRIZ DE RIESGOS DE SST'!Z469,'TABLA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70" spans="1:27" ht="156" customHeight="1">
      <c r="A470" s="136"/>
      <c r="B470" s="134"/>
      <c r="C470" s="129"/>
      <c r="D470" s="129"/>
      <c r="E470" s="129"/>
      <c r="F470" s="129"/>
      <c r="G470" s="129"/>
      <c r="H470" s="129"/>
      <c r="I470" s="129"/>
      <c r="J470" s="91" t="s">
        <v>189</v>
      </c>
      <c r="K470" s="90" t="s">
        <v>190</v>
      </c>
      <c r="L470" s="90" t="s">
        <v>188</v>
      </c>
      <c r="M470" s="74" t="s">
        <v>240</v>
      </c>
      <c r="N470" s="75">
        <f>VLOOKUP('MATRIZ DE RIESGOS DE SST'!M470,'MAPAS DE RIESGOS INHER Y RESID'!$E$3:$F$7,2,FALSE)</f>
        <v>2</v>
      </c>
      <c r="O470" s="74" t="s">
        <v>239</v>
      </c>
      <c r="P470" s="75">
        <f>VLOOKUP('MATRIZ DE RIESGOS DE SST'!O470,'MAPAS DE RIESGOS INHER Y RESID'!$O$3:$P$7,2,FALSE)</f>
        <v>16</v>
      </c>
      <c r="Q470" s="75">
        <f t="shared" si="95"/>
        <v>32</v>
      </c>
      <c r="R470" s="74" t="str">
        <f>IF(OR('MAPAS DE RIESGOS INHER Y RESID'!$G$7='MATRIZ DE RIESGOS DE SST'!Q470,Q470&lt;'MAPAS DE RIESGOS INHER Y RESID'!$G$3+1),'MAPAS DE RIESGOS INHER Y RESID'!$M$6,IF(OR('MAPAS DE RIESGOS INHER Y RESID'!$H$5='MATRIZ DE RIESGOS DE SST'!Q470,Q470&lt;'MAPAS DE RIESGOS INHER Y RESID'!$I$5+1),'MAPAS DE RIESGOS INHER Y RESID'!$M$5,IF(OR('MAPAS DE RIESGOS INHER Y RESID'!$I$4='MATRIZ DE RIESGOS DE SST'!Q470,Q470&lt;'MAPAS DE RIESGOS INHER Y RESID'!$J$4+1),'MAPAS DE RIESGOS INHER Y RESID'!$M$4,'MAPAS DE RIESGOS INHER Y RESID'!$M$3)))</f>
        <v>MODERADO</v>
      </c>
      <c r="S470" s="84"/>
      <c r="T470" s="84" t="s">
        <v>376</v>
      </c>
      <c r="U470" s="84" t="s">
        <v>377</v>
      </c>
      <c r="V470" s="84" t="s">
        <v>378</v>
      </c>
      <c r="W470" s="74" t="s">
        <v>246</v>
      </c>
      <c r="X470" s="98">
        <f>VLOOKUP(W470,'MAPAS DE RIESGOS INHER Y RESID'!$E$16:$F$18,2,FALSE)</f>
        <v>0.9</v>
      </c>
      <c r="Y470" s="99">
        <f t="shared" si="91"/>
        <v>3.1999999999999993</v>
      </c>
      <c r="Z470" s="74" t="str">
        <f>IF(OR('MAPAS DE RIESGOS INHER Y RESID'!$G$18='MATRIZ DE RIESGOS DE SST'!Y470,Y470&lt;'MAPAS DE RIESGOS INHER Y RESID'!$G$16+1),'MAPAS DE RIESGOS INHER Y RESID'!$M$19,IF(OR('MAPAS DE RIESGOS INHER Y RESID'!$H$17='MATRIZ DE RIESGOS DE SST'!Y470,Y470&lt;'MAPAS DE RIESGOS INHER Y RESID'!$I$18+1),'MAPAS DE RIESGOS INHER Y RESID'!$M$18,IF(OR('MAPAS DE RIESGOS INHER Y RESID'!$I$17='MATRIZ DE RIESGOS DE SST'!Y470,Y470&lt;'MAPAS DE RIESGOS INHER Y RESID'!$J$17+1),'MAPAS DE RIESGOS INHER Y RESID'!$M$17,'MAPAS DE RIESGOS INHER Y RESID'!$M$16)))</f>
        <v>BAJO</v>
      </c>
      <c r="AA470" s="100" t="str">
        <f>VLOOKUP('MATRIZ DE RIESGOS DE SST'!Z470,'TABLA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71" spans="1:27" ht="156" customHeight="1">
      <c r="A471" s="136"/>
      <c r="B471" s="134"/>
      <c r="C471" s="129"/>
      <c r="D471" s="129"/>
      <c r="E471" s="129"/>
      <c r="F471" s="129"/>
      <c r="G471" s="129"/>
      <c r="H471" s="129"/>
      <c r="I471" s="129"/>
      <c r="J471" s="91" t="s">
        <v>191</v>
      </c>
      <c r="K471" s="90" t="s">
        <v>192</v>
      </c>
      <c r="L471" s="90" t="s">
        <v>93</v>
      </c>
      <c r="M471" s="74" t="s">
        <v>240</v>
      </c>
      <c r="N471" s="75">
        <f>VLOOKUP('MATRIZ DE RIESGOS DE SST'!M471,'MAPAS DE RIESGOS INHER Y RESID'!$E$3:$F$7,2,FALSE)</f>
        <v>2</v>
      </c>
      <c r="O471" s="74" t="s">
        <v>239</v>
      </c>
      <c r="P471" s="75">
        <f>VLOOKUP('MATRIZ DE RIESGOS DE SST'!O471,'MAPAS DE RIESGOS INHER Y RESID'!$O$3:$P$7,2,FALSE)</f>
        <v>16</v>
      </c>
      <c r="Q471" s="75">
        <f t="shared" si="95"/>
        <v>32</v>
      </c>
      <c r="R471" s="74" t="str">
        <f>IF(OR('MAPAS DE RIESGOS INHER Y RESID'!$G$7='MATRIZ DE RIESGOS DE SST'!Q471,Q471&lt;'MAPAS DE RIESGOS INHER Y RESID'!$G$3+1),'MAPAS DE RIESGOS INHER Y RESID'!$M$6,IF(OR('MAPAS DE RIESGOS INHER Y RESID'!$H$5='MATRIZ DE RIESGOS DE SST'!Q471,Q471&lt;'MAPAS DE RIESGOS INHER Y RESID'!$I$5+1),'MAPAS DE RIESGOS INHER Y RESID'!$M$5,IF(OR('MAPAS DE RIESGOS INHER Y RESID'!$I$4='MATRIZ DE RIESGOS DE SST'!Q471,Q471&lt;'MAPAS DE RIESGOS INHER Y RESID'!$J$4+1),'MAPAS DE RIESGOS INHER Y RESID'!$M$4,'MAPAS DE RIESGOS INHER Y RESID'!$M$3)))</f>
        <v>MODERADO</v>
      </c>
      <c r="S471" s="84"/>
      <c r="T471" s="84" t="s">
        <v>314</v>
      </c>
      <c r="U471" s="84" t="s">
        <v>315</v>
      </c>
      <c r="V471" s="84" t="s">
        <v>316</v>
      </c>
      <c r="W471" s="74" t="s">
        <v>246</v>
      </c>
      <c r="X471" s="98">
        <f>VLOOKUP(W471,'MAPAS DE RIESGOS INHER Y RESID'!$E$16:$F$18,2,FALSE)</f>
        <v>0.9</v>
      </c>
      <c r="Y471" s="99">
        <f t="shared" si="91"/>
        <v>3.1999999999999993</v>
      </c>
      <c r="Z471" s="74" t="str">
        <f>IF(OR('MAPAS DE RIESGOS INHER Y RESID'!$G$18='MATRIZ DE RIESGOS DE SST'!Y471,Y471&lt;'MAPAS DE RIESGOS INHER Y RESID'!$G$16+1),'MAPAS DE RIESGOS INHER Y RESID'!$M$19,IF(OR('MAPAS DE RIESGOS INHER Y RESID'!$H$17='MATRIZ DE RIESGOS DE SST'!Y471,Y471&lt;'MAPAS DE RIESGOS INHER Y RESID'!$I$18+1),'MAPAS DE RIESGOS INHER Y RESID'!$M$18,IF(OR('MAPAS DE RIESGOS INHER Y RESID'!$I$17='MATRIZ DE RIESGOS DE SST'!Y471,Y471&lt;'MAPAS DE RIESGOS INHER Y RESID'!$J$17+1),'MAPAS DE RIESGOS INHER Y RESID'!$M$17,'MAPAS DE RIESGOS INHER Y RESID'!$M$16)))</f>
        <v>BAJO</v>
      </c>
      <c r="AA471" s="100" t="str">
        <f>VLOOKUP('MATRIZ DE RIESGOS DE SST'!Z471,'TABLA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72" spans="1:27" ht="156" customHeight="1">
      <c r="A472" s="136"/>
      <c r="B472" s="134"/>
      <c r="C472" s="129"/>
      <c r="D472" s="129"/>
      <c r="E472" s="129"/>
      <c r="F472" s="129"/>
      <c r="G472" s="129"/>
      <c r="H472" s="129"/>
      <c r="I472" s="129"/>
      <c r="J472" s="91" t="s">
        <v>196</v>
      </c>
      <c r="K472" s="90" t="s">
        <v>197</v>
      </c>
      <c r="L472" s="90" t="s">
        <v>198</v>
      </c>
      <c r="M472" s="74" t="s">
        <v>240</v>
      </c>
      <c r="N472" s="75">
        <f>VLOOKUP('MATRIZ DE RIESGOS DE SST'!M472,'MAPAS DE RIESGOS INHER Y RESID'!$E$3:$F$7,2,FALSE)</f>
        <v>2</v>
      </c>
      <c r="O472" s="74" t="s">
        <v>239</v>
      </c>
      <c r="P472" s="75">
        <f>VLOOKUP('MATRIZ DE RIESGOS DE SST'!O472,'MAPAS DE RIESGOS INHER Y RESID'!$O$3:$P$7,2,FALSE)</f>
        <v>16</v>
      </c>
      <c r="Q472" s="75">
        <f t="shared" si="95"/>
        <v>32</v>
      </c>
      <c r="R472" s="74" t="str">
        <f>IF(OR('MAPAS DE RIESGOS INHER Y RESID'!$G$7='MATRIZ DE RIESGOS DE SST'!Q472,Q472&lt;'MAPAS DE RIESGOS INHER Y RESID'!$G$3+1),'MAPAS DE RIESGOS INHER Y RESID'!$M$6,IF(OR('MAPAS DE RIESGOS INHER Y RESID'!$H$5='MATRIZ DE RIESGOS DE SST'!Q472,Q472&lt;'MAPAS DE RIESGOS INHER Y RESID'!$I$5+1),'MAPAS DE RIESGOS INHER Y RESID'!$M$5,IF(OR('MAPAS DE RIESGOS INHER Y RESID'!$I$4='MATRIZ DE RIESGOS DE SST'!Q472,Q472&lt;'MAPAS DE RIESGOS INHER Y RESID'!$J$4+1),'MAPAS DE RIESGOS INHER Y RESID'!$M$4,'MAPAS DE RIESGOS INHER Y RESID'!$M$3)))</f>
        <v>MODERADO</v>
      </c>
      <c r="S472" s="84"/>
      <c r="T472" s="84" t="s">
        <v>376</v>
      </c>
      <c r="U472" s="84" t="s">
        <v>377</v>
      </c>
      <c r="V472" s="84" t="s">
        <v>378</v>
      </c>
      <c r="W472" s="74" t="s">
        <v>246</v>
      </c>
      <c r="X472" s="98">
        <f>VLOOKUP(W472,'MAPAS DE RIESGOS INHER Y RESID'!$E$16:$F$18,2,FALSE)</f>
        <v>0.9</v>
      </c>
      <c r="Y472" s="99">
        <f t="shared" si="91"/>
        <v>3.1999999999999993</v>
      </c>
      <c r="Z472" s="74" t="str">
        <f>IF(OR('MAPAS DE RIESGOS INHER Y RESID'!$G$18='MATRIZ DE RIESGOS DE SST'!Y472,Y472&lt;'MAPAS DE RIESGOS INHER Y RESID'!$G$16+1),'MAPAS DE RIESGOS INHER Y RESID'!$M$19,IF(OR('MAPAS DE RIESGOS INHER Y RESID'!$H$17='MATRIZ DE RIESGOS DE SST'!Y472,Y472&lt;'MAPAS DE RIESGOS INHER Y RESID'!$I$18+1),'MAPAS DE RIESGOS INHER Y RESID'!$M$18,IF(OR('MAPAS DE RIESGOS INHER Y RESID'!$I$17='MATRIZ DE RIESGOS DE SST'!Y472,Y472&lt;'MAPAS DE RIESGOS INHER Y RESID'!$J$17+1),'MAPAS DE RIESGOS INHER Y RESID'!$M$17,'MAPAS DE RIESGOS INHER Y RESID'!$M$16)))</f>
        <v>BAJO</v>
      </c>
      <c r="AA472" s="100" t="str">
        <f>VLOOKUP('MATRIZ DE RIESGOS DE SST'!Z472,'TABLA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73" spans="1:27" ht="156.75" customHeight="1">
      <c r="A473" s="136"/>
      <c r="B473" s="134"/>
      <c r="C473" s="129"/>
      <c r="D473" s="129"/>
      <c r="E473" s="129"/>
      <c r="F473" s="129"/>
      <c r="G473" s="129"/>
      <c r="H473" s="129"/>
      <c r="I473" s="129"/>
      <c r="J473" s="91" t="s">
        <v>199</v>
      </c>
      <c r="K473" s="90" t="s">
        <v>403</v>
      </c>
      <c r="L473" s="90" t="s">
        <v>201</v>
      </c>
      <c r="M473" s="74" t="s">
        <v>240</v>
      </c>
      <c r="N473" s="75">
        <f>VLOOKUP('MATRIZ DE RIESGOS DE SST'!M473,'MAPAS DE RIESGOS INHER Y RESID'!$E$3:$F$7,2,FALSE)</f>
        <v>2</v>
      </c>
      <c r="O473" s="74" t="s">
        <v>241</v>
      </c>
      <c r="P473" s="75">
        <f>VLOOKUP('MATRIZ DE RIESGOS DE SST'!O473,'MAPAS DE RIESGOS INHER Y RESID'!$O$3:$P$7,2,FALSE)</f>
        <v>256</v>
      </c>
      <c r="Q473" s="75">
        <f t="shared" si="95"/>
        <v>512</v>
      </c>
      <c r="R473" s="74" t="str">
        <f>IF(OR('MAPAS DE RIESGOS INHER Y RESID'!$G$7='MATRIZ DE RIESGOS DE SST'!Q473,Q473&lt;'MAPAS DE RIESGOS INHER Y RESID'!$G$3+1),'MAPAS DE RIESGOS INHER Y RESID'!$M$6,IF(OR('MAPAS DE RIESGOS INHER Y RESID'!$H$5='MATRIZ DE RIESGOS DE SST'!Q473,Q473&lt;'MAPAS DE RIESGOS INHER Y RESID'!$I$5+1),'MAPAS DE RIESGOS INHER Y RESID'!$M$5,IF(OR('MAPAS DE RIESGOS INHER Y RESID'!$I$4='MATRIZ DE RIESGOS DE SST'!Q473,Q473&lt;'MAPAS DE RIESGOS INHER Y RESID'!$J$4+1),'MAPAS DE RIESGOS INHER Y RESID'!$M$4,'MAPAS DE RIESGOS INHER Y RESID'!$M$3)))</f>
        <v>ALTO</v>
      </c>
      <c r="S473" s="84" t="s">
        <v>368</v>
      </c>
      <c r="T473" s="84" t="s">
        <v>369</v>
      </c>
      <c r="U473" s="84" t="s">
        <v>370</v>
      </c>
      <c r="V473" s="84" t="s">
        <v>371</v>
      </c>
      <c r="W473" s="74" t="s">
        <v>238</v>
      </c>
      <c r="X473" s="98">
        <f>VLOOKUP(W473,'MAPAS DE RIESGOS INHER Y RESID'!$E$16:$F$18,2,FALSE)</f>
        <v>0.4</v>
      </c>
      <c r="Y473" s="99">
        <f t="shared" si="91"/>
        <v>307.2</v>
      </c>
      <c r="Z473" s="74" t="str">
        <f>IF(OR('MAPAS DE RIESGOS INHER Y RESID'!$G$18='MATRIZ DE RIESGOS DE SST'!Y473,Y473&lt;'MAPAS DE RIESGOS INHER Y RESID'!$G$16+1),'MAPAS DE RIESGOS INHER Y RESID'!$M$19,IF(OR('MAPAS DE RIESGOS INHER Y RESID'!$H$17='MATRIZ DE RIESGOS DE SST'!Y473,Y473&lt;'MAPAS DE RIESGOS INHER Y RESID'!$I$18+1),'MAPAS DE RIESGOS INHER Y RESID'!$M$18,IF(OR('MAPAS DE RIESGOS INHER Y RESID'!$I$17='MATRIZ DE RIESGOS DE SST'!Y473,Y473&lt;'MAPAS DE RIESGOS INHER Y RESID'!$J$17+1),'MAPAS DE RIESGOS INHER Y RESID'!$M$17,'MAPAS DE RIESGOS INHER Y RESID'!$M$16)))</f>
        <v>ALTO</v>
      </c>
      <c r="AA473" s="100" t="str">
        <f>VLOOKUP('MATRIZ DE RIESGOS DE SST'!Z473,'TABLA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474" spans="1:27" ht="180" customHeight="1">
      <c r="A474" s="136"/>
      <c r="B474" s="134"/>
      <c r="C474" s="129"/>
      <c r="D474" s="129"/>
      <c r="E474" s="129"/>
      <c r="F474" s="129"/>
      <c r="G474" s="129"/>
      <c r="H474" s="129"/>
      <c r="I474" s="129"/>
      <c r="J474" s="91" t="s">
        <v>202</v>
      </c>
      <c r="K474" s="90" t="s">
        <v>413</v>
      </c>
      <c r="L474" s="90" t="s">
        <v>204</v>
      </c>
      <c r="M474" s="74" t="s">
        <v>240</v>
      </c>
      <c r="N474" s="75">
        <f>VLOOKUP('MATRIZ DE RIESGOS DE SST'!M474,'MAPAS DE RIESGOS INHER Y RESID'!$E$3:$F$7,2,FALSE)</f>
        <v>2</v>
      </c>
      <c r="O474" s="74" t="s">
        <v>239</v>
      </c>
      <c r="P474" s="75">
        <f>VLOOKUP('MATRIZ DE RIESGOS DE SST'!O474,'MAPAS DE RIESGOS INHER Y RESID'!$O$3:$P$7,2,FALSE)</f>
        <v>16</v>
      </c>
      <c r="Q474" s="75">
        <f t="shared" si="95"/>
        <v>32</v>
      </c>
      <c r="R474" s="74" t="str">
        <f>IF(OR('MAPAS DE RIESGOS INHER Y RESID'!$G$7='MATRIZ DE RIESGOS DE SST'!Q474,Q474&lt;'MAPAS DE RIESGOS INHER Y RESID'!$G$3+1),'MAPAS DE RIESGOS INHER Y RESID'!$M$6,IF(OR('MAPAS DE RIESGOS INHER Y RESID'!$H$5='MATRIZ DE RIESGOS DE SST'!Q474,Q474&lt;'MAPAS DE RIESGOS INHER Y RESID'!$I$5+1),'MAPAS DE RIESGOS INHER Y RESID'!$M$5,IF(OR('MAPAS DE RIESGOS INHER Y RESID'!$I$4='MATRIZ DE RIESGOS DE SST'!Q474,Q474&lt;'MAPAS DE RIESGOS INHER Y RESID'!$J$4+1),'MAPAS DE RIESGOS INHER Y RESID'!$M$4,'MAPAS DE RIESGOS INHER Y RESID'!$M$3)))</f>
        <v>MODERADO</v>
      </c>
      <c r="S474" s="84" t="s">
        <v>332</v>
      </c>
      <c r="T474" s="84" t="s">
        <v>384</v>
      </c>
      <c r="U474" s="84" t="s">
        <v>385</v>
      </c>
      <c r="V474" s="84" t="s">
        <v>333</v>
      </c>
      <c r="W474" s="74" t="s">
        <v>238</v>
      </c>
      <c r="X474" s="98">
        <f>VLOOKUP(W474,'MAPAS DE RIESGOS INHER Y RESID'!$E$16:$F$18,2,FALSE)</f>
        <v>0.4</v>
      </c>
      <c r="Y474" s="99">
        <f t="shared" si="91"/>
        <v>19.2</v>
      </c>
      <c r="Z474" s="74" t="str">
        <f>IF(OR('MAPAS DE RIESGOS INHER Y RESID'!$G$18='MATRIZ DE RIESGOS DE SST'!Y474,Y474&lt;'MAPAS DE RIESGOS INHER Y RESID'!$G$16+1),'MAPAS DE RIESGOS INHER Y RESID'!$M$19,IF(OR('MAPAS DE RIESGOS INHER Y RESID'!$H$17='MATRIZ DE RIESGOS DE SST'!Y474,Y474&lt;'MAPAS DE RIESGOS INHER Y RESID'!$I$18+1),'MAPAS DE RIESGOS INHER Y RESID'!$M$18,IF(OR('MAPAS DE RIESGOS INHER Y RESID'!$I$17='MATRIZ DE RIESGOS DE SST'!Y474,Y474&lt;'MAPAS DE RIESGOS INHER Y RESID'!$J$17+1),'MAPAS DE RIESGOS INHER Y RESID'!$M$17,'MAPAS DE RIESGOS INHER Y RESID'!$M$16)))</f>
        <v>MODERADO</v>
      </c>
      <c r="AA474" s="100" t="str">
        <f>VLOOKUP('MATRIZ DE RIESGOS DE SST'!Z474,'TABLA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475" spans="1:27" ht="156" customHeight="1">
      <c r="A475" s="136"/>
      <c r="B475" s="134"/>
      <c r="C475" s="129"/>
      <c r="D475" s="129"/>
      <c r="E475" s="129"/>
      <c r="F475" s="129"/>
      <c r="G475" s="129"/>
      <c r="H475" s="129"/>
      <c r="I475" s="129"/>
      <c r="J475" s="91" t="s">
        <v>205</v>
      </c>
      <c r="K475" s="90" t="s">
        <v>206</v>
      </c>
      <c r="L475" s="90" t="s">
        <v>207</v>
      </c>
      <c r="M475" s="74" t="s">
        <v>240</v>
      </c>
      <c r="N475" s="75">
        <f>VLOOKUP('MATRIZ DE RIESGOS DE SST'!M475,'MAPAS DE RIESGOS INHER Y RESID'!$E$3:$F$7,2,FALSE)</f>
        <v>2</v>
      </c>
      <c r="O475" s="74" t="s">
        <v>239</v>
      </c>
      <c r="P475" s="75">
        <f>VLOOKUP('MATRIZ DE RIESGOS DE SST'!O475,'MAPAS DE RIESGOS INHER Y RESID'!$O$3:$P$7,2,FALSE)</f>
        <v>16</v>
      </c>
      <c r="Q475" s="75">
        <f t="shared" si="95"/>
        <v>32</v>
      </c>
      <c r="R475" s="74" t="str">
        <f>IF(OR('MAPAS DE RIESGOS INHER Y RESID'!$G$7='MATRIZ DE RIESGOS DE SST'!Q475,Q475&lt;'MAPAS DE RIESGOS INHER Y RESID'!$G$3+1),'MAPAS DE RIESGOS INHER Y RESID'!$M$6,IF(OR('MAPAS DE RIESGOS INHER Y RESID'!$H$5='MATRIZ DE RIESGOS DE SST'!Q475,Q475&lt;'MAPAS DE RIESGOS INHER Y RESID'!$I$5+1),'MAPAS DE RIESGOS INHER Y RESID'!$M$5,IF(OR('MAPAS DE RIESGOS INHER Y RESID'!$I$4='MATRIZ DE RIESGOS DE SST'!Q475,Q475&lt;'MAPAS DE RIESGOS INHER Y RESID'!$J$4+1),'MAPAS DE RIESGOS INHER Y RESID'!$M$4,'MAPAS DE RIESGOS INHER Y RESID'!$M$3)))</f>
        <v>MODERADO</v>
      </c>
      <c r="S475" s="84"/>
      <c r="T475" s="84"/>
      <c r="U475" s="84" t="s">
        <v>386</v>
      </c>
      <c r="V475" s="84" t="s">
        <v>387</v>
      </c>
      <c r="W475" s="74" t="s">
        <v>246</v>
      </c>
      <c r="X475" s="98">
        <f>VLOOKUP(W475,'MAPAS DE RIESGOS INHER Y RESID'!$E$16:$F$18,2,FALSE)</f>
        <v>0.9</v>
      </c>
      <c r="Y475" s="99">
        <f t="shared" si="91"/>
        <v>3.1999999999999993</v>
      </c>
      <c r="Z475" s="74" t="str">
        <f>IF(OR('MAPAS DE RIESGOS INHER Y RESID'!$G$18='MATRIZ DE RIESGOS DE SST'!Y475,Y475&lt;'MAPAS DE RIESGOS INHER Y RESID'!$G$16+1),'MAPAS DE RIESGOS INHER Y RESID'!$M$19,IF(OR('MAPAS DE RIESGOS INHER Y RESID'!$H$17='MATRIZ DE RIESGOS DE SST'!Y475,Y475&lt;'MAPAS DE RIESGOS INHER Y RESID'!$I$18+1),'MAPAS DE RIESGOS INHER Y RESID'!$M$18,IF(OR('MAPAS DE RIESGOS INHER Y RESID'!$I$17='MATRIZ DE RIESGOS DE SST'!Y475,Y475&lt;'MAPAS DE RIESGOS INHER Y RESID'!$J$17+1),'MAPAS DE RIESGOS INHER Y RESID'!$M$17,'MAPAS DE RIESGOS INHER Y RESID'!$M$16)))</f>
        <v>BAJO</v>
      </c>
      <c r="AA475" s="100" t="str">
        <f>VLOOKUP('MATRIZ DE RIESGOS DE SST'!Z475,'TABLA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76" spans="1:27" ht="156" customHeight="1">
      <c r="A476" s="136"/>
      <c r="B476" s="134"/>
      <c r="C476" s="129"/>
      <c r="D476" s="129"/>
      <c r="E476" s="129"/>
      <c r="F476" s="129"/>
      <c r="G476" s="129"/>
      <c r="H476" s="129"/>
      <c r="I476" s="129"/>
      <c r="J476" s="91" t="s">
        <v>208</v>
      </c>
      <c r="K476" s="90" t="s">
        <v>209</v>
      </c>
      <c r="L476" s="90" t="s">
        <v>210</v>
      </c>
      <c r="M476" s="74" t="s">
        <v>240</v>
      </c>
      <c r="N476" s="75">
        <f>VLOOKUP('MATRIZ DE RIESGOS DE SST'!M476,'MAPAS DE RIESGOS INHER Y RESID'!$E$3:$F$7,2,FALSE)</f>
        <v>2</v>
      </c>
      <c r="O476" s="74" t="s">
        <v>239</v>
      </c>
      <c r="P476" s="75">
        <f>VLOOKUP('MATRIZ DE RIESGOS DE SST'!O476,'MAPAS DE RIESGOS INHER Y RESID'!$O$3:$P$7,2,FALSE)</f>
        <v>16</v>
      </c>
      <c r="Q476" s="75">
        <f t="shared" si="95"/>
        <v>32</v>
      </c>
      <c r="R476" s="74" t="str">
        <f>IF(OR('MAPAS DE RIESGOS INHER Y RESID'!$G$7='MATRIZ DE RIESGOS DE SST'!Q476,Q476&lt;'MAPAS DE RIESGOS INHER Y RESID'!$G$3+1),'MAPAS DE RIESGOS INHER Y RESID'!$M$6,IF(OR('MAPAS DE RIESGOS INHER Y RESID'!$H$5='MATRIZ DE RIESGOS DE SST'!Q476,Q476&lt;'MAPAS DE RIESGOS INHER Y RESID'!$I$5+1),'MAPAS DE RIESGOS INHER Y RESID'!$M$5,IF(OR('MAPAS DE RIESGOS INHER Y RESID'!$I$4='MATRIZ DE RIESGOS DE SST'!Q476,Q476&lt;'MAPAS DE RIESGOS INHER Y RESID'!$J$4+1),'MAPAS DE RIESGOS INHER Y RESID'!$M$4,'MAPAS DE RIESGOS INHER Y RESID'!$M$3)))</f>
        <v>MODERADO</v>
      </c>
      <c r="S476" s="84"/>
      <c r="T476" s="84" t="s">
        <v>388</v>
      </c>
      <c r="U476" s="84" t="s">
        <v>389</v>
      </c>
      <c r="V476" s="84" t="s">
        <v>390</v>
      </c>
      <c r="W476" s="74" t="s">
        <v>246</v>
      </c>
      <c r="X476" s="98">
        <f>VLOOKUP(W476,'MAPAS DE RIESGOS INHER Y RESID'!$E$16:$F$18,2,FALSE)</f>
        <v>0.9</v>
      </c>
      <c r="Y476" s="99">
        <f t="shared" si="91"/>
        <v>3.1999999999999993</v>
      </c>
      <c r="Z476" s="74" t="str">
        <f>IF(OR('MAPAS DE RIESGOS INHER Y RESID'!$G$18='MATRIZ DE RIESGOS DE SST'!Y476,Y476&lt;'MAPAS DE RIESGOS INHER Y RESID'!$G$16+1),'MAPAS DE RIESGOS INHER Y RESID'!$M$19,IF(OR('MAPAS DE RIESGOS INHER Y RESID'!$H$17='MATRIZ DE RIESGOS DE SST'!Y476,Y476&lt;'MAPAS DE RIESGOS INHER Y RESID'!$I$18+1),'MAPAS DE RIESGOS INHER Y RESID'!$M$18,IF(OR('MAPAS DE RIESGOS INHER Y RESID'!$I$17='MATRIZ DE RIESGOS DE SST'!Y476,Y476&lt;'MAPAS DE RIESGOS INHER Y RESID'!$J$17+1),'MAPAS DE RIESGOS INHER Y RESID'!$M$17,'MAPAS DE RIESGOS INHER Y RESID'!$M$16)))</f>
        <v>BAJO</v>
      </c>
      <c r="AA476" s="100" t="str">
        <f>VLOOKUP('MATRIZ DE RIESGOS DE SST'!Z476,'TABLA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77" spans="1:27" ht="156" customHeight="1">
      <c r="A477" s="136"/>
      <c r="B477" s="134"/>
      <c r="C477" s="129"/>
      <c r="D477" s="129"/>
      <c r="E477" s="129"/>
      <c r="F477" s="129"/>
      <c r="G477" s="129"/>
      <c r="H477" s="129"/>
      <c r="I477" s="129"/>
      <c r="J477" s="91" t="s">
        <v>211</v>
      </c>
      <c r="K477" s="90" t="s">
        <v>212</v>
      </c>
      <c r="L477" s="90" t="s">
        <v>213</v>
      </c>
      <c r="M477" s="74" t="s">
        <v>240</v>
      </c>
      <c r="N477" s="75">
        <f>VLOOKUP('MATRIZ DE RIESGOS DE SST'!M477,'MAPAS DE RIESGOS INHER Y RESID'!$E$3:$F$7,2,FALSE)</f>
        <v>2</v>
      </c>
      <c r="O477" s="74" t="s">
        <v>239</v>
      </c>
      <c r="P477" s="75">
        <f>VLOOKUP('MATRIZ DE RIESGOS DE SST'!O477,'MAPAS DE RIESGOS INHER Y RESID'!$O$3:$P$7,2,FALSE)</f>
        <v>16</v>
      </c>
      <c r="Q477" s="75">
        <f t="shared" si="95"/>
        <v>32</v>
      </c>
      <c r="R477" s="74" t="str">
        <f>IF(OR('MAPAS DE RIESGOS INHER Y RESID'!$G$7='MATRIZ DE RIESGOS DE SST'!Q477,Q477&lt;'MAPAS DE RIESGOS INHER Y RESID'!$G$3+1),'MAPAS DE RIESGOS INHER Y RESID'!$M$6,IF(OR('MAPAS DE RIESGOS INHER Y RESID'!$H$5='MATRIZ DE RIESGOS DE SST'!Q477,Q477&lt;'MAPAS DE RIESGOS INHER Y RESID'!$I$5+1),'MAPAS DE RIESGOS INHER Y RESID'!$M$5,IF(OR('MAPAS DE RIESGOS INHER Y RESID'!$I$4='MATRIZ DE RIESGOS DE SST'!Q477,Q477&lt;'MAPAS DE RIESGOS INHER Y RESID'!$J$4+1),'MAPAS DE RIESGOS INHER Y RESID'!$M$4,'MAPAS DE RIESGOS INHER Y RESID'!$M$3)))</f>
        <v>MODERADO</v>
      </c>
      <c r="S477" s="84"/>
      <c r="T477" s="84" t="s">
        <v>388</v>
      </c>
      <c r="U477" s="84" t="s">
        <v>389</v>
      </c>
      <c r="V477" s="84" t="s">
        <v>390</v>
      </c>
      <c r="W477" s="74" t="s">
        <v>246</v>
      </c>
      <c r="X477" s="98">
        <f>VLOOKUP(W477,'MAPAS DE RIESGOS INHER Y RESID'!$E$16:$F$18,2,FALSE)</f>
        <v>0.9</v>
      </c>
      <c r="Y477" s="99">
        <f t="shared" si="91"/>
        <v>3.1999999999999993</v>
      </c>
      <c r="Z477" s="74" t="str">
        <f>IF(OR('MAPAS DE RIESGOS INHER Y RESID'!$G$18='MATRIZ DE RIESGOS DE SST'!Y477,Y477&lt;'MAPAS DE RIESGOS INHER Y RESID'!$G$16+1),'MAPAS DE RIESGOS INHER Y RESID'!$M$19,IF(OR('MAPAS DE RIESGOS INHER Y RESID'!$H$17='MATRIZ DE RIESGOS DE SST'!Y477,Y477&lt;'MAPAS DE RIESGOS INHER Y RESID'!$I$18+1),'MAPAS DE RIESGOS INHER Y RESID'!$M$18,IF(OR('MAPAS DE RIESGOS INHER Y RESID'!$I$17='MATRIZ DE RIESGOS DE SST'!Y477,Y477&lt;'MAPAS DE RIESGOS INHER Y RESID'!$J$17+1),'MAPAS DE RIESGOS INHER Y RESID'!$M$17,'MAPAS DE RIESGOS INHER Y RESID'!$M$16)))</f>
        <v>BAJO</v>
      </c>
      <c r="AA477" s="100" t="str">
        <f>VLOOKUP('MATRIZ DE RIESGOS DE SST'!Z477,'TABLA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78" spans="1:27" ht="156" customHeight="1">
      <c r="A478" s="136"/>
      <c r="B478" s="134"/>
      <c r="C478" s="129"/>
      <c r="D478" s="129"/>
      <c r="E478" s="129"/>
      <c r="F478" s="129"/>
      <c r="G478" s="129"/>
      <c r="H478" s="129"/>
      <c r="I478" s="129"/>
      <c r="J478" s="91" t="s">
        <v>214</v>
      </c>
      <c r="K478" s="90" t="s">
        <v>215</v>
      </c>
      <c r="L478" s="90" t="s">
        <v>213</v>
      </c>
      <c r="M478" s="74" t="s">
        <v>240</v>
      </c>
      <c r="N478" s="75">
        <f>VLOOKUP('MATRIZ DE RIESGOS DE SST'!M478,'MAPAS DE RIESGOS INHER Y RESID'!$E$3:$F$7,2,FALSE)</f>
        <v>2</v>
      </c>
      <c r="O478" s="74" t="s">
        <v>239</v>
      </c>
      <c r="P478" s="75">
        <f>VLOOKUP('MATRIZ DE RIESGOS DE SST'!O478,'MAPAS DE RIESGOS INHER Y RESID'!$O$3:$P$7,2,FALSE)</f>
        <v>16</v>
      </c>
      <c r="Q478" s="75">
        <f t="shared" si="95"/>
        <v>32</v>
      </c>
      <c r="R478" s="74" t="str">
        <f>IF(OR('MAPAS DE RIESGOS INHER Y RESID'!$G$7='MATRIZ DE RIESGOS DE SST'!Q478,Q478&lt;'MAPAS DE RIESGOS INHER Y RESID'!$G$3+1),'MAPAS DE RIESGOS INHER Y RESID'!$M$6,IF(OR('MAPAS DE RIESGOS INHER Y RESID'!$H$5='MATRIZ DE RIESGOS DE SST'!Q478,Q478&lt;'MAPAS DE RIESGOS INHER Y RESID'!$I$5+1),'MAPAS DE RIESGOS INHER Y RESID'!$M$5,IF(OR('MAPAS DE RIESGOS INHER Y RESID'!$I$4='MATRIZ DE RIESGOS DE SST'!Q478,Q478&lt;'MAPAS DE RIESGOS INHER Y RESID'!$J$4+1),'MAPAS DE RIESGOS INHER Y RESID'!$M$4,'MAPAS DE RIESGOS INHER Y RESID'!$M$3)))</f>
        <v>MODERADO</v>
      </c>
      <c r="S478" s="84"/>
      <c r="T478" s="84" t="s">
        <v>388</v>
      </c>
      <c r="U478" s="84" t="s">
        <v>389</v>
      </c>
      <c r="V478" s="84" t="s">
        <v>390</v>
      </c>
      <c r="W478" s="74" t="s">
        <v>246</v>
      </c>
      <c r="X478" s="98">
        <f>VLOOKUP(W478,'MAPAS DE RIESGOS INHER Y RESID'!$E$16:$F$18,2,FALSE)</f>
        <v>0.9</v>
      </c>
      <c r="Y478" s="99">
        <f t="shared" si="91"/>
        <v>3.1999999999999993</v>
      </c>
      <c r="Z478" s="74" t="str">
        <f>IF(OR('MAPAS DE RIESGOS INHER Y RESID'!$G$18='MATRIZ DE RIESGOS DE SST'!Y478,Y478&lt;'MAPAS DE RIESGOS INHER Y RESID'!$G$16+1),'MAPAS DE RIESGOS INHER Y RESID'!$M$19,IF(OR('MAPAS DE RIESGOS INHER Y RESID'!$H$17='MATRIZ DE RIESGOS DE SST'!Y478,Y478&lt;'MAPAS DE RIESGOS INHER Y RESID'!$I$18+1),'MAPAS DE RIESGOS INHER Y RESID'!$M$18,IF(OR('MAPAS DE RIESGOS INHER Y RESID'!$I$17='MATRIZ DE RIESGOS DE SST'!Y478,Y478&lt;'MAPAS DE RIESGOS INHER Y RESID'!$J$17+1),'MAPAS DE RIESGOS INHER Y RESID'!$M$17,'MAPAS DE RIESGOS INHER Y RESID'!$M$16)))</f>
        <v>BAJO</v>
      </c>
      <c r="AA478" s="100" t="str">
        <f>VLOOKUP('MATRIZ DE RIESGOS DE SST'!Z478,'TABLA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79" spans="1:27" ht="156" customHeight="1">
      <c r="A479" s="136"/>
      <c r="B479" s="134"/>
      <c r="C479" s="129"/>
      <c r="D479" s="129"/>
      <c r="E479" s="129"/>
      <c r="F479" s="129"/>
      <c r="G479" s="129"/>
      <c r="H479" s="129"/>
      <c r="I479" s="129"/>
      <c r="J479" s="91" t="s">
        <v>216</v>
      </c>
      <c r="K479" s="90" t="s">
        <v>217</v>
      </c>
      <c r="L479" s="90" t="s">
        <v>218</v>
      </c>
      <c r="M479" s="74" t="s">
        <v>240</v>
      </c>
      <c r="N479" s="75">
        <f>VLOOKUP('MATRIZ DE RIESGOS DE SST'!M479,'MAPAS DE RIESGOS INHER Y RESID'!$E$3:$F$7,2,FALSE)</f>
        <v>2</v>
      </c>
      <c r="O479" s="74" t="s">
        <v>239</v>
      </c>
      <c r="P479" s="75">
        <f>VLOOKUP('MATRIZ DE RIESGOS DE SST'!O479,'MAPAS DE RIESGOS INHER Y RESID'!$O$3:$P$7,2,FALSE)</f>
        <v>16</v>
      </c>
      <c r="Q479" s="75">
        <f t="shared" si="95"/>
        <v>32</v>
      </c>
      <c r="R479" s="74" t="str">
        <f>IF(OR('MAPAS DE RIESGOS INHER Y RESID'!$G$7='MATRIZ DE RIESGOS DE SST'!Q479,Q479&lt;'MAPAS DE RIESGOS INHER Y RESID'!$G$3+1),'MAPAS DE RIESGOS INHER Y RESID'!$M$6,IF(OR('MAPAS DE RIESGOS INHER Y RESID'!$H$5='MATRIZ DE RIESGOS DE SST'!Q479,Q479&lt;'MAPAS DE RIESGOS INHER Y RESID'!$I$5+1),'MAPAS DE RIESGOS INHER Y RESID'!$M$5,IF(OR('MAPAS DE RIESGOS INHER Y RESID'!$I$4='MATRIZ DE RIESGOS DE SST'!Q479,Q479&lt;'MAPAS DE RIESGOS INHER Y RESID'!$J$4+1),'MAPAS DE RIESGOS INHER Y RESID'!$M$4,'MAPAS DE RIESGOS INHER Y RESID'!$M$3)))</f>
        <v>MODERADO</v>
      </c>
      <c r="S479" s="84" t="s">
        <v>391</v>
      </c>
      <c r="T479" s="84" t="s">
        <v>392</v>
      </c>
      <c r="U479" s="84" t="s">
        <v>393</v>
      </c>
      <c r="V479" s="84" t="s">
        <v>394</v>
      </c>
      <c r="W479" s="74" t="s">
        <v>246</v>
      </c>
      <c r="X479" s="98">
        <f>VLOOKUP(W479,'MAPAS DE RIESGOS INHER Y RESID'!$E$16:$F$18,2,FALSE)</f>
        <v>0.9</v>
      </c>
      <c r="Y479" s="99">
        <f t="shared" si="91"/>
        <v>3.1999999999999993</v>
      </c>
      <c r="Z479" s="74" t="str">
        <f>IF(OR('MAPAS DE RIESGOS INHER Y RESID'!$G$18='MATRIZ DE RIESGOS DE SST'!Y479,Y479&lt;'MAPAS DE RIESGOS INHER Y RESID'!$G$16+1),'MAPAS DE RIESGOS INHER Y RESID'!$M$19,IF(OR('MAPAS DE RIESGOS INHER Y RESID'!$H$17='MATRIZ DE RIESGOS DE SST'!Y479,Y479&lt;'MAPAS DE RIESGOS INHER Y RESID'!$I$18+1),'MAPAS DE RIESGOS INHER Y RESID'!$M$18,IF(OR('MAPAS DE RIESGOS INHER Y RESID'!$I$17='MATRIZ DE RIESGOS DE SST'!Y479,Y479&lt;'MAPAS DE RIESGOS INHER Y RESID'!$J$17+1),'MAPAS DE RIESGOS INHER Y RESID'!$M$17,'MAPAS DE RIESGOS INHER Y RESID'!$M$16)))</f>
        <v>BAJO</v>
      </c>
      <c r="AA479" s="100" t="str">
        <f>VLOOKUP('MATRIZ DE RIESGOS DE SST'!Z479,'TABLA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80" spans="1:27" ht="156" customHeight="1">
      <c r="A480" s="136"/>
      <c r="B480" s="134"/>
      <c r="C480" s="129"/>
      <c r="D480" s="129"/>
      <c r="E480" s="129"/>
      <c r="F480" s="129"/>
      <c r="G480" s="129"/>
      <c r="H480" s="129"/>
      <c r="I480" s="129"/>
      <c r="J480" s="91" t="s">
        <v>219</v>
      </c>
      <c r="K480" s="90" t="s">
        <v>220</v>
      </c>
      <c r="L480" s="90" t="s">
        <v>221</v>
      </c>
      <c r="M480" s="74" t="s">
        <v>240</v>
      </c>
      <c r="N480" s="75">
        <f>VLOOKUP('MATRIZ DE RIESGOS DE SST'!M480,'MAPAS DE RIESGOS INHER Y RESID'!$E$3:$F$7,2,FALSE)</f>
        <v>2</v>
      </c>
      <c r="O480" s="74" t="s">
        <v>239</v>
      </c>
      <c r="P480" s="75">
        <f>VLOOKUP('MATRIZ DE RIESGOS DE SST'!O480,'MAPAS DE RIESGOS INHER Y RESID'!$O$3:$P$7,2,FALSE)</f>
        <v>16</v>
      </c>
      <c r="Q480" s="75">
        <f t="shared" si="95"/>
        <v>32</v>
      </c>
      <c r="R480" s="74" t="str">
        <f>IF(OR('MAPAS DE RIESGOS INHER Y RESID'!$G$7='MATRIZ DE RIESGOS DE SST'!Q480,Q480&lt;'MAPAS DE RIESGOS INHER Y RESID'!$G$3+1),'MAPAS DE RIESGOS INHER Y RESID'!$M$6,IF(OR('MAPAS DE RIESGOS INHER Y RESID'!$H$5='MATRIZ DE RIESGOS DE SST'!Q480,Q480&lt;'MAPAS DE RIESGOS INHER Y RESID'!$I$5+1),'MAPAS DE RIESGOS INHER Y RESID'!$M$5,IF(OR('MAPAS DE RIESGOS INHER Y RESID'!$I$4='MATRIZ DE RIESGOS DE SST'!Q480,Q480&lt;'MAPAS DE RIESGOS INHER Y RESID'!$J$4+1),'MAPAS DE RIESGOS INHER Y RESID'!$M$4,'MAPAS DE RIESGOS INHER Y RESID'!$M$3)))</f>
        <v>MODERADO</v>
      </c>
      <c r="S480" s="84"/>
      <c r="T480" s="84" t="s">
        <v>388</v>
      </c>
      <c r="U480" s="84" t="s">
        <v>389</v>
      </c>
      <c r="V480" s="84" t="s">
        <v>390</v>
      </c>
      <c r="W480" s="74" t="s">
        <v>246</v>
      </c>
      <c r="X480" s="98">
        <f>VLOOKUP(W480,'MAPAS DE RIESGOS INHER Y RESID'!$E$16:$F$18,2,FALSE)</f>
        <v>0.9</v>
      </c>
      <c r="Y480" s="99">
        <f t="shared" si="91"/>
        <v>3.1999999999999993</v>
      </c>
      <c r="Z480" s="74" t="str">
        <f>IF(OR('MAPAS DE RIESGOS INHER Y RESID'!$G$18='MATRIZ DE RIESGOS DE SST'!Y480,Y480&lt;'MAPAS DE RIESGOS INHER Y RESID'!$G$16+1),'MAPAS DE RIESGOS INHER Y RESID'!$M$19,IF(OR('MAPAS DE RIESGOS INHER Y RESID'!$H$17='MATRIZ DE RIESGOS DE SST'!Y480,Y480&lt;'MAPAS DE RIESGOS INHER Y RESID'!$I$18+1),'MAPAS DE RIESGOS INHER Y RESID'!$M$18,IF(OR('MAPAS DE RIESGOS INHER Y RESID'!$I$17='MATRIZ DE RIESGOS DE SST'!Y480,Y480&lt;'MAPAS DE RIESGOS INHER Y RESID'!$J$17+1),'MAPAS DE RIESGOS INHER Y RESID'!$M$17,'MAPAS DE RIESGOS INHER Y RESID'!$M$16)))</f>
        <v>BAJO</v>
      </c>
      <c r="AA480" s="100" t="str">
        <f>VLOOKUP('MATRIZ DE RIESGOS DE SST'!Z480,'TABLA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81" spans="1:27" ht="225.75" customHeight="1">
      <c r="A481" s="136"/>
      <c r="B481" s="134"/>
      <c r="C481" s="129"/>
      <c r="D481" s="129"/>
      <c r="E481" s="129"/>
      <c r="F481" s="129"/>
      <c r="G481" s="129"/>
      <c r="H481" s="129"/>
      <c r="I481" s="129"/>
      <c r="J481" s="91" t="s">
        <v>222</v>
      </c>
      <c r="K481" s="90" t="s">
        <v>223</v>
      </c>
      <c r="L481" s="90" t="s">
        <v>224</v>
      </c>
      <c r="M481" s="74" t="s">
        <v>240</v>
      </c>
      <c r="N481" s="75">
        <f>VLOOKUP('MATRIZ DE RIESGOS DE SST'!M481,'MAPAS DE RIESGOS INHER Y RESID'!$E$3:$F$7,2,FALSE)</f>
        <v>2</v>
      </c>
      <c r="O481" s="74" t="s">
        <v>239</v>
      </c>
      <c r="P481" s="75">
        <f>VLOOKUP('MATRIZ DE RIESGOS DE SST'!O481,'MAPAS DE RIESGOS INHER Y RESID'!$O$3:$P$7,2,FALSE)</f>
        <v>16</v>
      </c>
      <c r="Q481" s="75">
        <f t="shared" si="95"/>
        <v>32</v>
      </c>
      <c r="R481" s="74" t="str">
        <f>IF(OR('MAPAS DE RIESGOS INHER Y RESID'!$G$7='MATRIZ DE RIESGOS DE SST'!Q481,Q481&lt;'MAPAS DE RIESGOS INHER Y RESID'!$G$3+1),'MAPAS DE RIESGOS INHER Y RESID'!$M$6,IF(OR('MAPAS DE RIESGOS INHER Y RESID'!$H$5='MATRIZ DE RIESGOS DE SST'!Q481,Q481&lt;'MAPAS DE RIESGOS INHER Y RESID'!$I$5+1),'MAPAS DE RIESGOS INHER Y RESID'!$M$5,IF(OR('MAPAS DE RIESGOS INHER Y RESID'!$I$4='MATRIZ DE RIESGOS DE SST'!Q481,Q481&lt;'MAPAS DE RIESGOS INHER Y RESID'!$J$4+1),'MAPAS DE RIESGOS INHER Y RESID'!$M$4,'MAPAS DE RIESGOS INHER Y RESID'!$M$3)))</f>
        <v>MODERADO</v>
      </c>
      <c r="S481" s="84" t="s">
        <v>395</v>
      </c>
      <c r="T481" s="84" t="s">
        <v>396</v>
      </c>
      <c r="U481" s="84" t="s">
        <v>397</v>
      </c>
      <c r="V481" s="84" t="s">
        <v>398</v>
      </c>
      <c r="W481" s="74" t="s">
        <v>246</v>
      </c>
      <c r="X481" s="98">
        <f>VLOOKUP(W481,'MAPAS DE RIESGOS INHER Y RESID'!$E$16:$F$18,2,FALSE)</f>
        <v>0.9</v>
      </c>
      <c r="Y481" s="99">
        <f t="shared" si="91"/>
        <v>3.1999999999999993</v>
      </c>
      <c r="Z481" s="74" t="str">
        <f>IF(OR('MAPAS DE RIESGOS INHER Y RESID'!$G$18='MATRIZ DE RIESGOS DE SST'!Y481,Y481&lt;'MAPAS DE RIESGOS INHER Y RESID'!$G$16+1),'MAPAS DE RIESGOS INHER Y RESID'!$M$19,IF(OR('MAPAS DE RIESGOS INHER Y RESID'!$H$17='MATRIZ DE RIESGOS DE SST'!Y481,Y481&lt;'MAPAS DE RIESGOS INHER Y RESID'!$I$18+1),'MAPAS DE RIESGOS INHER Y RESID'!$M$18,IF(OR('MAPAS DE RIESGOS INHER Y RESID'!$I$17='MATRIZ DE RIESGOS DE SST'!Y481,Y481&lt;'MAPAS DE RIESGOS INHER Y RESID'!$J$17+1),'MAPAS DE RIESGOS INHER Y RESID'!$M$17,'MAPAS DE RIESGOS INHER Y RESID'!$M$16)))</f>
        <v>BAJO</v>
      </c>
      <c r="AA481" s="100" t="str">
        <f>VLOOKUP('MATRIZ DE RIESGOS DE SST'!Z481,'TABLA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82" spans="1:27" ht="105" customHeight="1">
      <c r="A482" s="136"/>
      <c r="B482" s="134" t="s">
        <v>76</v>
      </c>
      <c r="C482" s="129" t="s">
        <v>281</v>
      </c>
      <c r="D482" s="129"/>
      <c r="E482" s="129" t="s">
        <v>281</v>
      </c>
      <c r="F482" s="129" t="s">
        <v>281</v>
      </c>
      <c r="G482" s="129" t="s">
        <v>281</v>
      </c>
      <c r="H482" s="129"/>
      <c r="I482" s="129" t="s">
        <v>294</v>
      </c>
      <c r="J482" s="90" t="s">
        <v>73</v>
      </c>
      <c r="K482" s="90" t="s">
        <v>74</v>
      </c>
      <c r="L482" s="90" t="s">
        <v>75</v>
      </c>
      <c r="M482" s="74" t="s">
        <v>240</v>
      </c>
      <c r="N482" s="75">
        <f>VLOOKUP('MATRIZ DE RIESGOS DE SST'!M482,'MAPAS DE RIESGOS INHER Y RESID'!$E$3:$F$7,2,FALSE)</f>
        <v>2</v>
      </c>
      <c r="O482" s="74" t="s">
        <v>239</v>
      </c>
      <c r="P482" s="75">
        <f>VLOOKUP('MATRIZ DE RIESGOS DE SST'!O482,'MAPAS DE RIESGOS INHER Y RESID'!$O$3:$P$7,2,FALSE)</f>
        <v>16</v>
      </c>
      <c r="Q482" s="75">
        <f>N482*P482</f>
        <v>32</v>
      </c>
      <c r="R482" s="74" t="str">
        <f>IF(OR('MAPAS DE RIESGOS INHER Y RESID'!$G$7='MATRIZ DE RIESGOS DE SST'!Q482,Q482&lt;'MAPAS DE RIESGOS INHER Y RESID'!$G$3+1),'MAPAS DE RIESGOS INHER Y RESID'!$M$6,IF(OR('MAPAS DE RIESGOS INHER Y RESID'!$H$5='MATRIZ DE RIESGOS DE SST'!Q482,Q482&lt;'MAPAS DE RIESGOS INHER Y RESID'!$I$5+1),'MAPAS DE RIESGOS INHER Y RESID'!$M$5,IF(OR('MAPAS DE RIESGOS INHER Y RESID'!$I$4='MATRIZ DE RIESGOS DE SST'!Q482,Q482&lt;'MAPAS DE RIESGOS INHER Y RESID'!$J$4+1),'MAPAS DE RIESGOS INHER Y RESID'!$M$4,'MAPAS DE RIESGOS INHER Y RESID'!$M$3)))</f>
        <v>MODERADO</v>
      </c>
      <c r="S482" s="84"/>
      <c r="T482" s="84"/>
      <c r="U482" s="84" t="s">
        <v>252</v>
      </c>
      <c r="V482" s="84" t="s">
        <v>308</v>
      </c>
      <c r="W482" s="74" t="s">
        <v>246</v>
      </c>
      <c r="X482" s="98">
        <f>VLOOKUP(W482,'MAPAS DE RIESGOS INHER Y RESID'!$E$16:$F$18,2,FALSE)</f>
        <v>0.9</v>
      </c>
      <c r="Y482" s="99">
        <f t="shared" si="91"/>
        <v>3.1999999999999993</v>
      </c>
      <c r="Z482" s="74" t="str">
        <f>IF(OR('MAPAS DE RIESGOS INHER Y RESID'!$G$18='MATRIZ DE RIESGOS DE SST'!Y482,Y482&lt;'MAPAS DE RIESGOS INHER Y RESID'!$G$16+1),'MAPAS DE RIESGOS INHER Y RESID'!$M$19,IF(OR('MAPAS DE RIESGOS INHER Y RESID'!$H$17='MATRIZ DE RIESGOS DE SST'!Y482,Y482&lt;'MAPAS DE RIESGOS INHER Y RESID'!$I$18+1),'MAPAS DE RIESGOS INHER Y RESID'!$M$18,IF(OR('MAPAS DE RIESGOS INHER Y RESID'!$I$17='MATRIZ DE RIESGOS DE SST'!Y482,Y482&lt;'MAPAS DE RIESGOS INHER Y RESID'!$J$17+1),'MAPAS DE RIESGOS INHER Y RESID'!$M$17,'MAPAS DE RIESGOS INHER Y RESID'!$M$16)))</f>
        <v>BAJO</v>
      </c>
      <c r="AA482" s="100" t="str">
        <f>VLOOKUP('MATRIZ DE RIESGOS DE SST'!Z482,'TABLA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83" spans="1:27" ht="214.5" customHeight="1">
      <c r="A483" s="136"/>
      <c r="B483" s="134"/>
      <c r="C483" s="129"/>
      <c r="D483" s="129"/>
      <c r="E483" s="129"/>
      <c r="F483" s="129"/>
      <c r="G483" s="129"/>
      <c r="H483" s="129"/>
      <c r="I483" s="129"/>
      <c r="J483" s="91" t="s">
        <v>91</v>
      </c>
      <c r="K483" s="90" t="s">
        <v>309</v>
      </c>
      <c r="L483" s="90" t="s">
        <v>93</v>
      </c>
      <c r="M483" s="74" t="s">
        <v>236</v>
      </c>
      <c r="N483" s="75">
        <f>VLOOKUP('MATRIZ DE RIESGOS DE SST'!M483,'MAPAS DE RIESGOS INHER Y RESID'!$E$3:$F$7,2,FALSE)</f>
        <v>4</v>
      </c>
      <c r="O483" s="74" t="s">
        <v>239</v>
      </c>
      <c r="P483" s="75">
        <f>VLOOKUP('MATRIZ DE RIESGOS DE SST'!O483,'MAPAS DE RIESGOS INHER Y RESID'!$O$3:$P$7,2,FALSE)</f>
        <v>16</v>
      </c>
      <c r="Q483" s="75">
        <f>N483*P483</f>
        <v>64</v>
      </c>
      <c r="R483" s="74" t="str">
        <f>IF(OR('MAPAS DE RIESGOS INHER Y RESID'!$G$7='MATRIZ DE RIESGOS DE SST'!Q483,Q483&lt;'MAPAS DE RIESGOS INHER Y RESID'!$G$3+1),'MAPAS DE RIESGOS INHER Y RESID'!$M$6,IF(OR('MAPAS DE RIESGOS INHER Y RESID'!$H$5='MATRIZ DE RIESGOS DE SST'!Q483,Q483&lt;'MAPAS DE RIESGOS INHER Y RESID'!$I$5+1),'MAPAS DE RIESGOS INHER Y RESID'!$M$5,IF(OR('MAPAS DE RIESGOS INHER Y RESID'!$I$4='MATRIZ DE RIESGOS DE SST'!Q483,Q483&lt;'MAPAS DE RIESGOS INHER Y RESID'!$J$4+1),'MAPAS DE RIESGOS INHER Y RESID'!$M$4,'MAPAS DE RIESGOS INHER Y RESID'!$M$3)))</f>
        <v>ALTO</v>
      </c>
      <c r="S483" s="84"/>
      <c r="T483" s="84"/>
      <c r="U483" s="84" t="s">
        <v>310</v>
      </c>
      <c r="V483" s="84" t="s">
        <v>311</v>
      </c>
      <c r="W483" s="74" t="s">
        <v>246</v>
      </c>
      <c r="X483" s="98">
        <f>VLOOKUP(W483,'MAPAS DE RIESGOS INHER Y RESID'!$E$16:$F$18,2,FALSE)</f>
        <v>0.9</v>
      </c>
      <c r="Y483" s="99">
        <f t="shared" si="91"/>
        <v>6.3999999999999986</v>
      </c>
      <c r="Z483" s="74" t="str">
        <f>IF(OR('MAPAS DE RIESGOS INHER Y RESID'!$G$18='MATRIZ DE RIESGOS DE SST'!Y483,Y483&lt;'MAPAS DE RIESGOS INHER Y RESID'!$G$16+1),'MAPAS DE RIESGOS INHER Y RESID'!$M$19,IF(OR('MAPAS DE RIESGOS INHER Y RESID'!$H$17='MATRIZ DE RIESGOS DE SST'!Y483,Y483&lt;'MAPAS DE RIESGOS INHER Y RESID'!$I$18+1),'MAPAS DE RIESGOS INHER Y RESID'!$M$18,IF(OR('MAPAS DE RIESGOS INHER Y RESID'!$I$17='MATRIZ DE RIESGOS DE SST'!Y483,Y483&lt;'MAPAS DE RIESGOS INHER Y RESID'!$J$17+1),'MAPAS DE RIESGOS INHER Y RESID'!$M$17,'MAPAS DE RIESGOS INHER Y RESID'!$M$16)))</f>
        <v>BAJO</v>
      </c>
      <c r="AA483" s="100" t="str">
        <f>VLOOKUP('MATRIZ DE RIESGOS DE SST'!Z483,'TABLA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84" spans="1:27" ht="156" customHeight="1">
      <c r="A484" s="136"/>
      <c r="B484" s="134"/>
      <c r="C484" s="129"/>
      <c r="D484" s="129"/>
      <c r="E484" s="129"/>
      <c r="F484" s="129"/>
      <c r="G484" s="129"/>
      <c r="H484" s="129"/>
      <c r="I484" s="129"/>
      <c r="J484" s="91" t="s">
        <v>94</v>
      </c>
      <c r="K484" s="90" t="s">
        <v>95</v>
      </c>
      <c r="L484" s="90" t="s">
        <v>96</v>
      </c>
      <c r="M484" s="74" t="s">
        <v>240</v>
      </c>
      <c r="N484" s="75">
        <f>VLOOKUP('MATRIZ DE RIESGOS DE SST'!M484,'MAPAS DE RIESGOS INHER Y RESID'!$E$3:$F$7,2,FALSE)</f>
        <v>2</v>
      </c>
      <c r="O484" s="74" t="s">
        <v>239</v>
      </c>
      <c r="P484" s="75">
        <f>VLOOKUP('MATRIZ DE RIESGOS DE SST'!O484,'MAPAS DE RIESGOS INHER Y RESID'!$O$3:$P$7,2,FALSE)</f>
        <v>16</v>
      </c>
      <c r="Q484" s="75">
        <f>N484*P484</f>
        <v>32</v>
      </c>
      <c r="R484" s="74" t="str">
        <f>IF(OR('MAPAS DE RIESGOS INHER Y RESID'!$G$7='MATRIZ DE RIESGOS DE SST'!Q484,Q484&lt;'MAPAS DE RIESGOS INHER Y RESID'!$G$3+1),'MAPAS DE RIESGOS INHER Y RESID'!$M$6,IF(OR('MAPAS DE RIESGOS INHER Y RESID'!$H$5='MATRIZ DE RIESGOS DE SST'!Q484,Q484&lt;'MAPAS DE RIESGOS INHER Y RESID'!$I$5+1),'MAPAS DE RIESGOS INHER Y RESID'!$M$5,IF(OR('MAPAS DE RIESGOS INHER Y RESID'!$I$4='MATRIZ DE RIESGOS DE SST'!Q484,Q484&lt;'MAPAS DE RIESGOS INHER Y RESID'!$J$4+1),'MAPAS DE RIESGOS INHER Y RESID'!$M$4,'MAPAS DE RIESGOS INHER Y RESID'!$M$3)))</f>
        <v>MODERADO</v>
      </c>
      <c r="S484" s="84" t="s">
        <v>256</v>
      </c>
      <c r="T484" s="84" t="s">
        <v>312</v>
      </c>
      <c r="U484" s="84" t="s">
        <v>313</v>
      </c>
      <c r="V484" s="84"/>
      <c r="W484" s="74" t="s">
        <v>246</v>
      </c>
      <c r="X484" s="98">
        <f>VLOOKUP(W484,'MAPAS DE RIESGOS INHER Y RESID'!$E$16:$F$18,2,FALSE)</f>
        <v>0.9</v>
      </c>
      <c r="Y484" s="99">
        <f t="shared" si="91"/>
        <v>3.1999999999999993</v>
      </c>
      <c r="Z484" s="74" t="str">
        <f>IF(OR('MAPAS DE RIESGOS INHER Y RESID'!$G$18='MATRIZ DE RIESGOS DE SST'!Y484,Y484&lt;'MAPAS DE RIESGOS INHER Y RESID'!$G$16+1),'MAPAS DE RIESGOS INHER Y RESID'!$M$19,IF(OR('MAPAS DE RIESGOS INHER Y RESID'!$H$17='MATRIZ DE RIESGOS DE SST'!Y484,Y484&lt;'MAPAS DE RIESGOS INHER Y RESID'!$I$18+1),'MAPAS DE RIESGOS INHER Y RESID'!$M$18,IF(OR('MAPAS DE RIESGOS INHER Y RESID'!$I$17='MATRIZ DE RIESGOS DE SST'!Y484,Y484&lt;'MAPAS DE RIESGOS INHER Y RESID'!$J$17+1),'MAPAS DE RIESGOS INHER Y RESID'!$M$17,'MAPAS DE RIESGOS INHER Y RESID'!$M$16)))</f>
        <v>BAJO</v>
      </c>
      <c r="AA484" s="100" t="str">
        <f>VLOOKUP('MATRIZ DE RIESGOS DE SST'!Z484,'TABLA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85" spans="1:27" ht="156" customHeight="1">
      <c r="A485" s="136"/>
      <c r="B485" s="134"/>
      <c r="C485" s="129"/>
      <c r="D485" s="129"/>
      <c r="E485" s="129"/>
      <c r="F485" s="129"/>
      <c r="G485" s="129"/>
      <c r="H485" s="129"/>
      <c r="I485" s="129"/>
      <c r="J485" s="91" t="s">
        <v>97</v>
      </c>
      <c r="K485" s="90" t="s">
        <v>98</v>
      </c>
      <c r="L485" s="90" t="s">
        <v>93</v>
      </c>
      <c r="M485" s="74" t="s">
        <v>240</v>
      </c>
      <c r="N485" s="75">
        <f>VLOOKUP('MATRIZ DE RIESGOS DE SST'!M485,'MAPAS DE RIESGOS INHER Y RESID'!$E$3:$F$7,2,FALSE)</f>
        <v>2</v>
      </c>
      <c r="O485" s="74" t="s">
        <v>239</v>
      </c>
      <c r="P485" s="75">
        <f>VLOOKUP('MATRIZ DE RIESGOS DE SST'!O485,'MAPAS DE RIESGOS INHER Y RESID'!$O$3:$P$7,2,FALSE)</f>
        <v>16</v>
      </c>
      <c r="Q485" s="75">
        <f>+N485*P485</f>
        <v>32</v>
      </c>
      <c r="R485" s="74" t="str">
        <f>IF(OR('MAPAS DE RIESGOS INHER Y RESID'!$G$7='MATRIZ DE RIESGOS DE SST'!Q485,Q485&lt;'MAPAS DE RIESGOS INHER Y RESID'!$G$3+1),'MAPAS DE RIESGOS INHER Y RESID'!$M$6,IF(OR('MAPAS DE RIESGOS INHER Y RESID'!$H$5='MATRIZ DE RIESGOS DE SST'!Q485,Q485&lt;'MAPAS DE RIESGOS INHER Y RESID'!$I$5+1),'MAPAS DE RIESGOS INHER Y RESID'!$M$5,IF(OR('MAPAS DE RIESGOS INHER Y RESID'!$I$4='MATRIZ DE RIESGOS DE SST'!Q485,Q485&lt;'MAPAS DE RIESGOS INHER Y RESID'!$J$4+1),'MAPAS DE RIESGOS INHER Y RESID'!$M$4,'MAPAS DE RIESGOS INHER Y RESID'!$M$3)))</f>
        <v>MODERADO</v>
      </c>
      <c r="S485" s="84"/>
      <c r="T485" s="84" t="s">
        <v>314</v>
      </c>
      <c r="U485" s="84" t="s">
        <v>315</v>
      </c>
      <c r="V485" s="84" t="s">
        <v>316</v>
      </c>
      <c r="W485" s="74" t="s">
        <v>246</v>
      </c>
      <c r="X485" s="98">
        <f>VLOOKUP(W485,'MAPAS DE RIESGOS INHER Y RESID'!$E$16:$F$18,2,FALSE)</f>
        <v>0.9</v>
      </c>
      <c r="Y485" s="99">
        <f t="shared" si="91"/>
        <v>3.1999999999999993</v>
      </c>
      <c r="Z485" s="74" t="str">
        <f>IF(OR('MAPAS DE RIESGOS INHER Y RESID'!$G$18='MATRIZ DE RIESGOS DE SST'!Y485,Y485&lt;'MAPAS DE RIESGOS INHER Y RESID'!$G$16+1),'MAPAS DE RIESGOS INHER Y RESID'!$M$19,IF(OR('MAPAS DE RIESGOS INHER Y RESID'!$H$17='MATRIZ DE RIESGOS DE SST'!Y485,Y485&lt;'MAPAS DE RIESGOS INHER Y RESID'!$I$18+1),'MAPAS DE RIESGOS INHER Y RESID'!$M$18,IF(OR('MAPAS DE RIESGOS INHER Y RESID'!$I$17='MATRIZ DE RIESGOS DE SST'!Y485,Y485&lt;'MAPAS DE RIESGOS INHER Y RESID'!$J$17+1),'MAPAS DE RIESGOS INHER Y RESID'!$M$17,'MAPAS DE RIESGOS INHER Y RESID'!$M$16)))</f>
        <v>BAJO</v>
      </c>
      <c r="AA485" s="100" t="str">
        <f>VLOOKUP('MATRIZ DE RIESGOS DE SST'!Z485,'TABLA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86" spans="1:27" ht="156" customHeight="1">
      <c r="A486" s="136"/>
      <c r="B486" s="134"/>
      <c r="C486" s="129"/>
      <c r="D486" s="129"/>
      <c r="E486" s="129"/>
      <c r="F486" s="129"/>
      <c r="G486" s="129"/>
      <c r="H486" s="129"/>
      <c r="I486" s="129"/>
      <c r="J486" s="91" t="s">
        <v>104</v>
      </c>
      <c r="K486" s="90" t="s">
        <v>102</v>
      </c>
      <c r="L486" s="90" t="s">
        <v>103</v>
      </c>
      <c r="M486" s="74" t="s">
        <v>238</v>
      </c>
      <c r="N486" s="75">
        <f>VLOOKUP('MATRIZ DE RIESGOS DE SST'!M486,'MAPAS DE RIESGOS INHER Y RESID'!$E$3:$F$7,2,FALSE)</f>
        <v>3</v>
      </c>
      <c r="O486" s="74" t="s">
        <v>237</v>
      </c>
      <c r="P486" s="75">
        <f>VLOOKUP('MATRIZ DE RIESGOS DE SST'!O486,'MAPAS DE RIESGOS INHER Y RESID'!$O$3:$P$7,2,FALSE)</f>
        <v>4</v>
      </c>
      <c r="Q486" s="75">
        <f>N486*P486</f>
        <v>12</v>
      </c>
      <c r="R486" s="74" t="str">
        <f>IF(OR('MAPAS DE RIESGOS INHER Y RESID'!$G$7='MATRIZ DE RIESGOS DE SST'!Q486,Q486&lt;'MAPAS DE RIESGOS INHER Y RESID'!$G$3+1),'MAPAS DE RIESGOS INHER Y RESID'!$M$6,IF(OR('MAPAS DE RIESGOS INHER Y RESID'!$H$5='MATRIZ DE RIESGOS DE SST'!Q486,Q486&lt;'MAPAS DE RIESGOS INHER Y RESID'!$I$5+1),'MAPAS DE RIESGOS INHER Y RESID'!$M$5,IF(OR('MAPAS DE RIESGOS INHER Y RESID'!$I$4='MATRIZ DE RIESGOS DE SST'!Q486,Q486&lt;'MAPAS DE RIESGOS INHER Y RESID'!$J$4+1),'MAPAS DE RIESGOS INHER Y RESID'!$M$4,'MAPAS DE RIESGOS INHER Y RESID'!$M$3)))</f>
        <v>MODERADO</v>
      </c>
      <c r="S486" s="84" t="s">
        <v>318</v>
      </c>
      <c r="T486" s="84" t="s">
        <v>317</v>
      </c>
      <c r="U486" s="84" t="s">
        <v>254</v>
      </c>
      <c r="V486" s="84" t="s">
        <v>255</v>
      </c>
      <c r="W486" s="74" t="s">
        <v>246</v>
      </c>
      <c r="X486" s="98">
        <f>VLOOKUP(W486,'MAPAS DE RIESGOS INHER Y RESID'!$E$16:$F$18,2,FALSE)</f>
        <v>0.9</v>
      </c>
      <c r="Y486" s="99">
        <f t="shared" si="91"/>
        <v>1.1999999999999993</v>
      </c>
      <c r="Z486" s="74" t="str">
        <f>IF(OR('MAPAS DE RIESGOS INHER Y RESID'!$G$18='MATRIZ DE RIESGOS DE SST'!Y486,Y486&lt;'MAPAS DE RIESGOS INHER Y RESID'!$G$16+1),'MAPAS DE RIESGOS INHER Y RESID'!$M$19,IF(OR('MAPAS DE RIESGOS INHER Y RESID'!$H$17='MATRIZ DE RIESGOS DE SST'!Y486,Y486&lt;'MAPAS DE RIESGOS INHER Y RESID'!$I$18+1),'MAPAS DE RIESGOS INHER Y RESID'!$M$18,IF(OR('MAPAS DE RIESGOS INHER Y RESID'!$I$17='MATRIZ DE RIESGOS DE SST'!Y486,Y486&lt;'MAPAS DE RIESGOS INHER Y RESID'!$J$17+1),'MAPAS DE RIESGOS INHER Y RESID'!$M$17,'MAPAS DE RIESGOS INHER Y RESID'!$M$16)))</f>
        <v>BAJO</v>
      </c>
      <c r="AA486" s="100" t="str">
        <f>VLOOKUP('MATRIZ DE RIESGOS DE SST'!Z486,'TABLA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87" spans="1:27" ht="120" customHeight="1">
      <c r="A487" s="136"/>
      <c r="B487" s="134"/>
      <c r="C487" s="129"/>
      <c r="D487" s="129"/>
      <c r="E487" s="129"/>
      <c r="F487" s="129"/>
      <c r="G487" s="129"/>
      <c r="H487" s="129"/>
      <c r="I487" s="129"/>
      <c r="J487" s="91" t="s">
        <v>110</v>
      </c>
      <c r="K487" s="90" t="s">
        <v>253</v>
      </c>
      <c r="L487" s="90" t="s">
        <v>103</v>
      </c>
      <c r="M487" s="74" t="s">
        <v>236</v>
      </c>
      <c r="N487" s="75">
        <f>VLOOKUP('MATRIZ DE RIESGOS DE SST'!M487,'MAPAS DE RIESGOS INHER Y RESID'!$E$3:$F$7,2,FALSE)</f>
        <v>4</v>
      </c>
      <c r="O487" s="74" t="s">
        <v>239</v>
      </c>
      <c r="P487" s="75">
        <f>VLOOKUP('MATRIZ DE RIESGOS DE SST'!O487,'MAPAS DE RIESGOS INHER Y RESID'!$O$3:$P$7,2,FALSE)</f>
        <v>16</v>
      </c>
      <c r="Q487" s="75">
        <f t="shared" ref="Q487" si="96">N487*P487</f>
        <v>64</v>
      </c>
      <c r="R487" s="74" t="str">
        <f>IF(OR('MAPAS DE RIESGOS INHER Y RESID'!$G$7='MATRIZ DE RIESGOS DE SST'!Q487,Q487&lt;'MAPAS DE RIESGOS INHER Y RESID'!$G$3+1),'MAPAS DE RIESGOS INHER Y RESID'!$M$6,IF(OR('MAPAS DE RIESGOS INHER Y RESID'!$H$5='MATRIZ DE RIESGOS DE SST'!Q487,Q487&lt;'MAPAS DE RIESGOS INHER Y RESID'!$I$5+1),'MAPAS DE RIESGOS INHER Y RESID'!$M$5,IF(OR('MAPAS DE RIESGOS INHER Y RESID'!$I$4='MATRIZ DE RIESGOS DE SST'!Q487,Q487&lt;'MAPAS DE RIESGOS INHER Y RESID'!$J$4+1),'MAPAS DE RIESGOS INHER Y RESID'!$M$4,'MAPAS DE RIESGOS INHER Y RESID'!$M$3)))</f>
        <v>ALTO</v>
      </c>
      <c r="S487" s="84"/>
      <c r="T487" s="84"/>
      <c r="U487" s="84" t="s">
        <v>323</v>
      </c>
      <c r="V487" s="84" t="s">
        <v>321</v>
      </c>
      <c r="W487" s="74" t="s">
        <v>246</v>
      </c>
      <c r="X487" s="98">
        <f>VLOOKUP(W487,'MAPAS DE RIESGOS INHER Y RESID'!$E$16:$F$18,2,FALSE)</f>
        <v>0.9</v>
      </c>
      <c r="Y487" s="99">
        <f t="shared" si="91"/>
        <v>6.3999999999999986</v>
      </c>
      <c r="Z487" s="74" t="str">
        <f>IF(OR('MAPAS DE RIESGOS INHER Y RESID'!$G$18='MATRIZ DE RIESGOS DE SST'!Y487,Y487&lt;'MAPAS DE RIESGOS INHER Y RESID'!$G$16+1),'MAPAS DE RIESGOS INHER Y RESID'!$M$19,IF(OR('MAPAS DE RIESGOS INHER Y RESID'!$H$17='MATRIZ DE RIESGOS DE SST'!Y487,Y487&lt;'MAPAS DE RIESGOS INHER Y RESID'!$I$18+1),'MAPAS DE RIESGOS INHER Y RESID'!$M$18,IF(OR('MAPAS DE RIESGOS INHER Y RESID'!$I$17='MATRIZ DE RIESGOS DE SST'!Y487,Y487&lt;'MAPAS DE RIESGOS INHER Y RESID'!$J$17+1),'MAPAS DE RIESGOS INHER Y RESID'!$M$17,'MAPAS DE RIESGOS INHER Y RESID'!$M$16)))</f>
        <v>BAJO</v>
      </c>
      <c r="AA487" s="100" t="str">
        <f>VLOOKUP('MATRIZ DE RIESGOS DE SST'!Z487,'TABLA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88" spans="1:27" ht="156" customHeight="1">
      <c r="A488" s="136"/>
      <c r="B488" s="134"/>
      <c r="C488" s="129"/>
      <c r="D488" s="129"/>
      <c r="E488" s="129"/>
      <c r="F488" s="129"/>
      <c r="G488" s="129"/>
      <c r="H488" s="129"/>
      <c r="I488" s="129"/>
      <c r="J488" s="91" t="s">
        <v>112</v>
      </c>
      <c r="K488" s="90" t="s">
        <v>324</v>
      </c>
      <c r="L488" s="90" t="s">
        <v>103</v>
      </c>
      <c r="M488" s="74" t="s">
        <v>238</v>
      </c>
      <c r="N488" s="75">
        <f>VLOOKUP('MATRIZ DE RIESGOS DE SST'!M488,'MAPAS DE RIESGOS INHER Y RESID'!$E$3:$F$7,2,FALSE)</f>
        <v>3</v>
      </c>
      <c r="O488" s="74" t="s">
        <v>237</v>
      </c>
      <c r="P488" s="75">
        <f>VLOOKUP('MATRIZ DE RIESGOS DE SST'!O488,'MAPAS DE RIESGOS INHER Y RESID'!$O$3:$P$7,2,FALSE)</f>
        <v>4</v>
      </c>
      <c r="Q488" s="75">
        <f>N488*P488</f>
        <v>12</v>
      </c>
      <c r="R488" s="74" t="str">
        <f>IF(OR('MAPAS DE RIESGOS INHER Y RESID'!$G$7='MATRIZ DE RIESGOS DE SST'!Q488,Q488&lt;'MAPAS DE RIESGOS INHER Y RESID'!$G$3+1),'MAPAS DE RIESGOS INHER Y RESID'!$M$6,IF(OR('MAPAS DE RIESGOS INHER Y RESID'!$H$5='MATRIZ DE RIESGOS DE SST'!Q488,Q488&lt;'MAPAS DE RIESGOS INHER Y RESID'!$I$5+1),'MAPAS DE RIESGOS INHER Y RESID'!$M$5,IF(OR('MAPAS DE RIESGOS INHER Y RESID'!$I$4='MATRIZ DE RIESGOS DE SST'!Q488,Q488&lt;'MAPAS DE RIESGOS INHER Y RESID'!$J$4+1),'MAPAS DE RIESGOS INHER Y RESID'!$M$4,'MAPAS DE RIESGOS INHER Y RESID'!$M$3)))</f>
        <v>MODERADO</v>
      </c>
      <c r="S488" s="84"/>
      <c r="T488" s="84"/>
      <c r="U488" s="84" t="s">
        <v>323</v>
      </c>
      <c r="V488" s="84" t="s">
        <v>322</v>
      </c>
      <c r="W488" s="74" t="s">
        <v>246</v>
      </c>
      <c r="X488" s="98">
        <f>VLOOKUP(W488,'MAPAS DE RIESGOS INHER Y RESID'!$E$16:$F$18,2,FALSE)</f>
        <v>0.9</v>
      </c>
      <c r="Y488" s="99">
        <f t="shared" si="91"/>
        <v>1.1999999999999993</v>
      </c>
      <c r="Z488" s="74" t="str">
        <f>IF(OR('MAPAS DE RIESGOS INHER Y RESID'!$G$18='MATRIZ DE RIESGOS DE SST'!Y488,Y488&lt;'MAPAS DE RIESGOS INHER Y RESID'!$G$16+1),'MAPAS DE RIESGOS INHER Y RESID'!$M$19,IF(OR('MAPAS DE RIESGOS INHER Y RESID'!$H$17='MATRIZ DE RIESGOS DE SST'!Y488,Y488&lt;'MAPAS DE RIESGOS INHER Y RESID'!$I$18+1),'MAPAS DE RIESGOS INHER Y RESID'!$M$18,IF(OR('MAPAS DE RIESGOS INHER Y RESID'!$I$17='MATRIZ DE RIESGOS DE SST'!Y488,Y488&lt;'MAPAS DE RIESGOS INHER Y RESID'!$J$17+1),'MAPAS DE RIESGOS INHER Y RESID'!$M$17,'MAPAS DE RIESGOS INHER Y RESID'!$M$16)))</f>
        <v>BAJO</v>
      </c>
      <c r="AA488" s="100" t="str">
        <f>VLOOKUP('MATRIZ DE RIESGOS DE SST'!Z488,'TABLA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89" spans="1:27" ht="138" customHeight="1">
      <c r="A489" s="136"/>
      <c r="B489" s="134"/>
      <c r="C489" s="129"/>
      <c r="D489" s="129"/>
      <c r="E489" s="129"/>
      <c r="F489" s="129"/>
      <c r="G489" s="129"/>
      <c r="H489" s="129"/>
      <c r="I489" s="129"/>
      <c r="J489" s="90" t="s">
        <v>136</v>
      </c>
      <c r="K489" s="90" t="s">
        <v>331</v>
      </c>
      <c r="L489" s="90" t="s">
        <v>138</v>
      </c>
      <c r="M489" s="74" t="s">
        <v>240</v>
      </c>
      <c r="N489" s="75">
        <f>VLOOKUP('MATRIZ DE RIESGOS DE SST'!M489,'MAPAS DE RIESGOS INHER Y RESID'!$E$3:$F$7,2,FALSE)</f>
        <v>2</v>
      </c>
      <c r="O489" s="74" t="s">
        <v>239</v>
      </c>
      <c r="P489" s="75">
        <f>VLOOKUP('MATRIZ DE RIESGOS DE SST'!O489,'MAPAS DE RIESGOS INHER Y RESID'!$O$3:$P$7,2,FALSE)</f>
        <v>16</v>
      </c>
      <c r="Q489" s="75">
        <f>N489*P489</f>
        <v>32</v>
      </c>
      <c r="R489" s="74" t="str">
        <f>IF(OR('MAPAS DE RIESGOS INHER Y RESID'!$G$7='MATRIZ DE RIESGOS DE SST'!Q489,Q489&lt;'MAPAS DE RIESGOS INHER Y RESID'!$G$3+1),'MAPAS DE RIESGOS INHER Y RESID'!$M$6,IF(OR('MAPAS DE RIESGOS INHER Y RESID'!$H$5='MATRIZ DE RIESGOS DE SST'!Q489,Q489&lt;'MAPAS DE RIESGOS INHER Y RESID'!$I$5+1),'MAPAS DE RIESGOS INHER Y RESID'!$M$5,IF(OR('MAPAS DE RIESGOS INHER Y RESID'!$I$4='MATRIZ DE RIESGOS DE SST'!Q489,Q489&lt;'MAPAS DE RIESGOS INHER Y RESID'!$J$4+1),'MAPAS DE RIESGOS INHER Y RESID'!$M$4,'MAPAS DE RIESGOS INHER Y RESID'!$M$3)))</f>
        <v>MODERADO</v>
      </c>
      <c r="S489" s="84" t="s">
        <v>332</v>
      </c>
      <c r="T489" s="84" t="s">
        <v>334</v>
      </c>
      <c r="U489" s="84" t="s">
        <v>335</v>
      </c>
      <c r="V489" s="84" t="s">
        <v>333</v>
      </c>
      <c r="W489" s="74" t="s">
        <v>238</v>
      </c>
      <c r="X489" s="98">
        <f>VLOOKUP(W489,'MAPAS DE RIESGOS INHER Y RESID'!$E$16:$F$18,2,FALSE)</f>
        <v>0.4</v>
      </c>
      <c r="Y489" s="99">
        <f t="shared" si="91"/>
        <v>19.2</v>
      </c>
      <c r="Z489" s="74" t="str">
        <f>IF(OR('MAPAS DE RIESGOS INHER Y RESID'!$G$18='MATRIZ DE RIESGOS DE SST'!Y489,Y489&lt;'MAPAS DE RIESGOS INHER Y RESID'!$G$16+1),'MAPAS DE RIESGOS INHER Y RESID'!$M$19,IF(OR('MAPAS DE RIESGOS INHER Y RESID'!$H$17='MATRIZ DE RIESGOS DE SST'!Y489,Y489&lt;'MAPAS DE RIESGOS INHER Y RESID'!$I$18+1),'MAPAS DE RIESGOS INHER Y RESID'!$M$18,IF(OR('MAPAS DE RIESGOS INHER Y RESID'!$I$17='MATRIZ DE RIESGOS DE SST'!Y489,Y489&lt;'MAPAS DE RIESGOS INHER Y RESID'!$J$17+1),'MAPAS DE RIESGOS INHER Y RESID'!$M$17,'MAPAS DE RIESGOS INHER Y RESID'!$M$16)))</f>
        <v>MODERADO</v>
      </c>
      <c r="AA489" s="100" t="str">
        <f>VLOOKUP('MATRIZ DE RIESGOS DE SST'!Z489,'TABLA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490" spans="1:27" s="29" customFormat="1" ht="135" customHeight="1">
      <c r="A490" s="136"/>
      <c r="B490" s="134"/>
      <c r="C490" s="129"/>
      <c r="D490" s="129"/>
      <c r="E490" s="129"/>
      <c r="F490" s="129"/>
      <c r="G490" s="129"/>
      <c r="H490" s="129"/>
      <c r="I490" s="129"/>
      <c r="J490" s="90" t="s">
        <v>139</v>
      </c>
      <c r="K490" s="90" t="s">
        <v>303</v>
      </c>
      <c r="L490" s="90" t="s">
        <v>140</v>
      </c>
      <c r="M490" s="74" t="s">
        <v>238</v>
      </c>
      <c r="N490" s="75">
        <f>VLOOKUP('MATRIZ DE RIESGOS DE SST'!M490,'MAPAS DE RIESGOS INHER Y RESID'!$E$3:$F$7,2,FALSE)</f>
        <v>3</v>
      </c>
      <c r="O490" s="74" t="s">
        <v>239</v>
      </c>
      <c r="P490" s="75">
        <f>VLOOKUP('MATRIZ DE RIESGOS DE SST'!O490,'MAPAS DE RIESGOS INHER Y RESID'!$O$3:$P$7,2,FALSE)</f>
        <v>16</v>
      </c>
      <c r="Q490" s="75">
        <f>N490*P490</f>
        <v>48</v>
      </c>
      <c r="R490" s="74" t="str">
        <f>IF(OR('MAPAS DE RIESGOS INHER Y RESID'!$G$7='MATRIZ DE RIESGOS DE SST'!Q490,Q490&lt;'MAPAS DE RIESGOS INHER Y RESID'!$G$3+1),'MAPAS DE RIESGOS INHER Y RESID'!$M$6,IF(OR('MAPAS DE RIESGOS INHER Y RESID'!$H$5='MATRIZ DE RIESGOS DE SST'!Q490,Q490&lt;'MAPAS DE RIESGOS INHER Y RESID'!$I$5+1),'MAPAS DE RIESGOS INHER Y RESID'!$M$5,IF(OR('MAPAS DE RIESGOS INHER Y RESID'!$I$4='MATRIZ DE RIESGOS DE SST'!Q490,Q490&lt;'MAPAS DE RIESGOS INHER Y RESID'!$J$4+1),'MAPAS DE RIESGOS INHER Y RESID'!$M$4,'MAPAS DE RIESGOS INHER Y RESID'!$M$3)))</f>
        <v>MODERADO</v>
      </c>
      <c r="S490" s="84"/>
      <c r="T490" s="84" t="s">
        <v>336</v>
      </c>
      <c r="U490" s="84" t="s">
        <v>337</v>
      </c>
      <c r="V490" s="84" t="s">
        <v>252</v>
      </c>
      <c r="W490" s="74" t="s">
        <v>246</v>
      </c>
      <c r="X490" s="98">
        <f>VLOOKUP(W490,'MAPAS DE RIESGOS INHER Y RESID'!$E$16:$F$18,2,FALSE)</f>
        <v>0.9</v>
      </c>
      <c r="Y490" s="99">
        <f t="shared" si="91"/>
        <v>4.7999999999999972</v>
      </c>
      <c r="Z490" s="74" t="str">
        <f>IF(OR('MAPAS DE RIESGOS INHER Y RESID'!$G$18='MATRIZ DE RIESGOS DE SST'!Y490,Y490&lt;'MAPAS DE RIESGOS INHER Y RESID'!$G$16+1),'MAPAS DE RIESGOS INHER Y RESID'!$M$19,IF(OR('MAPAS DE RIESGOS INHER Y RESID'!$H$17='MATRIZ DE RIESGOS DE SST'!Y490,Y490&lt;'MAPAS DE RIESGOS INHER Y RESID'!$I$18+1),'MAPAS DE RIESGOS INHER Y RESID'!$M$18,IF(OR('MAPAS DE RIESGOS INHER Y RESID'!$I$17='MATRIZ DE RIESGOS DE SST'!Y490,Y490&lt;'MAPAS DE RIESGOS INHER Y RESID'!$J$17+1),'MAPAS DE RIESGOS INHER Y RESID'!$M$17,'MAPAS DE RIESGOS INHER Y RESID'!$M$16)))</f>
        <v>BAJO</v>
      </c>
      <c r="AA490" s="100" t="str">
        <f>VLOOKUP('MATRIZ DE RIESGOS DE SST'!Z490,'TABLA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91" spans="1:27" ht="156" customHeight="1">
      <c r="A491" s="136"/>
      <c r="B491" s="134"/>
      <c r="C491" s="129"/>
      <c r="D491" s="129"/>
      <c r="E491" s="129"/>
      <c r="F491" s="129"/>
      <c r="G491" s="129"/>
      <c r="H491" s="129"/>
      <c r="I491" s="129"/>
      <c r="J491" s="91" t="s">
        <v>144</v>
      </c>
      <c r="K491" s="90" t="s">
        <v>338</v>
      </c>
      <c r="L491" s="90" t="s">
        <v>146</v>
      </c>
      <c r="M491" s="74" t="s">
        <v>238</v>
      </c>
      <c r="N491" s="75">
        <f>VLOOKUP('MATRIZ DE RIESGOS DE SST'!M491,'MAPAS DE RIESGOS INHER Y RESID'!$E$3:$F$7,2,FALSE)</f>
        <v>3</v>
      </c>
      <c r="O491" s="74" t="s">
        <v>239</v>
      </c>
      <c r="P491" s="75">
        <f>VLOOKUP('MATRIZ DE RIESGOS DE SST'!O491,'MAPAS DE RIESGOS INHER Y RESID'!$O$3:$P$7,2,FALSE)</f>
        <v>16</v>
      </c>
      <c r="Q491" s="75">
        <f t="shared" ref="Q491" si="97">N491*P491</f>
        <v>48</v>
      </c>
      <c r="R491" s="74" t="str">
        <f>IF(OR('MAPAS DE RIESGOS INHER Y RESID'!$G$7='MATRIZ DE RIESGOS DE SST'!Q491,Q491&lt;'MAPAS DE RIESGOS INHER Y RESID'!$G$3+1),'MAPAS DE RIESGOS INHER Y RESID'!$M$6,IF(OR('MAPAS DE RIESGOS INHER Y RESID'!$H$5='MATRIZ DE RIESGOS DE SST'!Q491,Q491&lt;'MAPAS DE RIESGOS INHER Y RESID'!$I$5+1),'MAPAS DE RIESGOS INHER Y RESID'!$M$5,IF(OR('MAPAS DE RIESGOS INHER Y RESID'!$I$4='MATRIZ DE RIESGOS DE SST'!Q491,Q491&lt;'MAPAS DE RIESGOS INHER Y RESID'!$J$4+1),'MAPAS DE RIESGOS INHER Y RESID'!$M$4,'MAPAS DE RIESGOS INHER Y RESID'!$M$3)))</f>
        <v>MODERADO</v>
      </c>
      <c r="S491" s="84" t="s">
        <v>339</v>
      </c>
      <c r="T491" s="84" t="s">
        <v>340</v>
      </c>
      <c r="U491" s="84" t="s">
        <v>341</v>
      </c>
      <c r="V491" s="84" t="s">
        <v>342</v>
      </c>
      <c r="W491" s="74" t="s">
        <v>246</v>
      </c>
      <c r="X491" s="98">
        <f>VLOOKUP(W491,'MAPAS DE RIESGOS INHER Y RESID'!$E$16:$F$18,2,FALSE)</f>
        <v>0.9</v>
      </c>
      <c r="Y491" s="99">
        <f t="shared" si="91"/>
        <v>4.7999999999999972</v>
      </c>
      <c r="Z491" s="74" t="str">
        <f>IF(OR('MAPAS DE RIESGOS INHER Y RESID'!$G$18='MATRIZ DE RIESGOS DE SST'!Y491,Y491&lt;'MAPAS DE RIESGOS INHER Y RESID'!$G$16+1),'MAPAS DE RIESGOS INHER Y RESID'!$M$19,IF(OR('MAPAS DE RIESGOS INHER Y RESID'!$H$17='MATRIZ DE RIESGOS DE SST'!Y491,Y491&lt;'MAPAS DE RIESGOS INHER Y RESID'!$I$18+1),'MAPAS DE RIESGOS INHER Y RESID'!$M$18,IF(OR('MAPAS DE RIESGOS INHER Y RESID'!$I$17='MATRIZ DE RIESGOS DE SST'!Y491,Y491&lt;'MAPAS DE RIESGOS INHER Y RESID'!$J$17+1),'MAPAS DE RIESGOS INHER Y RESID'!$M$17,'MAPAS DE RIESGOS INHER Y RESID'!$M$16)))</f>
        <v>BAJO</v>
      </c>
      <c r="AA491" s="100" t="str">
        <f>VLOOKUP('MATRIZ DE RIESGOS DE SST'!Z491,'TABLA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92" spans="1:27" ht="156" customHeight="1">
      <c r="A492" s="136"/>
      <c r="B492" s="134"/>
      <c r="C492" s="129"/>
      <c r="D492" s="129"/>
      <c r="E492" s="129"/>
      <c r="F492" s="129"/>
      <c r="G492" s="129"/>
      <c r="H492" s="129"/>
      <c r="I492" s="129"/>
      <c r="J492" s="91" t="s">
        <v>147</v>
      </c>
      <c r="K492" s="90" t="s">
        <v>148</v>
      </c>
      <c r="L492" s="90" t="s">
        <v>149</v>
      </c>
      <c r="M492" s="74" t="s">
        <v>238</v>
      </c>
      <c r="N492" s="75">
        <f>VLOOKUP('MATRIZ DE RIESGOS DE SST'!M492,'MAPAS DE RIESGOS INHER Y RESID'!$E$3:$F$7,2,FALSE)</f>
        <v>3</v>
      </c>
      <c r="O492" s="74" t="s">
        <v>239</v>
      </c>
      <c r="P492" s="75">
        <f>VLOOKUP('MATRIZ DE RIESGOS DE SST'!O492,'MAPAS DE RIESGOS INHER Y RESID'!$O$3:$P$7,2,FALSE)</f>
        <v>16</v>
      </c>
      <c r="Q492" s="75">
        <f>N492*P492</f>
        <v>48</v>
      </c>
      <c r="R492" s="74" t="str">
        <f>IF(OR('MAPAS DE RIESGOS INHER Y RESID'!$G$7='MATRIZ DE RIESGOS DE SST'!Q492,Q492&lt;'MAPAS DE RIESGOS INHER Y RESID'!$G$3+1),'MAPAS DE RIESGOS INHER Y RESID'!$M$6,IF(OR('MAPAS DE RIESGOS INHER Y RESID'!$H$5='MATRIZ DE RIESGOS DE SST'!Q492,Q492&lt;'MAPAS DE RIESGOS INHER Y RESID'!$I$5+1),'MAPAS DE RIESGOS INHER Y RESID'!$M$5,IF(OR('MAPAS DE RIESGOS INHER Y RESID'!$I$4='MATRIZ DE RIESGOS DE SST'!Q492,Q492&lt;'MAPAS DE RIESGOS INHER Y RESID'!$J$4+1),'MAPAS DE RIESGOS INHER Y RESID'!$M$4,'MAPAS DE RIESGOS INHER Y RESID'!$M$3)))</f>
        <v>MODERADO</v>
      </c>
      <c r="S492" s="84"/>
      <c r="T492" s="84" t="s">
        <v>328</v>
      </c>
      <c r="U492" s="84" t="s">
        <v>251</v>
      </c>
      <c r="V492" s="84" t="s">
        <v>252</v>
      </c>
      <c r="W492" s="74" t="s">
        <v>246</v>
      </c>
      <c r="X492" s="98">
        <f>VLOOKUP(W492,'MAPAS DE RIESGOS INHER Y RESID'!$E$16:$F$18,2,FALSE)</f>
        <v>0.9</v>
      </c>
      <c r="Y492" s="99">
        <f t="shared" si="91"/>
        <v>4.7999999999999972</v>
      </c>
      <c r="Z492" s="74" t="str">
        <f>IF(OR('MAPAS DE RIESGOS INHER Y RESID'!$G$18='MATRIZ DE RIESGOS DE SST'!Y492,Y492&lt;'MAPAS DE RIESGOS INHER Y RESID'!$G$16+1),'MAPAS DE RIESGOS INHER Y RESID'!$M$19,IF(OR('MAPAS DE RIESGOS INHER Y RESID'!$H$17='MATRIZ DE RIESGOS DE SST'!Y492,Y492&lt;'MAPAS DE RIESGOS INHER Y RESID'!$I$18+1),'MAPAS DE RIESGOS INHER Y RESID'!$M$18,IF(OR('MAPAS DE RIESGOS INHER Y RESID'!$I$17='MATRIZ DE RIESGOS DE SST'!Y492,Y492&lt;'MAPAS DE RIESGOS INHER Y RESID'!$J$17+1),'MAPAS DE RIESGOS INHER Y RESID'!$M$17,'MAPAS DE RIESGOS INHER Y RESID'!$M$16)))</f>
        <v>BAJO</v>
      </c>
      <c r="AA492" s="100" t="str">
        <f>VLOOKUP('MATRIZ DE RIESGOS DE SST'!Z492,'TABLA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93" spans="1:27" ht="153" customHeight="1">
      <c r="A493" s="136"/>
      <c r="B493" s="134"/>
      <c r="C493" s="129"/>
      <c r="D493" s="129"/>
      <c r="E493" s="129"/>
      <c r="F493" s="129"/>
      <c r="G493" s="129"/>
      <c r="H493" s="129"/>
      <c r="I493" s="129"/>
      <c r="J493" s="90" t="s">
        <v>160</v>
      </c>
      <c r="K493" s="90" t="s">
        <v>285</v>
      </c>
      <c r="L493" s="90" t="s">
        <v>159</v>
      </c>
      <c r="M493" s="74" t="s">
        <v>236</v>
      </c>
      <c r="N493" s="75">
        <f>VLOOKUP('MATRIZ DE RIESGOS DE SST'!M493,'MAPAS DE RIESGOS INHER Y RESID'!$E$3:$F$7,2,FALSE)</f>
        <v>4</v>
      </c>
      <c r="O493" s="74" t="s">
        <v>239</v>
      </c>
      <c r="P493" s="75">
        <f>VLOOKUP('MATRIZ DE RIESGOS DE SST'!O493,'MAPAS DE RIESGOS INHER Y RESID'!$O$3:$P$7,2,FALSE)</f>
        <v>16</v>
      </c>
      <c r="Q493" s="75">
        <f t="shared" ref="Q493" si="98">+N493*P493</f>
        <v>64</v>
      </c>
      <c r="R493" s="74" t="str">
        <f>IF(OR('MAPAS DE RIESGOS INHER Y RESID'!$G$7='MATRIZ DE RIESGOS DE SST'!Q493,Q493&lt;'MAPAS DE RIESGOS INHER Y RESID'!$G$3+1),'MAPAS DE RIESGOS INHER Y RESID'!$M$6,IF(OR('MAPAS DE RIESGOS INHER Y RESID'!$H$5='MATRIZ DE RIESGOS DE SST'!Q493,Q493&lt;'MAPAS DE RIESGOS INHER Y RESID'!$I$5+1),'MAPAS DE RIESGOS INHER Y RESID'!$M$5,IF(OR('MAPAS DE RIESGOS INHER Y RESID'!$I$4='MATRIZ DE RIESGOS DE SST'!Q493,Q493&lt;'MAPAS DE RIESGOS INHER Y RESID'!$J$4+1),'MAPAS DE RIESGOS INHER Y RESID'!$M$4,'MAPAS DE RIESGOS INHER Y RESID'!$M$3)))</f>
        <v>ALTO</v>
      </c>
      <c r="S493" s="84"/>
      <c r="T493" s="84"/>
      <c r="U493" s="84" t="s">
        <v>346</v>
      </c>
      <c r="V493" s="84" t="s">
        <v>347</v>
      </c>
      <c r="W493" s="74" t="s">
        <v>238</v>
      </c>
      <c r="X493" s="98">
        <f>VLOOKUP(W493,'MAPAS DE RIESGOS INHER Y RESID'!$E$16:$F$18,2,FALSE)</f>
        <v>0.4</v>
      </c>
      <c r="Y493" s="99">
        <f t="shared" ref="Y493" si="99">Q493-(X493*Q493)</f>
        <v>38.4</v>
      </c>
      <c r="Z493" s="74" t="str">
        <f>IF(OR('MAPAS DE RIESGOS INHER Y RESID'!$G$18='MATRIZ DE RIESGOS DE SST'!Y493,Y493&lt;'MAPAS DE RIESGOS INHER Y RESID'!$G$16+1),'MAPAS DE RIESGOS INHER Y RESID'!$M$19,IF(OR('MAPAS DE RIESGOS INHER Y RESID'!$H$17='MATRIZ DE RIESGOS DE SST'!Y493,Y493&lt;'MAPAS DE RIESGOS INHER Y RESID'!$I$18+1),'MAPAS DE RIESGOS INHER Y RESID'!$M$18,IF(OR('MAPAS DE RIESGOS INHER Y RESID'!$I$17='MATRIZ DE RIESGOS DE SST'!Y493,Y493&lt;'MAPAS DE RIESGOS INHER Y RESID'!$J$17+1),'MAPAS DE RIESGOS INHER Y RESID'!$M$17,'MAPAS DE RIESGOS INHER Y RESID'!$M$16)))</f>
        <v>MODERADO</v>
      </c>
      <c r="AA493" s="100" t="str">
        <f>VLOOKUP('MATRIZ DE RIESGOS DE SST'!Z493,'TABLA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494" spans="1:27" ht="156" customHeight="1">
      <c r="A494" s="136"/>
      <c r="B494" s="134"/>
      <c r="C494" s="129"/>
      <c r="D494" s="129"/>
      <c r="E494" s="129"/>
      <c r="F494" s="129"/>
      <c r="G494" s="129"/>
      <c r="H494" s="129"/>
      <c r="I494" s="129"/>
      <c r="J494" s="90" t="s">
        <v>166</v>
      </c>
      <c r="K494" s="90" t="s">
        <v>349</v>
      </c>
      <c r="L494" s="90" t="s">
        <v>165</v>
      </c>
      <c r="M494" s="74" t="s">
        <v>240</v>
      </c>
      <c r="N494" s="75">
        <f>VLOOKUP('MATRIZ DE RIESGOS DE SST'!M494,'MAPAS DE RIESGOS INHER Y RESID'!$E$3:$F$7,2,FALSE)</f>
        <v>2</v>
      </c>
      <c r="O494" s="74" t="s">
        <v>239</v>
      </c>
      <c r="P494" s="75">
        <f>VLOOKUP('MATRIZ DE RIESGOS DE SST'!O494,'MAPAS DE RIESGOS INHER Y RESID'!$O$3:$P$7,2,FALSE)</f>
        <v>16</v>
      </c>
      <c r="Q494" s="75">
        <f t="shared" ref="Q494:Q508" si="100">N494*P494</f>
        <v>32</v>
      </c>
      <c r="R494" s="74" t="str">
        <f>IF(OR('MAPAS DE RIESGOS INHER Y RESID'!$G$7='MATRIZ DE RIESGOS DE SST'!Q494,Q494&lt;'MAPAS DE RIESGOS INHER Y RESID'!$G$3+1),'MAPAS DE RIESGOS INHER Y RESID'!$M$6,IF(OR('MAPAS DE RIESGOS INHER Y RESID'!$H$5='MATRIZ DE RIESGOS DE SST'!Q494,Q494&lt;'MAPAS DE RIESGOS INHER Y RESID'!$I$5+1),'MAPAS DE RIESGOS INHER Y RESID'!$M$5,IF(OR('MAPAS DE RIESGOS INHER Y RESID'!$I$4='MATRIZ DE RIESGOS DE SST'!Q494,Q494&lt;'MAPAS DE RIESGOS INHER Y RESID'!$J$4+1),'MAPAS DE RIESGOS INHER Y RESID'!$M$4,'MAPAS DE RIESGOS INHER Y RESID'!$M$3)))</f>
        <v>MODERADO</v>
      </c>
      <c r="S494" s="84"/>
      <c r="T494" s="84" t="s">
        <v>355</v>
      </c>
      <c r="U494" s="84" t="s">
        <v>356</v>
      </c>
      <c r="V494" s="84" t="s">
        <v>333</v>
      </c>
      <c r="W494" s="74" t="s">
        <v>246</v>
      </c>
      <c r="X494" s="98">
        <f>VLOOKUP(W494,'MAPAS DE RIESGOS INHER Y RESID'!$E$16:$F$18,2,FALSE)</f>
        <v>0.9</v>
      </c>
      <c r="Y494" s="99">
        <f t="shared" si="91"/>
        <v>3.1999999999999993</v>
      </c>
      <c r="Z494" s="74" t="str">
        <f>IF(OR('MAPAS DE RIESGOS INHER Y RESID'!$G$18='MATRIZ DE RIESGOS DE SST'!Y494,Y494&lt;'MAPAS DE RIESGOS INHER Y RESID'!$G$16+1),'MAPAS DE RIESGOS INHER Y RESID'!$M$19,IF(OR('MAPAS DE RIESGOS INHER Y RESID'!$H$17='MATRIZ DE RIESGOS DE SST'!Y494,Y494&lt;'MAPAS DE RIESGOS INHER Y RESID'!$I$18+1),'MAPAS DE RIESGOS INHER Y RESID'!$M$18,IF(OR('MAPAS DE RIESGOS INHER Y RESID'!$I$17='MATRIZ DE RIESGOS DE SST'!Y494,Y494&lt;'MAPAS DE RIESGOS INHER Y RESID'!$J$17+1),'MAPAS DE RIESGOS INHER Y RESID'!$M$17,'MAPAS DE RIESGOS INHER Y RESID'!$M$16)))</f>
        <v>BAJO</v>
      </c>
      <c r="AA494" s="100" t="str">
        <f>VLOOKUP('MATRIZ DE RIESGOS DE SST'!Z494,'TABLA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95" spans="1:27" ht="156" customHeight="1">
      <c r="A495" s="136"/>
      <c r="B495" s="134"/>
      <c r="C495" s="129"/>
      <c r="D495" s="129"/>
      <c r="E495" s="129"/>
      <c r="F495" s="129"/>
      <c r="G495" s="129"/>
      <c r="H495" s="129"/>
      <c r="I495" s="129"/>
      <c r="J495" s="91" t="s">
        <v>168</v>
      </c>
      <c r="K495" s="90" t="s">
        <v>169</v>
      </c>
      <c r="L495" s="90" t="s">
        <v>165</v>
      </c>
      <c r="M495" s="74" t="s">
        <v>240</v>
      </c>
      <c r="N495" s="75">
        <f>VLOOKUP('MATRIZ DE RIESGOS DE SST'!M495,'MAPAS DE RIESGOS INHER Y RESID'!$E$3:$F$7,2,FALSE)</f>
        <v>2</v>
      </c>
      <c r="O495" s="74" t="s">
        <v>237</v>
      </c>
      <c r="P495" s="75">
        <f>VLOOKUP('MATRIZ DE RIESGOS DE SST'!O495,'MAPAS DE RIESGOS INHER Y RESID'!$O$3:$P$7,2,FALSE)</f>
        <v>4</v>
      </c>
      <c r="Q495" s="75">
        <f t="shared" si="100"/>
        <v>8</v>
      </c>
      <c r="R495" s="74" t="str">
        <f>IF(OR('MAPAS DE RIESGOS INHER Y RESID'!$G$7='MATRIZ DE RIESGOS DE SST'!Q495,Q495&lt;'MAPAS DE RIESGOS INHER Y RESID'!$G$3+1),'MAPAS DE RIESGOS INHER Y RESID'!$M$6,IF(OR('MAPAS DE RIESGOS INHER Y RESID'!$H$5='MATRIZ DE RIESGOS DE SST'!Q495,Q495&lt;'MAPAS DE RIESGOS INHER Y RESID'!$I$5+1),'MAPAS DE RIESGOS INHER Y RESID'!$M$5,IF(OR('MAPAS DE RIESGOS INHER Y RESID'!$I$4='MATRIZ DE RIESGOS DE SST'!Q495,Q495&lt;'MAPAS DE RIESGOS INHER Y RESID'!$J$4+1),'MAPAS DE RIESGOS INHER Y RESID'!$M$4,'MAPAS DE RIESGOS INHER Y RESID'!$M$3)))</f>
        <v>BAJO</v>
      </c>
      <c r="S495" s="84"/>
      <c r="T495" s="84" t="s">
        <v>362</v>
      </c>
      <c r="U495" s="84" t="s">
        <v>363</v>
      </c>
      <c r="V495" s="84"/>
      <c r="W495" s="74" t="s">
        <v>246</v>
      </c>
      <c r="X495" s="98">
        <f>VLOOKUP(W495,'MAPAS DE RIESGOS INHER Y RESID'!$E$16:$F$18,2,FALSE)</f>
        <v>0.9</v>
      </c>
      <c r="Y495" s="99">
        <f t="shared" si="91"/>
        <v>0.79999999999999982</v>
      </c>
      <c r="Z495" s="74" t="str">
        <f>IF(OR('MAPAS DE RIESGOS INHER Y RESID'!$G$18='MATRIZ DE RIESGOS DE SST'!Y495,Y495&lt;'MAPAS DE RIESGOS INHER Y RESID'!$G$16+1),'MAPAS DE RIESGOS INHER Y RESID'!$M$19,IF(OR('MAPAS DE RIESGOS INHER Y RESID'!$H$17='MATRIZ DE RIESGOS DE SST'!Y495,Y495&lt;'MAPAS DE RIESGOS INHER Y RESID'!$I$18+1),'MAPAS DE RIESGOS INHER Y RESID'!$M$18,IF(OR('MAPAS DE RIESGOS INHER Y RESID'!$I$17='MATRIZ DE RIESGOS DE SST'!Y495,Y495&lt;'MAPAS DE RIESGOS INHER Y RESID'!$J$17+1),'MAPAS DE RIESGOS INHER Y RESID'!$M$17,'MAPAS DE RIESGOS INHER Y RESID'!$M$16)))</f>
        <v>BAJO</v>
      </c>
      <c r="AA495" s="100" t="str">
        <f>VLOOKUP('MATRIZ DE RIESGOS DE SST'!Z495,'TABLA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96" spans="1:27" ht="156" customHeight="1">
      <c r="A496" s="136"/>
      <c r="B496" s="134"/>
      <c r="C496" s="129"/>
      <c r="D496" s="129"/>
      <c r="E496" s="129"/>
      <c r="F496" s="129"/>
      <c r="G496" s="129"/>
      <c r="H496" s="129"/>
      <c r="I496" s="129"/>
      <c r="J496" s="91" t="s">
        <v>186</v>
      </c>
      <c r="K496" s="90" t="s">
        <v>187</v>
      </c>
      <c r="L496" s="90" t="s">
        <v>188</v>
      </c>
      <c r="M496" s="74" t="s">
        <v>240</v>
      </c>
      <c r="N496" s="75">
        <f>VLOOKUP('MATRIZ DE RIESGOS DE SST'!M496,'MAPAS DE RIESGOS INHER Y RESID'!$E$3:$F$7,2,FALSE)</f>
        <v>2</v>
      </c>
      <c r="O496" s="74" t="s">
        <v>239</v>
      </c>
      <c r="P496" s="75">
        <f>VLOOKUP('MATRIZ DE RIESGOS DE SST'!O496,'MAPAS DE RIESGOS INHER Y RESID'!$O$3:$P$7,2,FALSE)</f>
        <v>16</v>
      </c>
      <c r="Q496" s="75">
        <f t="shared" si="100"/>
        <v>32</v>
      </c>
      <c r="R496" s="74" t="str">
        <f>IF(OR('MAPAS DE RIESGOS INHER Y RESID'!$G$7='MATRIZ DE RIESGOS DE SST'!Q496,Q496&lt;'MAPAS DE RIESGOS INHER Y RESID'!$G$3+1),'MAPAS DE RIESGOS INHER Y RESID'!$M$6,IF(OR('MAPAS DE RIESGOS INHER Y RESID'!$H$5='MATRIZ DE RIESGOS DE SST'!Q496,Q496&lt;'MAPAS DE RIESGOS INHER Y RESID'!$I$5+1),'MAPAS DE RIESGOS INHER Y RESID'!$M$5,IF(OR('MAPAS DE RIESGOS INHER Y RESID'!$I$4='MATRIZ DE RIESGOS DE SST'!Q496,Q496&lt;'MAPAS DE RIESGOS INHER Y RESID'!$J$4+1),'MAPAS DE RIESGOS INHER Y RESID'!$M$4,'MAPAS DE RIESGOS INHER Y RESID'!$M$3)))</f>
        <v>MODERADO</v>
      </c>
      <c r="S496" s="84"/>
      <c r="T496" s="84" t="s">
        <v>376</v>
      </c>
      <c r="U496" s="84" t="s">
        <v>377</v>
      </c>
      <c r="V496" s="84" t="s">
        <v>378</v>
      </c>
      <c r="W496" s="74" t="s">
        <v>246</v>
      </c>
      <c r="X496" s="98">
        <f>VLOOKUP(W496,'MAPAS DE RIESGOS INHER Y RESID'!$E$16:$F$18,2,FALSE)</f>
        <v>0.9</v>
      </c>
      <c r="Y496" s="99">
        <f t="shared" si="91"/>
        <v>3.1999999999999993</v>
      </c>
      <c r="Z496" s="74" t="str">
        <f>IF(OR('MAPAS DE RIESGOS INHER Y RESID'!$G$18='MATRIZ DE RIESGOS DE SST'!Y496,Y496&lt;'MAPAS DE RIESGOS INHER Y RESID'!$G$16+1),'MAPAS DE RIESGOS INHER Y RESID'!$M$19,IF(OR('MAPAS DE RIESGOS INHER Y RESID'!$H$17='MATRIZ DE RIESGOS DE SST'!Y496,Y496&lt;'MAPAS DE RIESGOS INHER Y RESID'!$I$18+1),'MAPAS DE RIESGOS INHER Y RESID'!$M$18,IF(OR('MAPAS DE RIESGOS INHER Y RESID'!$I$17='MATRIZ DE RIESGOS DE SST'!Y496,Y496&lt;'MAPAS DE RIESGOS INHER Y RESID'!$J$17+1),'MAPAS DE RIESGOS INHER Y RESID'!$M$17,'MAPAS DE RIESGOS INHER Y RESID'!$M$16)))</f>
        <v>BAJO</v>
      </c>
      <c r="AA496" s="100" t="str">
        <f>VLOOKUP('MATRIZ DE RIESGOS DE SST'!Z496,'TABLA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97" spans="1:27" ht="156" customHeight="1">
      <c r="A497" s="136"/>
      <c r="B497" s="134"/>
      <c r="C497" s="129"/>
      <c r="D497" s="129"/>
      <c r="E497" s="129"/>
      <c r="F497" s="129"/>
      <c r="G497" s="129"/>
      <c r="H497" s="129"/>
      <c r="I497" s="129"/>
      <c r="J497" s="91" t="s">
        <v>189</v>
      </c>
      <c r="K497" s="90" t="s">
        <v>190</v>
      </c>
      <c r="L497" s="90" t="s">
        <v>188</v>
      </c>
      <c r="M497" s="74" t="s">
        <v>240</v>
      </c>
      <c r="N497" s="75">
        <f>VLOOKUP('MATRIZ DE RIESGOS DE SST'!M497,'MAPAS DE RIESGOS INHER Y RESID'!$E$3:$F$7,2,FALSE)</f>
        <v>2</v>
      </c>
      <c r="O497" s="74" t="s">
        <v>239</v>
      </c>
      <c r="P497" s="75">
        <f>VLOOKUP('MATRIZ DE RIESGOS DE SST'!O497,'MAPAS DE RIESGOS INHER Y RESID'!$O$3:$P$7,2,FALSE)</f>
        <v>16</v>
      </c>
      <c r="Q497" s="75">
        <f t="shared" si="100"/>
        <v>32</v>
      </c>
      <c r="R497" s="74" t="str">
        <f>IF(OR('MAPAS DE RIESGOS INHER Y RESID'!$G$7='MATRIZ DE RIESGOS DE SST'!Q497,Q497&lt;'MAPAS DE RIESGOS INHER Y RESID'!$G$3+1),'MAPAS DE RIESGOS INHER Y RESID'!$M$6,IF(OR('MAPAS DE RIESGOS INHER Y RESID'!$H$5='MATRIZ DE RIESGOS DE SST'!Q497,Q497&lt;'MAPAS DE RIESGOS INHER Y RESID'!$I$5+1),'MAPAS DE RIESGOS INHER Y RESID'!$M$5,IF(OR('MAPAS DE RIESGOS INHER Y RESID'!$I$4='MATRIZ DE RIESGOS DE SST'!Q497,Q497&lt;'MAPAS DE RIESGOS INHER Y RESID'!$J$4+1),'MAPAS DE RIESGOS INHER Y RESID'!$M$4,'MAPAS DE RIESGOS INHER Y RESID'!$M$3)))</f>
        <v>MODERADO</v>
      </c>
      <c r="S497" s="84"/>
      <c r="T497" s="84" t="s">
        <v>376</v>
      </c>
      <c r="U497" s="84" t="s">
        <v>377</v>
      </c>
      <c r="V497" s="84" t="s">
        <v>378</v>
      </c>
      <c r="W497" s="74" t="s">
        <v>246</v>
      </c>
      <c r="X497" s="98">
        <f>VLOOKUP(W497,'MAPAS DE RIESGOS INHER Y RESID'!$E$16:$F$18,2,FALSE)</f>
        <v>0.9</v>
      </c>
      <c r="Y497" s="99">
        <f t="shared" si="91"/>
        <v>3.1999999999999993</v>
      </c>
      <c r="Z497" s="74" t="str">
        <f>IF(OR('MAPAS DE RIESGOS INHER Y RESID'!$G$18='MATRIZ DE RIESGOS DE SST'!Y497,Y497&lt;'MAPAS DE RIESGOS INHER Y RESID'!$G$16+1),'MAPAS DE RIESGOS INHER Y RESID'!$M$19,IF(OR('MAPAS DE RIESGOS INHER Y RESID'!$H$17='MATRIZ DE RIESGOS DE SST'!Y497,Y497&lt;'MAPAS DE RIESGOS INHER Y RESID'!$I$18+1),'MAPAS DE RIESGOS INHER Y RESID'!$M$18,IF(OR('MAPAS DE RIESGOS INHER Y RESID'!$I$17='MATRIZ DE RIESGOS DE SST'!Y497,Y497&lt;'MAPAS DE RIESGOS INHER Y RESID'!$J$17+1),'MAPAS DE RIESGOS INHER Y RESID'!$M$17,'MAPAS DE RIESGOS INHER Y RESID'!$M$16)))</f>
        <v>BAJO</v>
      </c>
      <c r="AA497" s="100" t="str">
        <f>VLOOKUP('MATRIZ DE RIESGOS DE SST'!Z497,'TABLA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98" spans="1:27" ht="156" customHeight="1">
      <c r="A498" s="136"/>
      <c r="B498" s="134"/>
      <c r="C498" s="129"/>
      <c r="D498" s="129"/>
      <c r="E498" s="129"/>
      <c r="F498" s="129"/>
      <c r="G498" s="129"/>
      <c r="H498" s="129"/>
      <c r="I498" s="129"/>
      <c r="J498" s="91" t="s">
        <v>191</v>
      </c>
      <c r="K498" s="90" t="s">
        <v>192</v>
      </c>
      <c r="L498" s="90" t="s">
        <v>93</v>
      </c>
      <c r="M498" s="74" t="s">
        <v>240</v>
      </c>
      <c r="N498" s="75">
        <f>VLOOKUP('MATRIZ DE RIESGOS DE SST'!M498,'MAPAS DE RIESGOS INHER Y RESID'!$E$3:$F$7,2,FALSE)</f>
        <v>2</v>
      </c>
      <c r="O498" s="74" t="s">
        <v>239</v>
      </c>
      <c r="P498" s="75">
        <f>VLOOKUP('MATRIZ DE RIESGOS DE SST'!O498,'MAPAS DE RIESGOS INHER Y RESID'!$O$3:$P$7,2,FALSE)</f>
        <v>16</v>
      </c>
      <c r="Q498" s="75">
        <f t="shared" si="100"/>
        <v>32</v>
      </c>
      <c r="R498" s="74" t="str">
        <f>IF(OR('MAPAS DE RIESGOS INHER Y RESID'!$G$7='MATRIZ DE RIESGOS DE SST'!Q498,Q498&lt;'MAPAS DE RIESGOS INHER Y RESID'!$G$3+1),'MAPAS DE RIESGOS INHER Y RESID'!$M$6,IF(OR('MAPAS DE RIESGOS INHER Y RESID'!$H$5='MATRIZ DE RIESGOS DE SST'!Q498,Q498&lt;'MAPAS DE RIESGOS INHER Y RESID'!$I$5+1),'MAPAS DE RIESGOS INHER Y RESID'!$M$5,IF(OR('MAPAS DE RIESGOS INHER Y RESID'!$I$4='MATRIZ DE RIESGOS DE SST'!Q498,Q498&lt;'MAPAS DE RIESGOS INHER Y RESID'!$J$4+1),'MAPAS DE RIESGOS INHER Y RESID'!$M$4,'MAPAS DE RIESGOS INHER Y RESID'!$M$3)))</f>
        <v>MODERADO</v>
      </c>
      <c r="S498" s="84"/>
      <c r="T498" s="84" t="s">
        <v>314</v>
      </c>
      <c r="U498" s="84" t="s">
        <v>315</v>
      </c>
      <c r="V498" s="84" t="s">
        <v>316</v>
      </c>
      <c r="W498" s="74" t="s">
        <v>246</v>
      </c>
      <c r="X498" s="98">
        <f>VLOOKUP(W498,'MAPAS DE RIESGOS INHER Y RESID'!$E$16:$F$18,2,FALSE)</f>
        <v>0.9</v>
      </c>
      <c r="Y498" s="99">
        <f t="shared" si="91"/>
        <v>3.1999999999999993</v>
      </c>
      <c r="Z498" s="74" t="str">
        <f>IF(OR('MAPAS DE RIESGOS INHER Y RESID'!$G$18='MATRIZ DE RIESGOS DE SST'!Y498,Y498&lt;'MAPAS DE RIESGOS INHER Y RESID'!$G$16+1),'MAPAS DE RIESGOS INHER Y RESID'!$M$19,IF(OR('MAPAS DE RIESGOS INHER Y RESID'!$H$17='MATRIZ DE RIESGOS DE SST'!Y498,Y498&lt;'MAPAS DE RIESGOS INHER Y RESID'!$I$18+1),'MAPAS DE RIESGOS INHER Y RESID'!$M$18,IF(OR('MAPAS DE RIESGOS INHER Y RESID'!$I$17='MATRIZ DE RIESGOS DE SST'!Y498,Y498&lt;'MAPAS DE RIESGOS INHER Y RESID'!$J$17+1),'MAPAS DE RIESGOS INHER Y RESID'!$M$17,'MAPAS DE RIESGOS INHER Y RESID'!$M$16)))</f>
        <v>BAJO</v>
      </c>
      <c r="AA498" s="100" t="str">
        <f>VLOOKUP('MATRIZ DE RIESGOS DE SST'!Z498,'TABLA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499" spans="1:27" ht="156" customHeight="1">
      <c r="A499" s="136"/>
      <c r="B499" s="134"/>
      <c r="C499" s="129"/>
      <c r="D499" s="129"/>
      <c r="E499" s="129"/>
      <c r="F499" s="129"/>
      <c r="G499" s="129"/>
      <c r="H499" s="129"/>
      <c r="I499" s="129"/>
      <c r="J499" s="91" t="s">
        <v>196</v>
      </c>
      <c r="K499" s="90" t="s">
        <v>197</v>
      </c>
      <c r="L499" s="90" t="s">
        <v>198</v>
      </c>
      <c r="M499" s="74" t="s">
        <v>240</v>
      </c>
      <c r="N499" s="75">
        <f>VLOOKUP('MATRIZ DE RIESGOS DE SST'!M499,'MAPAS DE RIESGOS INHER Y RESID'!$E$3:$F$7,2,FALSE)</f>
        <v>2</v>
      </c>
      <c r="O499" s="74" t="s">
        <v>239</v>
      </c>
      <c r="P499" s="75">
        <f>VLOOKUP('MATRIZ DE RIESGOS DE SST'!O499,'MAPAS DE RIESGOS INHER Y RESID'!$O$3:$P$7,2,FALSE)</f>
        <v>16</v>
      </c>
      <c r="Q499" s="75">
        <f t="shared" si="100"/>
        <v>32</v>
      </c>
      <c r="R499" s="74" t="str">
        <f>IF(OR('MAPAS DE RIESGOS INHER Y RESID'!$G$7='MATRIZ DE RIESGOS DE SST'!Q499,Q499&lt;'MAPAS DE RIESGOS INHER Y RESID'!$G$3+1),'MAPAS DE RIESGOS INHER Y RESID'!$M$6,IF(OR('MAPAS DE RIESGOS INHER Y RESID'!$H$5='MATRIZ DE RIESGOS DE SST'!Q499,Q499&lt;'MAPAS DE RIESGOS INHER Y RESID'!$I$5+1),'MAPAS DE RIESGOS INHER Y RESID'!$M$5,IF(OR('MAPAS DE RIESGOS INHER Y RESID'!$I$4='MATRIZ DE RIESGOS DE SST'!Q499,Q499&lt;'MAPAS DE RIESGOS INHER Y RESID'!$J$4+1),'MAPAS DE RIESGOS INHER Y RESID'!$M$4,'MAPAS DE RIESGOS INHER Y RESID'!$M$3)))</f>
        <v>MODERADO</v>
      </c>
      <c r="S499" s="84"/>
      <c r="T499" s="84" t="s">
        <v>376</v>
      </c>
      <c r="U499" s="84" t="s">
        <v>377</v>
      </c>
      <c r="V499" s="84" t="s">
        <v>378</v>
      </c>
      <c r="W499" s="74" t="s">
        <v>246</v>
      </c>
      <c r="X499" s="98">
        <f>VLOOKUP(W499,'MAPAS DE RIESGOS INHER Y RESID'!$E$16:$F$18,2,FALSE)</f>
        <v>0.9</v>
      </c>
      <c r="Y499" s="99">
        <f t="shared" si="91"/>
        <v>3.1999999999999993</v>
      </c>
      <c r="Z499" s="74" t="str">
        <f>IF(OR('MAPAS DE RIESGOS INHER Y RESID'!$G$18='MATRIZ DE RIESGOS DE SST'!Y499,Y499&lt;'MAPAS DE RIESGOS INHER Y RESID'!$G$16+1),'MAPAS DE RIESGOS INHER Y RESID'!$M$19,IF(OR('MAPAS DE RIESGOS INHER Y RESID'!$H$17='MATRIZ DE RIESGOS DE SST'!Y499,Y499&lt;'MAPAS DE RIESGOS INHER Y RESID'!$I$18+1),'MAPAS DE RIESGOS INHER Y RESID'!$M$18,IF(OR('MAPAS DE RIESGOS INHER Y RESID'!$I$17='MATRIZ DE RIESGOS DE SST'!Y499,Y499&lt;'MAPAS DE RIESGOS INHER Y RESID'!$J$17+1),'MAPAS DE RIESGOS INHER Y RESID'!$M$17,'MAPAS DE RIESGOS INHER Y RESID'!$M$16)))</f>
        <v>BAJO</v>
      </c>
      <c r="AA499" s="100" t="str">
        <f>VLOOKUP('MATRIZ DE RIESGOS DE SST'!Z499,'TABLA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00" spans="1:27" ht="156.75" customHeight="1">
      <c r="A500" s="136"/>
      <c r="B500" s="134"/>
      <c r="C500" s="129"/>
      <c r="D500" s="129"/>
      <c r="E500" s="129"/>
      <c r="F500" s="129"/>
      <c r="G500" s="129"/>
      <c r="H500" s="129"/>
      <c r="I500" s="129"/>
      <c r="J500" s="91" t="s">
        <v>199</v>
      </c>
      <c r="K500" s="90" t="s">
        <v>404</v>
      </c>
      <c r="L500" s="90" t="s">
        <v>201</v>
      </c>
      <c r="M500" s="74" t="s">
        <v>240</v>
      </c>
      <c r="N500" s="75">
        <f>VLOOKUP('MATRIZ DE RIESGOS DE SST'!M500,'MAPAS DE RIESGOS INHER Y RESID'!$E$3:$F$7,2,FALSE)</f>
        <v>2</v>
      </c>
      <c r="O500" s="74" t="s">
        <v>241</v>
      </c>
      <c r="P500" s="75">
        <f>VLOOKUP('MATRIZ DE RIESGOS DE SST'!O500,'MAPAS DE RIESGOS INHER Y RESID'!$O$3:$P$7,2,FALSE)</f>
        <v>256</v>
      </c>
      <c r="Q500" s="75">
        <f t="shared" si="100"/>
        <v>512</v>
      </c>
      <c r="R500" s="74" t="str">
        <f>IF(OR('MAPAS DE RIESGOS INHER Y RESID'!$G$7='MATRIZ DE RIESGOS DE SST'!Q500,Q500&lt;'MAPAS DE RIESGOS INHER Y RESID'!$G$3+1),'MAPAS DE RIESGOS INHER Y RESID'!$M$6,IF(OR('MAPAS DE RIESGOS INHER Y RESID'!$H$5='MATRIZ DE RIESGOS DE SST'!Q500,Q500&lt;'MAPAS DE RIESGOS INHER Y RESID'!$I$5+1),'MAPAS DE RIESGOS INHER Y RESID'!$M$5,IF(OR('MAPAS DE RIESGOS INHER Y RESID'!$I$4='MATRIZ DE RIESGOS DE SST'!Q500,Q500&lt;'MAPAS DE RIESGOS INHER Y RESID'!$J$4+1),'MAPAS DE RIESGOS INHER Y RESID'!$M$4,'MAPAS DE RIESGOS INHER Y RESID'!$M$3)))</f>
        <v>ALTO</v>
      </c>
      <c r="S500" s="84" t="s">
        <v>368</v>
      </c>
      <c r="T500" s="84" t="s">
        <v>369</v>
      </c>
      <c r="U500" s="84" t="s">
        <v>370</v>
      </c>
      <c r="V500" s="84" t="s">
        <v>371</v>
      </c>
      <c r="W500" s="74" t="s">
        <v>238</v>
      </c>
      <c r="X500" s="98">
        <f>VLOOKUP(W500,'MAPAS DE RIESGOS INHER Y RESID'!$E$16:$F$18,2,FALSE)</f>
        <v>0.4</v>
      </c>
      <c r="Y500" s="99">
        <f t="shared" si="91"/>
        <v>307.2</v>
      </c>
      <c r="Z500" s="74" t="str">
        <f>IF(OR('MAPAS DE RIESGOS INHER Y RESID'!$G$18='MATRIZ DE RIESGOS DE SST'!Y500,Y500&lt;'MAPAS DE RIESGOS INHER Y RESID'!$G$16+1),'MAPAS DE RIESGOS INHER Y RESID'!$M$19,IF(OR('MAPAS DE RIESGOS INHER Y RESID'!$H$17='MATRIZ DE RIESGOS DE SST'!Y500,Y500&lt;'MAPAS DE RIESGOS INHER Y RESID'!$I$18+1),'MAPAS DE RIESGOS INHER Y RESID'!$M$18,IF(OR('MAPAS DE RIESGOS INHER Y RESID'!$I$17='MATRIZ DE RIESGOS DE SST'!Y500,Y500&lt;'MAPAS DE RIESGOS INHER Y RESID'!$J$17+1),'MAPAS DE RIESGOS INHER Y RESID'!$M$17,'MAPAS DE RIESGOS INHER Y RESID'!$M$16)))</f>
        <v>ALTO</v>
      </c>
      <c r="AA500" s="100" t="str">
        <f>VLOOKUP('MATRIZ DE RIESGOS DE SST'!Z500,'TABLA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501" spans="1:27" ht="180" customHeight="1">
      <c r="A501" s="136"/>
      <c r="B501" s="134"/>
      <c r="C501" s="129"/>
      <c r="D501" s="129"/>
      <c r="E501" s="129"/>
      <c r="F501" s="129"/>
      <c r="G501" s="129"/>
      <c r="H501" s="129"/>
      <c r="I501" s="129"/>
      <c r="J501" s="91" t="s">
        <v>202</v>
      </c>
      <c r="K501" s="90" t="s">
        <v>413</v>
      </c>
      <c r="L501" s="90" t="s">
        <v>204</v>
      </c>
      <c r="M501" s="74" t="s">
        <v>240</v>
      </c>
      <c r="N501" s="75">
        <f>VLOOKUP('MATRIZ DE RIESGOS DE SST'!M501,'MAPAS DE RIESGOS INHER Y RESID'!$E$3:$F$7,2,FALSE)</f>
        <v>2</v>
      </c>
      <c r="O501" s="74" t="s">
        <v>239</v>
      </c>
      <c r="P501" s="75">
        <f>VLOOKUP('MATRIZ DE RIESGOS DE SST'!O501,'MAPAS DE RIESGOS INHER Y RESID'!$O$3:$P$7,2,FALSE)</f>
        <v>16</v>
      </c>
      <c r="Q501" s="75">
        <f t="shared" si="100"/>
        <v>32</v>
      </c>
      <c r="R501" s="74" t="str">
        <f>IF(OR('MAPAS DE RIESGOS INHER Y RESID'!$G$7='MATRIZ DE RIESGOS DE SST'!Q501,Q501&lt;'MAPAS DE RIESGOS INHER Y RESID'!$G$3+1),'MAPAS DE RIESGOS INHER Y RESID'!$M$6,IF(OR('MAPAS DE RIESGOS INHER Y RESID'!$H$5='MATRIZ DE RIESGOS DE SST'!Q501,Q501&lt;'MAPAS DE RIESGOS INHER Y RESID'!$I$5+1),'MAPAS DE RIESGOS INHER Y RESID'!$M$5,IF(OR('MAPAS DE RIESGOS INHER Y RESID'!$I$4='MATRIZ DE RIESGOS DE SST'!Q501,Q501&lt;'MAPAS DE RIESGOS INHER Y RESID'!$J$4+1),'MAPAS DE RIESGOS INHER Y RESID'!$M$4,'MAPAS DE RIESGOS INHER Y RESID'!$M$3)))</f>
        <v>MODERADO</v>
      </c>
      <c r="S501" s="84" t="s">
        <v>332</v>
      </c>
      <c r="T501" s="84" t="s">
        <v>384</v>
      </c>
      <c r="U501" s="84" t="s">
        <v>385</v>
      </c>
      <c r="V501" s="84" t="s">
        <v>333</v>
      </c>
      <c r="W501" s="74" t="s">
        <v>238</v>
      </c>
      <c r="X501" s="98">
        <f>VLOOKUP(W501,'MAPAS DE RIESGOS INHER Y RESID'!$E$16:$F$18,2,FALSE)</f>
        <v>0.4</v>
      </c>
      <c r="Y501" s="99">
        <f t="shared" si="91"/>
        <v>19.2</v>
      </c>
      <c r="Z501" s="74" t="str">
        <f>IF(OR('MAPAS DE RIESGOS INHER Y RESID'!$G$18='MATRIZ DE RIESGOS DE SST'!Y501,Y501&lt;'MAPAS DE RIESGOS INHER Y RESID'!$G$16+1),'MAPAS DE RIESGOS INHER Y RESID'!$M$19,IF(OR('MAPAS DE RIESGOS INHER Y RESID'!$H$17='MATRIZ DE RIESGOS DE SST'!Y501,Y501&lt;'MAPAS DE RIESGOS INHER Y RESID'!$I$18+1),'MAPAS DE RIESGOS INHER Y RESID'!$M$18,IF(OR('MAPAS DE RIESGOS INHER Y RESID'!$I$17='MATRIZ DE RIESGOS DE SST'!Y501,Y501&lt;'MAPAS DE RIESGOS INHER Y RESID'!$J$17+1),'MAPAS DE RIESGOS INHER Y RESID'!$M$17,'MAPAS DE RIESGOS INHER Y RESID'!$M$16)))</f>
        <v>MODERADO</v>
      </c>
      <c r="AA501" s="100" t="str">
        <f>VLOOKUP('MATRIZ DE RIESGOS DE SST'!Z501,'TABLA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502" spans="1:27" ht="156" customHeight="1">
      <c r="A502" s="136"/>
      <c r="B502" s="134"/>
      <c r="C502" s="129"/>
      <c r="D502" s="129"/>
      <c r="E502" s="129"/>
      <c r="F502" s="129"/>
      <c r="G502" s="129"/>
      <c r="H502" s="129"/>
      <c r="I502" s="129"/>
      <c r="J502" s="91" t="s">
        <v>205</v>
      </c>
      <c r="K502" s="90" t="s">
        <v>206</v>
      </c>
      <c r="L502" s="90" t="s">
        <v>207</v>
      </c>
      <c r="M502" s="74" t="s">
        <v>240</v>
      </c>
      <c r="N502" s="75">
        <f>VLOOKUP('MATRIZ DE RIESGOS DE SST'!M502,'MAPAS DE RIESGOS INHER Y RESID'!$E$3:$F$7,2,FALSE)</f>
        <v>2</v>
      </c>
      <c r="O502" s="74" t="s">
        <v>239</v>
      </c>
      <c r="P502" s="75">
        <f>VLOOKUP('MATRIZ DE RIESGOS DE SST'!O502,'MAPAS DE RIESGOS INHER Y RESID'!$O$3:$P$7,2,FALSE)</f>
        <v>16</v>
      </c>
      <c r="Q502" s="75">
        <f t="shared" si="100"/>
        <v>32</v>
      </c>
      <c r="R502" s="74" t="str">
        <f>IF(OR('MAPAS DE RIESGOS INHER Y RESID'!$G$7='MATRIZ DE RIESGOS DE SST'!Q502,Q502&lt;'MAPAS DE RIESGOS INHER Y RESID'!$G$3+1),'MAPAS DE RIESGOS INHER Y RESID'!$M$6,IF(OR('MAPAS DE RIESGOS INHER Y RESID'!$H$5='MATRIZ DE RIESGOS DE SST'!Q502,Q502&lt;'MAPAS DE RIESGOS INHER Y RESID'!$I$5+1),'MAPAS DE RIESGOS INHER Y RESID'!$M$5,IF(OR('MAPAS DE RIESGOS INHER Y RESID'!$I$4='MATRIZ DE RIESGOS DE SST'!Q502,Q502&lt;'MAPAS DE RIESGOS INHER Y RESID'!$J$4+1),'MAPAS DE RIESGOS INHER Y RESID'!$M$4,'MAPAS DE RIESGOS INHER Y RESID'!$M$3)))</f>
        <v>MODERADO</v>
      </c>
      <c r="S502" s="84"/>
      <c r="T502" s="84"/>
      <c r="U502" s="84" t="s">
        <v>386</v>
      </c>
      <c r="V502" s="84" t="s">
        <v>387</v>
      </c>
      <c r="W502" s="74" t="s">
        <v>246</v>
      </c>
      <c r="X502" s="98">
        <f>VLOOKUP(W502,'MAPAS DE RIESGOS INHER Y RESID'!$E$16:$F$18,2,FALSE)</f>
        <v>0.9</v>
      </c>
      <c r="Y502" s="99">
        <f t="shared" si="91"/>
        <v>3.1999999999999993</v>
      </c>
      <c r="Z502" s="74" t="str">
        <f>IF(OR('MAPAS DE RIESGOS INHER Y RESID'!$G$18='MATRIZ DE RIESGOS DE SST'!Y502,Y502&lt;'MAPAS DE RIESGOS INHER Y RESID'!$G$16+1),'MAPAS DE RIESGOS INHER Y RESID'!$M$19,IF(OR('MAPAS DE RIESGOS INHER Y RESID'!$H$17='MATRIZ DE RIESGOS DE SST'!Y502,Y502&lt;'MAPAS DE RIESGOS INHER Y RESID'!$I$18+1),'MAPAS DE RIESGOS INHER Y RESID'!$M$18,IF(OR('MAPAS DE RIESGOS INHER Y RESID'!$I$17='MATRIZ DE RIESGOS DE SST'!Y502,Y502&lt;'MAPAS DE RIESGOS INHER Y RESID'!$J$17+1),'MAPAS DE RIESGOS INHER Y RESID'!$M$17,'MAPAS DE RIESGOS INHER Y RESID'!$M$16)))</f>
        <v>BAJO</v>
      </c>
      <c r="AA502" s="100" t="str">
        <f>VLOOKUP('MATRIZ DE RIESGOS DE SST'!Z502,'TABLA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03" spans="1:27" ht="156" customHeight="1">
      <c r="A503" s="136"/>
      <c r="B503" s="134"/>
      <c r="C503" s="129"/>
      <c r="D503" s="129"/>
      <c r="E503" s="129"/>
      <c r="F503" s="129"/>
      <c r="G503" s="129"/>
      <c r="H503" s="129"/>
      <c r="I503" s="129"/>
      <c r="J503" s="91" t="s">
        <v>208</v>
      </c>
      <c r="K503" s="90" t="s">
        <v>209</v>
      </c>
      <c r="L503" s="90" t="s">
        <v>210</v>
      </c>
      <c r="M503" s="74" t="s">
        <v>240</v>
      </c>
      <c r="N503" s="75">
        <f>VLOOKUP('MATRIZ DE RIESGOS DE SST'!M503,'MAPAS DE RIESGOS INHER Y RESID'!$E$3:$F$7,2,FALSE)</f>
        <v>2</v>
      </c>
      <c r="O503" s="74" t="s">
        <v>239</v>
      </c>
      <c r="P503" s="75">
        <f>VLOOKUP('MATRIZ DE RIESGOS DE SST'!O503,'MAPAS DE RIESGOS INHER Y RESID'!$O$3:$P$7,2,FALSE)</f>
        <v>16</v>
      </c>
      <c r="Q503" s="75">
        <f t="shared" si="100"/>
        <v>32</v>
      </c>
      <c r="R503" s="74" t="str">
        <f>IF(OR('MAPAS DE RIESGOS INHER Y RESID'!$G$7='MATRIZ DE RIESGOS DE SST'!Q503,Q503&lt;'MAPAS DE RIESGOS INHER Y RESID'!$G$3+1),'MAPAS DE RIESGOS INHER Y RESID'!$M$6,IF(OR('MAPAS DE RIESGOS INHER Y RESID'!$H$5='MATRIZ DE RIESGOS DE SST'!Q503,Q503&lt;'MAPAS DE RIESGOS INHER Y RESID'!$I$5+1),'MAPAS DE RIESGOS INHER Y RESID'!$M$5,IF(OR('MAPAS DE RIESGOS INHER Y RESID'!$I$4='MATRIZ DE RIESGOS DE SST'!Q503,Q503&lt;'MAPAS DE RIESGOS INHER Y RESID'!$J$4+1),'MAPAS DE RIESGOS INHER Y RESID'!$M$4,'MAPAS DE RIESGOS INHER Y RESID'!$M$3)))</f>
        <v>MODERADO</v>
      </c>
      <c r="S503" s="84"/>
      <c r="T503" s="84" t="s">
        <v>388</v>
      </c>
      <c r="U503" s="84" t="s">
        <v>389</v>
      </c>
      <c r="V503" s="84" t="s">
        <v>390</v>
      </c>
      <c r="W503" s="74" t="s">
        <v>246</v>
      </c>
      <c r="X503" s="98">
        <f>VLOOKUP(W503,'MAPAS DE RIESGOS INHER Y RESID'!$E$16:$F$18,2,FALSE)</f>
        <v>0.9</v>
      </c>
      <c r="Y503" s="99">
        <f t="shared" si="91"/>
        <v>3.1999999999999993</v>
      </c>
      <c r="Z503" s="74" t="str">
        <f>IF(OR('MAPAS DE RIESGOS INHER Y RESID'!$G$18='MATRIZ DE RIESGOS DE SST'!Y503,Y503&lt;'MAPAS DE RIESGOS INHER Y RESID'!$G$16+1),'MAPAS DE RIESGOS INHER Y RESID'!$M$19,IF(OR('MAPAS DE RIESGOS INHER Y RESID'!$H$17='MATRIZ DE RIESGOS DE SST'!Y503,Y503&lt;'MAPAS DE RIESGOS INHER Y RESID'!$I$18+1),'MAPAS DE RIESGOS INHER Y RESID'!$M$18,IF(OR('MAPAS DE RIESGOS INHER Y RESID'!$I$17='MATRIZ DE RIESGOS DE SST'!Y503,Y503&lt;'MAPAS DE RIESGOS INHER Y RESID'!$J$17+1),'MAPAS DE RIESGOS INHER Y RESID'!$M$17,'MAPAS DE RIESGOS INHER Y RESID'!$M$16)))</f>
        <v>BAJO</v>
      </c>
      <c r="AA503" s="100" t="str">
        <f>VLOOKUP('MATRIZ DE RIESGOS DE SST'!Z503,'TABLA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04" spans="1:27" ht="156" customHeight="1">
      <c r="A504" s="136"/>
      <c r="B504" s="134"/>
      <c r="C504" s="129"/>
      <c r="D504" s="129"/>
      <c r="E504" s="129"/>
      <c r="F504" s="129"/>
      <c r="G504" s="129"/>
      <c r="H504" s="129"/>
      <c r="I504" s="129"/>
      <c r="J504" s="91" t="s">
        <v>211</v>
      </c>
      <c r="K504" s="90" t="s">
        <v>212</v>
      </c>
      <c r="L504" s="90" t="s">
        <v>213</v>
      </c>
      <c r="M504" s="74" t="s">
        <v>240</v>
      </c>
      <c r="N504" s="75">
        <f>VLOOKUP('MATRIZ DE RIESGOS DE SST'!M504,'MAPAS DE RIESGOS INHER Y RESID'!$E$3:$F$7,2,FALSE)</f>
        <v>2</v>
      </c>
      <c r="O504" s="74" t="s">
        <v>239</v>
      </c>
      <c r="P504" s="75">
        <f>VLOOKUP('MATRIZ DE RIESGOS DE SST'!O504,'MAPAS DE RIESGOS INHER Y RESID'!$O$3:$P$7,2,FALSE)</f>
        <v>16</v>
      </c>
      <c r="Q504" s="75">
        <f t="shared" si="100"/>
        <v>32</v>
      </c>
      <c r="R504" s="74" t="str">
        <f>IF(OR('MAPAS DE RIESGOS INHER Y RESID'!$G$7='MATRIZ DE RIESGOS DE SST'!Q504,Q504&lt;'MAPAS DE RIESGOS INHER Y RESID'!$G$3+1),'MAPAS DE RIESGOS INHER Y RESID'!$M$6,IF(OR('MAPAS DE RIESGOS INHER Y RESID'!$H$5='MATRIZ DE RIESGOS DE SST'!Q504,Q504&lt;'MAPAS DE RIESGOS INHER Y RESID'!$I$5+1),'MAPAS DE RIESGOS INHER Y RESID'!$M$5,IF(OR('MAPAS DE RIESGOS INHER Y RESID'!$I$4='MATRIZ DE RIESGOS DE SST'!Q504,Q504&lt;'MAPAS DE RIESGOS INHER Y RESID'!$J$4+1),'MAPAS DE RIESGOS INHER Y RESID'!$M$4,'MAPAS DE RIESGOS INHER Y RESID'!$M$3)))</f>
        <v>MODERADO</v>
      </c>
      <c r="S504" s="84"/>
      <c r="T504" s="84" t="s">
        <v>388</v>
      </c>
      <c r="U504" s="84" t="s">
        <v>389</v>
      </c>
      <c r="V504" s="84" t="s">
        <v>390</v>
      </c>
      <c r="W504" s="74" t="s">
        <v>246</v>
      </c>
      <c r="X504" s="98">
        <f>VLOOKUP(W504,'MAPAS DE RIESGOS INHER Y RESID'!$E$16:$F$18,2,FALSE)</f>
        <v>0.9</v>
      </c>
      <c r="Y504" s="99">
        <f t="shared" si="91"/>
        <v>3.1999999999999993</v>
      </c>
      <c r="Z504" s="74" t="str">
        <f>IF(OR('MAPAS DE RIESGOS INHER Y RESID'!$G$18='MATRIZ DE RIESGOS DE SST'!Y504,Y504&lt;'MAPAS DE RIESGOS INHER Y RESID'!$G$16+1),'MAPAS DE RIESGOS INHER Y RESID'!$M$19,IF(OR('MAPAS DE RIESGOS INHER Y RESID'!$H$17='MATRIZ DE RIESGOS DE SST'!Y504,Y504&lt;'MAPAS DE RIESGOS INHER Y RESID'!$I$18+1),'MAPAS DE RIESGOS INHER Y RESID'!$M$18,IF(OR('MAPAS DE RIESGOS INHER Y RESID'!$I$17='MATRIZ DE RIESGOS DE SST'!Y504,Y504&lt;'MAPAS DE RIESGOS INHER Y RESID'!$J$17+1),'MAPAS DE RIESGOS INHER Y RESID'!$M$17,'MAPAS DE RIESGOS INHER Y RESID'!$M$16)))</f>
        <v>BAJO</v>
      </c>
      <c r="AA504" s="100" t="str">
        <f>VLOOKUP('MATRIZ DE RIESGOS DE SST'!Z504,'TABLA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05" spans="1:27" ht="156" customHeight="1">
      <c r="A505" s="136"/>
      <c r="B505" s="134"/>
      <c r="C505" s="129"/>
      <c r="D505" s="129"/>
      <c r="E505" s="129"/>
      <c r="F505" s="129"/>
      <c r="G505" s="129"/>
      <c r="H505" s="129"/>
      <c r="I505" s="129"/>
      <c r="J505" s="91" t="s">
        <v>214</v>
      </c>
      <c r="K505" s="90" t="s">
        <v>215</v>
      </c>
      <c r="L505" s="90" t="s">
        <v>213</v>
      </c>
      <c r="M505" s="74" t="s">
        <v>240</v>
      </c>
      <c r="N505" s="75">
        <f>VLOOKUP('MATRIZ DE RIESGOS DE SST'!M505,'MAPAS DE RIESGOS INHER Y RESID'!$E$3:$F$7,2,FALSE)</f>
        <v>2</v>
      </c>
      <c r="O505" s="74" t="s">
        <v>239</v>
      </c>
      <c r="P505" s="75">
        <f>VLOOKUP('MATRIZ DE RIESGOS DE SST'!O505,'MAPAS DE RIESGOS INHER Y RESID'!$O$3:$P$7,2,FALSE)</f>
        <v>16</v>
      </c>
      <c r="Q505" s="75">
        <f t="shared" si="100"/>
        <v>32</v>
      </c>
      <c r="R505" s="74" t="str">
        <f>IF(OR('MAPAS DE RIESGOS INHER Y RESID'!$G$7='MATRIZ DE RIESGOS DE SST'!Q505,Q505&lt;'MAPAS DE RIESGOS INHER Y RESID'!$G$3+1),'MAPAS DE RIESGOS INHER Y RESID'!$M$6,IF(OR('MAPAS DE RIESGOS INHER Y RESID'!$H$5='MATRIZ DE RIESGOS DE SST'!Q505,Q505&lt;'MAPAS DE RIESGOS INHER Y RESID'!$I$5+1),'MAPAS DE RIESGOS INHER Y RESID'!$M$5,IF(OR('MAPAS DE RIESGOS INHER Y RESID'!$I$4='MATRIZ DE RIESGOS DE SST'!Q505,Q505&lt;'MAPAS DE RIESGOS INHER Y RESID'!$J$4+1),'MAPAS DE RIESGOS INHER Y RESID'!$M$4,'MAPAS DE RIESGOS INHER Y RESID'!$M$3)))</f>
        <v>MODERADO</v>
      </c>
      <c r="S505" s="84"/>
      <c r="T505" s="84" t="s">
        <v>388</v>
      </c>
      <c r="U505" s="84" t="s">
        <v>389</v>
      </c>
      <c r="V505" s="84" t="s">
        <v>390</v>
      </c>
      <c r="W505" s="74" t="s">
        <v>246</v>
      </c>
      <c r="X505" s="98">
        <f>VLOOKUP(W505,'MAPAS DE RIESGOS INHER Y RESID'!$E$16:$F$18,2,FALSE)</f>
        <v>0.9</v>
      </c>
      <c r="Y505" s="99">
        <f t="shared" si="91"/>
        <v>3.1999999999999993</v>
      </c>
      <c r="Z505" s="74" t="str">
        <f>IF(OR('MAPAS DE RIESGOS INHER Y RESID'!$G$18='MATRIZ DE RIESGOS DE SST'!Y505,Y505&lt;'MAPAS DE RIESGOS INHER Y RESID'!$G$16+1),'MAPAS DE RIESGOS INHER Y RESID'!$M$19,IF(OR('MAPAS DE RIESGOS INHER Y RESID'!$H$17='MATRIZ DE RIESGOS DE SST'!Y505,Y505&lt;'MAPAS DE RIESGOS INHER Y RESID'!$I$18+1),'MAPAS DE RIESGOS INHER Y RESID'!$M$18,IF(OR('MAPAS DE RIESGOS INHER Y RESID'!$I$17='MATRIZ DE RIESGOS DE SST'!Y505,Y505&lt;'MAPAS DE RIESGOS INHER Y RESID'!$J$17+1),'MAPAS DE RIESGOS INHER Y RESID'!$M$17,'MAPAS DE RIESGOS INHER Y RESID'!$M$16)))</f>
        <v>BAJO</v>
      </c>
      <c r="AA505" s="100" t="str">
        <f>VLOOKUP('MATRIZ DE RIESGOS DE SST'!Z505,'TABLA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06" spans="1:27" ht="156" customHeight="1">
      <c r="A506" s="136"/>
      <c r="B506" s="134"/>
      <c r="C506" s="129"/>
      <c r="D506" s="129"/>
      <c r="E506" s="129"/>
      <c r="F506" s="129"/>
      <c r="G506" s="129"/>
      <c r="H506" s="129"/>
      <c r="I506" s="129"/>
      <c r="J506" s="91" t="s">
        <v>216</v>
      </c>
      <c r="K506" s="90" t="s">
        <v>217</v>
      </c>
      <c r="L506" s="90" t="s">
        <v>218</v>
      </c>
      <c r="M506" s="74" t="s">
        <v>240</v>
      </c>
      <c r="N506" s="75">
        <f>VLOOKUP('MATRIZ DE RIESGOS DE SST'!M506,'MAPAS DE RIESGOS INHER Y RESID'!$E$3:$F$7,2,FALSE)</f>
        <v>2</v>
      </c>
      <c r="O506" s="74" t="s">
        <v>239</v>
      </c>
      <c r="P506" s="75">
        <f>VLOOKUP('MATRIZ DE RIESGOS DE SST'!O506,'MAPAS DE RIESGOS INHER Y RESID'!$O$3:$P$7,2,FALSE)</f>
        <v>16</v>
      </c>
      <c r="Q506" s="75">
        <f t="shared" si="100"/>
        <v>32</v>
      </c>
      <c r="R506" s="74" t="str">
        <f>IF(OR('MAPAS DE RIESGOS INHER Y RESID'!$G$7='MATRIZ DE RIESGOS DE SST'!Q506,Q506&lt;'MAPAS DE RIESGOS INHER Y RESID'!$G$3+1),'MAPAS DE RIESGOS INHER Y RESID'!$M$6,IF(OR('MAPAS DE RIESGOS INHER Y RESID'!$H$5='MATRIZ DE RIESGOS DE SST'!Q506,Q506&lt;'MAPAS DE RIESGOS INHER Y RESID'!$I$5+1),'MAPAS DE RIESGOS INHER Y RESID'!$M$5,IF(OR('MAPAS DE RIESGOS INHER Y RESID'!$I$4='MATRIZ DE RIESGOS DE SST'!Q506,Q506&lt;'MAPAS DE RIESGOS INHER Y RESID'!$J$4+1),'MAPAS DE RIESGOS INHER Y RESID'!$M$4,'MAPAS DE RIESGOS INHER Y RESID'!$M$3)))</f>
        <v>MODERADO</v>
      </c>
      <c r="S506" s="84" t="s">
        <v>391</v>
      </c>
      <c r="T506" s="84" t="s">
        <v>392</v>
      </c>
      <c r="U506" s="84" t="s">
        <v>393</v>
      </c>
      <c r="V506" s="84" t="s">
        <v>394</v>
      </c>
      <c r="W506" s="74" t="s">
        <v>246</v>
      </c>
      <c r="X506" s="98">
        <f>VLOOKUP(W506,'MAPAS DE RIESGOS INHER Y RESID'!$E$16:$F$18,2,FALSE)</f>
        <v>0.9</v>
      </c>
      <c r="Y506" s="99">
        <f t="shared" si="91"/>
        <v>3.1999999999999993</v>
      </c>
      <c r="Z506" s="74" t="str">
        <f>IF(OR('MAPAS DE RIESGOS INHER Y RESID'!$G$18='MATRIZ DE RIESGOS DE SST'!Y506,Y506&lt;'MAPAS DE RIESGOS INHER Y RESID'!$G$16+1),'MAPAS DE RIESGOS INHER Y RESID'!$M$19,IF(OR('MAPAS DE RIESGOS INHER Y RESID'!$H$17='MATRIZ DE RIESGOS DE SST'!Y506,Y506&lt;'MAPAS DE RIESGOS INHER Y RESID'!$I$18+1),'MAPAS DE RIESGOS INHER Y RESID'!$M$18,IF(OR('MAPAS DE RIESGOS INHER Y RESID'!$I$17='MATRIZ DE RIESGOS DE SST'!Y506,Y506&lt;'MAPAS DE RIESGOS INHER Y RESID'!$J$17+1),'MAPAS DE RIESGOS INHER Y RESID'!$M$17,'MAPAS DE RIESGOS INHER Y RESID'!$M$16)))</f>
        <v>BAJO</v>
      </c>
      <c r="AA506" s="100" t="str">
        <f>VLOOKUP('MATRIZ DE RIESGOS DE SST'!Z506,'TABLA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07" spans="1:27" ht="156" customHeight="1">
      <c r="A507" s="136"/>
      <c r="B507" s="134"/>
      <c r="C507" s="129"/>
      <c r="D507" s="129"/>
      <c r="E507" s="129"/>
      <c r="F507" s="129"/>
      <c r="G507" s="129"/>
      <c r="H507" s="129"/>
      <c r="I507" s="129"/>
      <c r="J507" s="91" t="s">
        <v>219</v>
      </c>
      <c r="K507" s="90" t="s">
        <v>220</v>
      </c>
      <c r="L507" s="90" t="s">
        <v>221</v>
      </c>
      <c r="M507" s="74" t="s">
        <v>240</v>
      </c>
      <c r="N507" s="75">
        <f>VLOOKUP('MATRIZ DE RIESGOS DE SST'!M507,'MAPAS DE RIESGOS INHER Y RESID'!$E$3:$F$7,2,FALSE)</f>
        <v>2</v>
      </c>
      <c r="O507" s="74" t="s">
        <v>239</v>
      </c>
      <c r="P507" s="75">
        <f>VLOOKUP('MATRIZ DE RIESGOS DE SST'!O507,'MAPAS DE RIESGOS INHER Y RESID'!$O$3:$P$7,2,FALSE)</f>
        <v>16</v>
      </c>
      <c r="Q507" s="75">
        <f t="shared" si="100"/>
        <v>32</v>
      </c>
      <c r="R507" s="74" t="str">
        <f>IF(OR('MAPAS DE RIESGOS INHER Y RESID'!$G$7='MATRIZ DE RIESGOS DE SST'!Q507,Q507&lt;'MAPAS DE RIESGOS INHER Y RESID'!$G$3+1),'MAPAS DE RIESGOS INHER Y RESID'!$M$6,IF(OR('MAPAS DE RIESGOS INHER Y RESID'!$H$5='MATRIZ DE RIESGOS DE SST'!Q507,Q507&lt;'MAPAS DE RIESGOS INHER Y RESID'!$I$5+1),'MAPAS DE RIESGOS INHER Y RESID'!$M$5,IF(OR('MAPAS DE RIESGOS INHER Y RESID'!$I$4='MATRIZ DE RIESGOS DE SST'!Q507,Q507&lt;'MAPAS DE RIESGOS INHER Y RESID'!$J$4+1),'MAPAS DE RIESGOS INHER Y RESID'!$M$4,'MAPAS DE RIESGOS INHER Y RESID'!$M$3)))</f>
        <v>MODERADO</v>
      </c>
      <c r="S507" s="84"/>
      <c r="T507" s="84" t="s">
        <v>388</v>
      </c>
      <c r="U507" s="84" t="s">
        <v>389</v>
      </c>
      <c r="V507" s="84" t="s">
        <v>390</v>
      </c>
      <c r="W507" s="74" t="s">
        <v>246</v>
      </c>
      <c r="X507" s="98">
        <f>VLOOKUP(W507,'MAPAS DE RIESGOS INHER Y RESID'!$E$16:$F$18,2,FALSE)</f>
        <v>0.9</v>
      </c>
      <c r="Y507" s="99">
        <f t="shared" si="91"/>
        <v>3.1999999999999993</v>
      </c>
      <c r="Z507" s="74" t="str">
        <f>IF(OR('MAPAS DE RIESGOS INHER Y RESID'!$G$18='MATRIZ DE RIESGOS DE SST'!Y507,Y507&lt;'MAPAS DE RIESGOS INHER Y RESID'!$G$16+1),'MAPAS DE RIESGOS INHER Y RESID'!$M$19,IF(OR('MAPAS DE RIESGOS INHER Y RESID'!$H$17='MATRIZ DE RIESGOS DE SST'!Y507,Y507&lt;'MAPAS DE RIESGOS INHER Y RESID'!$I$18+1),'MAPAS DE RIESGOS INHER Y RESID'!$M$18,IF(OR('MAPAS DE RIESGOS INHER Y RESID'!$I$17='MATRIZ DE RIESGOS DE SST'!Y507,Y507&lt;'MAPAS DE RIESGOS INHER Y RESID'!$J$17+1),'MAPAS DE RIESGOS INHER Y RESID'!$M$17,'MAPAS DE RIESGOS INHER Y RESID'!$M$16)))</f>
        <v>BAJO</v>
      </c>
      <c r="AA507" s="100" t="str">
        <f>VLOOKUP('MATRIZ DE RIESGOS DE SST'!Z507,'TABLA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08" spans="1:27" ht="225.75" customHeight="1">
      <c r="A508" s="136"/>
      <c r="B508" s="134"/>
      <c r="C508" s="129"/>
      <c r="D508" s="129"/>
      <c r="E508" s="129"/>
      <c r="F508" s="129"/>
      <c r="G508" s="129"/>
      <c r="H508" s="129"/>
      <c r="I508" s="129"/>
      <c r="J508" s="91" t="s">
        <v>222</v>
      </c>
      <c r="K508" s="90" t="s">
        <v>223</v>
      </c>
      <c r="L508" s="90" t="s">
        <v>224</v>
      </c>
      <c r="M508" s="74" t="s">
        <v>240</v>
      </c>
      <c r="N508" s="75">
        <f>VLOOKUP('MATRIZ DE RIESGOS DE SST'!M508,'MAPAS DE RIESGOS INHER Y RESID'!$E$3:$F$7,2,FALSE)</f>
        <v>2</v>
      </c>
      <c r="O508" s="74" t="s">
        <v>239</v>
      </c>
      <c r="P508" s="75">
        <f>VLOOKUP('MATRIZ DE RIESGOS DE SST'!O508,'MAPAS DE RIESGOS INHER Y RESID'!$O$3:$P$7,2,FALSE)</f>
        <v>16</v>
      </c>
      <c r="Q508" s="75">
        <f t="shared" si="100"/>
        <v>32</v>
      </c>
      <c r="R508" s="74" t="str">
        <f>IF(OR('MAPAS DE RIESGOS INHER Y RESID'!$G$7='MATRIZ DE RIESGOS DE SST'!Q508,Q508&lt;'MAPAS DE RIESGOS INHER Y RESID'!$G$3+1),'MAPAS DE RIESGOS INHER Y RESID'!$M$6,IF(OR('MAPAS DE RIESGOS INHER Y RESID'!$H$5='MATRIZ DE RIESGOS DE SST'!Q508,Q508&lt;'MAPAS DE RIESGOS INHER Y RESID'!$I$5+1),'MAPAS DE RIESGOS INHER Y RESID'!$M$5,IF(OR('MAPAS DE RIESGOS INHER Y RESID'!$I$4='MATRIZ DE RIESGOS DE SST'!Q508,Q508&lt;'MAPAS DE RIESGOS INHER Y RESID'!$J$4+1),'MAPAS DE RIESGOS INHER Y RESID'!$M$4,'MAPAS DE RIESGOS INHER Y RESID'!$M$3)))</f>
        <v>MODERADO</v>
      </c>
      <c r="S508" s="84" t="s">
        <v>395</v>
      </c>
      <c r="T508" s="84" t="s">
        <v>396</v>
      </c>
      <c r="U508" s="84" t="s">
        <v>397</v>
      </c>
      <c r="V508" s="84" t="s">
        <v>398</v>
      </c>
      <c r="W508" s="74" t="s">
        <v>246</v>
      </c>
      <c r="X508" s="98">
        <f>VLOOKUP(W508,'MAPAS DE RIESGOS INHER Y RESID'!$E$16:$F$18,2,FALSE)</f>
        <v>0.9</v>
      </c>
      <c r="Y508" s="99">
        <f t="shared" si="91"/>
        <v>3.1999999999999993</v>
      </c>
      <c r="Z508" s="74" t="str">
        <f>IF(OR('MAPAS DE RIESGOS INHER Y RESID'!$G$18='MATRIZ DE RIESGOS DE SST'!Y508,Y508&lt;'MAPAS DE RIESGOS INHER Y RESID'!$G$16+1),'MAPAS DE RIESGOS INHER Y RESID'!$M$19,IF(OR('MAPAS DE RIESGOS INHER Y RESID'!$H$17='MATRIZ DE RIESGOS DE SST'!Y508,Y508&lt;'MAPAS DE RIESGOS INHER Y RESID'!$I$18+1),'MAPAS DE RIESGOS INHER Y RESID'!$M$18,IF(OR('MAPAS DE RIESGOS INHER Y RESID'!$I$17='MATRIZ DE RIESGOS DE SST'!Y508,Y508&lt;'MAPAS DE RIESGOS INHER Y RESID'!$J$17+1),'MAPAS DE RIESGOS INHER Y RESID'!$M$17,'MAPAS DE RIESGOS INHER Y RESID'!$M$16)))</f>
        <v>BAJO</v>
      </c>
      <c r="AA508" s="100" t="str">
        <f>VLOOKUP('MATRIZ DE RIESGOS DE SST'!Z508,'TABLA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09" spans="1:27" ht="105" customHeight="1">
      <c r="A509" s="136"/>
      <c r="B509" s="134" t="s">
        <v>288</v>
      </c>
      <c r="C509" s="129" t="s">
        <v>281</v>
      </c>
      <c r="D509" s="129"/>
      <c r="E509" s="129" t="s">
        <v>281</v>
      </c>
      <c r="F509" s="129" t="s">
        <v>281</v>
      </c>
      <c r="G509" s="129" t="s">
        <v>281</v>
      </c>
      <c r="H509" s="129"/>
      <c r="I509" s="129" t="s">
        <v>296</v>
      </c>
      <c r="J509" s="90" t="s">
        <v>73</v>
      </c>
      <c r="K509" s="90" t="s">
        <v>74</v>
      </c>
      <c r="L509" s="90" t="s">
        <v>75</v>
      </c>
      <c r="M509" s="74" t="s">
        <v>240</v>
      </c>
      <c r="N509" s="75">
        <f>VLOOKUP('MATRIZ DE RIESGOS DE SST'!M509,'MAPAS DE RIESGOS INHER Y RESID'!$E$3:$F$7,2,FALSE)</f>
        <v>2</v>
      </c>
      <c r="O509" s="74" t="s">
        <v>239</v>
      </c>
      <c r="P509" s="75">
        <f>VLOOKUP('MATRIZ DE RIESGOS DE SST'!O509,'MAPAS DE RIESGOS INHER Y RESID'!$O$3:$P$7,2,FALSE)</f>
        <v>16</v>
      </c>
      <c r="Q509" s="75">
        <f>N509*P509</f>
        <v>32</v>
      </c>
      <c r="R509" s="74" t="str">
        <f>IF(OR('MAPAS DE RIESGOS INHER Y RESID'!$G$7='MATRIZ DE RIESGOS DE SST'!Q509,Q509&lt;'MAPAS DE RIESGOS INHER Y RESID'!$G$3+1),'MAPAS DE RIESGOS INHER Y RESID'!$M$6,IF(OR('MAPAS DE RIESGOS INHER Y RESID'!$H$5='MATRIZ DE RIESGOS DE SST'!Q509,Q509&lt;'MAPAS DE RIESGOS INHER Y RESID'!$I$5+1),'MAPAS DE RIESGOS INHER Y RESID'!$M$5,IF(OR('MAPAS DE RIESGOS INHER Y RESID'!$I$4='MATRIZ DE RIESGOS DE SST'!Q509,Q509&lt;'MAPAS DE RIESGOS INHER Y RESID'!$J$4+1),'MAPAS DE RIESGOS INHER Y RESID'!$M$4,'MAPAS DE RIESGOS INHER Y RESID'!$M$3)))</f>
        <v>MODERADO</v>
      </c>
      <c r="S509" s="84"/>
      <c r="T509" s="84"/>
      <c r="U509" s="84" t="s">
        <v>252</v>
      </c>
      <c r="V509" s="84" t="s">
        <v>308</v>
      </c>
      <c r="W509" s="74" t="s">
        <v>246</v>
      </c>
      <c r="X509" s="98">
        <f>VLOOKUP(W509,'MAPAS DE RIESGOS INHER Y RESID'!$E$16:$F$18,2,FALSE)</f>
        <v>0.9</v>
      </c>
      <c r="Y509" s="99">
        <f t="shared" si="91"/>
        <v>3.1999999999999993</v>
      </c>
      <c r="Z509" s="74" t="str">
        <f>IF(OR('MAPAS DE RIESGOS INHER Y RESID'!$G$18='MATRIZ DE RIESGOS DE SST'!Y509,Y509&lt;'MAPAS DE RIESGOS INHER Y RESID'!$G$16+1),'MAPAS DE RIESGOS INHER Y RESID'!$M$19,IF(OR('MAPAS DE RIESGOS INHER Y RESID'!$H$17='MATRIZ DE RIESGOS DE SST'!Y509,Y509&lt;'MAPAS DE RIESGOS INHER Y RESID'!$I$18+1),'MAPAS DE RIESGOS INHER Y RESID'!$M$18,IF(OR('MAPAS DE RIESGOS INHER Y RESID'!$I$17='MATRIZ DE RIESGOS DE SST'!Y509,Y509&lt;'MAPAS DE RIESGOS INHER Y RESID'!$J$17+1),'MAPAS DE RIESGOS INHER Y RESID'!$M$17,'MAPAS DE RIESGOS INHER Y RESID'!$M$16)))</f>
        <v>BAJO</v>
      </c>
      <c r="AA509" s="100" t="str">
        <f>VLOOKUP('MATRIZ DE RIESGOS DE SST'!Z509,'TABLA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10" spans="1:27" ht="214.5" customHeight="1">
      <c r="A510" s="136"/>
      <c r="B510" s="134"/>
      <c r="C510" s="129"/>
      <c r="D510" s="129"/>
      <c r="E510" s="129"/>
      <c r="F510" s="129"/>
      <c r="G510" s="129"/>
      <c r="H510" s="129"/>
      <c r="I510" s="129"/>
      <c r="J510" s="91" t="s">
        <v>91</v>
      </c>
      <c r="K510" s="90" t="s">
        <v>309</v>
      </c>
      <c r="L510" s="90" t="s">
        <v>93</v>
      </c>
      <c r="M510" s="74" t="s">
        <v>236</v>
      </c>
      <c r="N510" s="75">
        <f>VLOOKUP('MATRIZ DE RIESGOS DE SST'!M510,'MAPAS DE RIESGOS INHER Y RESID'!$E$3:$F$7,2,FALSE)</f>
        <v>4</v>
      </c>
      <c r="O510" s="74" t="s">
        <v>239</v>
      </c>
      <c r="P510" s="75">
        <f>VLOOKUP('MATRIZ DE RIESGOS DE SST'!O510,'MAPAS DE RIESGOS INHER Y RESID'!$O$3:$P$7,2,FALSE)</f>
        <v>16</v>
      </c>
      <c r="Q510" s="75">
        <f>N510*P510</f>
        <v>64</v>
      </c>
      <c r="R510" s="74" t="str">
        <f>IF(OR('MAPAS DE RIESGOS INHER Y RESID'!$G$7='MATRIZ DE RIESGOS DE SST'!Q510,Q510&lt;'MAPAS DE RIESGOS INHER Y RESID'!$G$3+1),'MAPAS DE RIESGOS INHER Y RESID'!$M$6,IF(OR('MAPAS DE RIESGOS INHER Y RESID'!$H$5='MATRIZ DE RIESGOS DE SST'!Q510,Q510&lt;'MAPAS DE RIESGOS INHER Y RESID'!$I$5+1),'MAPAS DE RIESGOS INHER Y RESID'!$M$5,IF(OR('MAPAS DE RIESGOS INHER Y RESID'!$I$4='MATRIZ DE RIESGOS DE SST'!Q510,Q510&lt;'MAPAS DE RIESGOS INHER Y RESID'!$J$4+1),'MAPAS DE RIESGOS INHER Y RESID'!$M$4,'MAPAS DE RIESGOS INHER Y RESID'!$M$3)))</f>
        <v>ALTO</v>
      </c>
      <c r="S510" s="84"/>
      <c r="T510" s="84"/>
      <c r="U510" s="84" t="s">
        <v>310</v>
      </c>
      <c r="V510" s="84" t="s">
        <v>311</v>
      </c>
      <c r="W510" s="74" t="s">
        <v>246</v>
      </c>
      <c r="X510" s="98">
        <f>VLOOKUP(W510,'MAPAS DE RIESGOS INHER Y RESID'!$E$16:$F$18,2,FALSE)</f>
        <v>0.9</v>
      </c>
      <c r="Y510" s="99">
        <f t="shared" si="91"/>
        <v>6.3999999999999986</v>
      </c>
      <c r="Z510" s="74" t="str">
        <f>IF(OR('MAPAS DE RIESGOS INHER Y RESID'!$G$18='MATRIZ DE RIESGOS DE SST'!Y510,Y510&lt;'MAPAS DE RIESGOS INHER Y RESID'!$G$16+1),'MAPAS DE RIESGOS INHER Y RESID'!$M$19,IF(OR('MAPAS DE RIESGOS INHER Y RESID'!$H$17='MATRIZ DE RIESGOS DE SST'!Y510,Y510&lt;'MAPAS DE RIESGOS INHER Y RESID'!$I$18+1),'MAPAS DE RIESGOS INHER Y RESID'!$M$18,IF(OR('MAPAS DE RIESGOS INHER Y RESID'!$I$17='MATRIZ DE RIESGOS DE SST'!Y510,Y510&lt;'MAPAS DE RIESGOS INHER Y RESID'!$J$17+1),'MAPAS DE RIESGOS INHER Y RESID'!$M$17,'MAPAS DE RIESGOS INHER Y RESID'!$M$16)))</f>
        <v>BAJO</v>
      </c>
      <c r="AA510" s="100" t="str">
        <f>VLOOKUP('MATRIZ DE RIESGOS DE SST'!Z510,'TABLA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11" spans="1:27" ht="156" customHeight="1">
      <c r="A511" s="136"/>
      <c r="B511" s="134"/>
      <c r="C511" s="129"/>
      <c r="D511" s="129"/>
      <c r="E511" s="129"/>
      <c r="F511" s="129"/>
      <c r="G511" s="129"/>
      <c r="H511" s="129"/>
      <c r="I511" s="129"/>
      <c r="J511" s="91" t="s">
        <v>94</v>
      </c>
      <c r="K511" s="90" t="s">
        <v>95</v>
      </c>
      <c r="L511" s="90" t="s">
        <v>96</v>
      </c>
      <c r="M511" s="74" t="s">
        <v>240</v>
      </c>
      <c r="N511" s="75">
        <f>VLOOKUP('MATRIZ DE RIESGOS DE SST'!M511,'MAPAS DE RIESGOS INHER Y RESID'!$E$3:$F$7,2,FALSE)</f>
        <v>2</v>
      </c>
      <c r="O511" s="74" t="s">
        <v>239</v>
      </c>
      <c r="P511" s="75">
        <f>VLOOKUP('MATRIZ DE RIESGOS DE SST'!O511,'MAPAS DE RIESGOS INHER Y RESID'!$O$3:$P$7,2,FALSE)</f>
        <v>16</v>
      </c>
      <c r="Q511" s="75">
        <f>N511*P511</f>
        <v>32</v>
      </c>
      <c r="R511" s="74" t="str">
        <f>IF(OR('MAPAS DE RIESGOS INHER Y RESID'!$G$7='MATRIZ DE RIESGOS DE SST'!Q511,Q511&lt;'MAPAS DE RIESGOS INHER Y RESID'!$G$3+1),'MAPAS DE RIESGOS INHER Y RESID'!$M$6,IF(OR('MAPAS DE RIESGOS INHER Y RESID'!$H$5='MATRIZ DE RIESGOS DE SST'!Q511,Q511&lt;'MAPAS DE RIESGOS INHER Y RESID'!$I$5+1),'MAPAS DE RIESGOS INHER Y RESID'!$M$5,IF(OR('MAPAS DE RIESGOS INHER Y RESID'!$I$4='MATRIZ DE RIESGOS DE SST'!Q511,Q511&lt;'MAPAS DE RIESGOS INHER Y RESID'!$J$4+1),'MAPAS DE RIESGOS INHER Y RESID'!$M$4,'MAPAS DE RIESGOS INHER Y RESID'!$M$3)))</f>
        <v>MODERADO</v>
      </c>
      <c r="S511" s="84" t="s">
        <v>256</v>
      </c>
      <c r="T511" s="84" t="s">
        <v>312</v>
      </c>
      <c r="U511" s="84" t="s">
        <v>313</v>
      </c>
      <c r="V511" s="84"/>
      <c r="W511" s="74" t="s">
        <v>246</v>
      </c>
      <c r="X511" s="98">
        <f>VLOOKUP(W511,'MAPAS DE RIESGOS INHER Y RESID'!$E$16:$F$18,2,FALSE)</f>
        <v>0.9</v>
      </c>
      <c r="Y511" s="99">
        <f t="shared" si="91"/>
        <v>3.1999999999999993</v>
      </c>
      <c r="Z511" s="74" t="str">
        <f>IF(OR('MAPAS DE RIESGOS INHER Y RESID'!$G$18='MATRIZ DE RIESGOS DE SST'!Y511,Y511&lt;'MAPAS DE RIESGOS INHER Y RESID'!$G$16+1),'MAPAS DE RIESGOS INHER Y RESID'!$M$19,IF(OR('MAPAS DE RIESGOS INHER Y RESID'!$H$17='MATRIZ DE RIESGOS DE SST'!Y511,Y511&lt;'MAPAS DE RIESGOS INHER Y RESID'!$I$18+1),'MAPAS DE RIESGOS INHER Y RESID'!$M$18,IF(OR('MAPAS DE RIESGOS INHER Y RESID'!$I$17='MATRIZ DE RIESGOS DE SST'!Y511,Y511&lt;'MAPAS DE RIESGOS INHER Y RESID'!$J$17+1),'MAPAS DE RIESGOS INHER Y RESID'!$M$17,'MAPAS DE RIESGOS INHER Y RESID'!$M$16)))</f>
        <v>BAJO</v>
      </c>
      <c r="AA511" s="100" t="str">
        <f>VLOOKUP('MATRIZ DE RIESGOS DE SST'!Z511,'TABLA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12" spans="1:27" ht="156" customHeight="1">
      <c r="A512" s="136"/>
      <c r="B512" s="134"/>
      <c r="C512" s="129"/>
      <c r="D512" s="129"/>
      <c r="E512" s="129"/>
      <c r="F512" s="129"/>
      <c r="G512" s="129"/>
      <c r="H512" s="129"/>
      <c r="I512" s="129"/>
      <c r="J512" s="91" t="s">
        <v>97</v>
      </c>
      <c r="K512" s="90" t="s">
        <v>98</v>
      </c>
      <c r="L512" s="90" t="s">
        <v>93</v>
      </c>
      <c r="M512" s="74" t="s">
        <v>240</v>
      </c>
      <c r="N512" s="75">
        <f>VLOOKUP('MATRIZ DE RIESGOS DE SST'!M512,'MAPAS DE RIESGOS INHER Y RESID'!$E$3:$F$7,2,FALSE)</f>
        <v>2</v>
      </c>
      <c r="O512" s="74" t="s">
        <v>239</v>
      </c>
      <c r="P512" s="75">
        <f>VLOOKUP('MATRIZ DE RIESGOS DE SST'!O512,'MAPAS DE RIESGOS INHER Y RESID'!$O$3:$P$7,2,FALSE)</f>
        <v>16</v>
      </c>
      <c r="Q512" s="75">
        <f>+N512*P512</f>
        <v>32</v>
      </c>
      <c r="R512" s="74" t="str">
        <f>IF(OR('MAPAS DE RIESGOS INHER Y RESID'!$G$7='MATRIZ DE RIESGOS DE SST'!Q512,Q512&lt;'MAPAS DE RIESGOS INHER Y RESID'!$G$3+1),'MAPAS DE RIESGOS INHER Y RESID'!$M$6,IF(OR('MAPAS DE RIESGOS INHER Y RESID'!$H$5='MATRIZ DE RIESGOS DE SST'!Q512,Q512&lt;'MAPAS DE RIESGOS INHER Y RESID'!$I$5+1),'MAPAS DE RIESGOS INHER Y RESID'!$M$5,IF(OR('MAPAS DE RIESGOS INHER Y RESID'!$I$4='MATRIZ DE RIESGOS DE SST'!Q512,Q512&lt;'MAPAS DE RIESGOS INHER Y RESID'!$J$4+1),'MAPAS DE RIESGOS INHER Y RESID'!$M$4,'MAPAS DE RIESGOS INHER Y RESID'!$M$3)))</f>
        <v>MODERADO</v>
      </c>
      <c r="S512" s="84"/>
      <c r="T512" s="84" t="s">
        <v>314</v>
      </c>
      <c r="U512" s="84" t="s">
        <v>315</v>
      </c>
      <c r="V512" s="84" t="s">
        <v>316</v>
      </c>
      <c r="W512" s="74" t="s">
        <v>246</v>
      </c>
      <c r="X512" s="98">
        <f>VLOOKUP(W512,'MAPAS DE RIESGOS INHER Y RESID'!$E$16:$F$18,2,FALSE)</f>
        <v>0.9</v>
      </c>
      <c r="Y512" s="99">
        <f t="shared" si="91"/>
        <v>3.1999999999999993</v>
      </c>
      <c r="Z512" s="74" t="str">
        <f>IF(OR('MAPAS DE RIESGOS INHER Y RESID'!$G$18='MATRIZ DE RIESGOS DE SST'!Y512,Y512&lt;'MAPAS DE RIESGOS INHER Y RESID'!$G$16+1),'MAPAS DE RIESGOS INHER Y RESID'!$M$19,IF(OR('MAPAS DE RIESGOS INHER Y RESID'!$H$17='MATRIZ DE RIESGOS DE SST'!Y512,Y512&lt;'MAPAS DE RIESGOS INHER Y RESID'!$I$18+1),'MAPAS DE RIESGOS INHER Y RESID'!$M$18,IF(OR('MAPAS DE RIESGOS INHER Y RESID'!$I$17='MATRIZ DE RIESGOS DE SST'!Y512,Y512&lt;'MAPAS DE RIESGOS INHER Y RESID'!$J$17+1),'MAPAS DE RIESGOS INHER Y RESID'!$M$17,'MAPAS DE RIESGOS INHER Y RESID'!$M$16)))</f>
        <v>BAJO</v>
      </c>
      <c r="AA512" s="100" t="str">
        <f>VLOOKUP('MATRIZ DE RIESGOS DE SST'!Z512,'TABLA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13" spans="1:27" ht="156" customHeight="1">
      <c r="A513" s="136"/>
      <c r="B513" s="134"/>
      <c r="C513" s="129"/>
      <c r="D513" s="129"/>
      <c r="E513" s="129"/>
      <c r="F513" s="129"/>
      <c r="G513" s="129"/>
      <c r="H513" s="129"/>
      <c r="I513" s="129"/>
      <c r="J513" s="91" t="s">
        <v>104</v>
      </c>
      <c r="K513" s="90" t="s">
        <v>102</v>
      </c>
      <c r="L513" s="90" t="s">
        <v>103</v>
      </c>
      <c r="M513" s="74" t="s">
        <v>238</v>
      </c>
      <c r="N513" s="75">
        <f>VLOOKUP('MATRIZ DE RIESGOS DE SST'!M513,'MAPAS DE RIESGOS INHER Y RESID'!$E$3:$F$7,2,FALSE)</f>
        <v>3</v>
      </c>
      <c r="O513" s="74" t="s">
        <v>237</v>
      </c>
      <c r="P513" s="75">
        <f>VLOOKUP('MATRIZ DE RIESGOS DE SST'!O513,'MAPAS DE RIESGOS INHER Y RESID'!$O$3:$P$7,2,FALSE)</f>
        <v>4</v>
      </c>
      <c r="Q513" s="75">
        <f>N513*P513</f>
        <v>12</v>
      </c>
      <c r="R513" s="74" t="str">
        <f>IF(OR('MAPAS DE RIESGOS INHER Y RESID'!$G$7='MATRIZ DE RIESGOS DE SST'!Q513,Q513&lt;'MAPAS DE RIESGOS INHER Y RESID'!$G$3+1),'MAPAS DE RIESGOS INHER Y RESID'!$M$6,IF(OR('MAPAS DE RIESGOS INHER Y RESID'!$H$5='MATRIZ DE RIESGOS DE SST'!Q513,Q513&lt;'MAPAS DE RIESGOS INHER Y RESID'!$I$5+1),'MAPAS DE RIESGOS INHER Y RESID'!$M$5,IF(OR('MAPAS DE RIESGOS INHER Y RESID'!$I$4='MATRIZ DE RIESGOS DE SST'!Q513,Q513&lt;'MAPAS DE RIESGOS INHER Y RESID'!$J$4+1),'MAPAS DE RIESGOS INHER Y RESID'!$M$4,'MAPAS DE RIESGOS INHER Y RESID'!$M$3)))</f>
        <v>MODERADO</v>
      </c>
      <c r="S513" s="84" t="s">
        <v>318</v>
      </c>
      <c r="T513" s="84" t="s">
        <v>317</v>
      </c>
      <c r="U513" s="84" t="s">
        <v>254</v>
      </c>
      <c r="V513" s="84" t="s">
        <v>255</v>
      </c>
      <c r="W513" s="74" t="s">
        <v>246</v>
      </c>
      <c r="X513" s="98">
        <f>VLOOKUP(W513,'MAPAS DE RIESGOS INHER Y RESID'!$E$16:$F$18,2,FALSE)</f>
        <v>0.9</v>
      </c>
      <c r="Y513" s="99">
        <f t="shared" si="91"/>
        <v>1.1999999999999993</v>
      </c>
      <c r="Z513" s="74" t="str">
        <f>IF(OR('MAPAS DE RIESGOS INHER Y RESID'!$G$18='MATRIZ DE RIESGOS DE SST'!Y513,Y513&lt;'MAPAS DE RIESGOS INHER Y RESID'!$G$16+1),'MAPAS DE RIESGOS INHER Y RESID'!$M$19,IF(OR('MAPAS DE RIESGOS INHER Y RESID'!$H$17='MATRIZ DE RIESGOS DE SST'!Y513,Y513&lt;'MAPAS DE RIESGOS INHER Y RESID'!$I$18+1),'MAPAS DE RIESGOS INHER Y RESID'!$M$18,IF(OR('MAPAS DE RIESGOS INHER Y RESID'!$I$17='MATRIZ DE RIESGOS DE SST'!Y513,Y513&lt;'MAPAS DE RIESGOS INHER Y RESID'!$J$17+1),'MAPAS DE RIESGOS INHER Y RESID'!$M$17,'MAPAS DE RIESGOS INHER Y RESID'!$M$16)))</f>
        <v>BAJO</v>
      </c>
      <c r="AA513" s="100" t="str">
        <f>VLOOKUP('MATRIZ DE RIESGOS DE SST'!Z513,'TABLA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14" spans="1:27" ht="120" customHeight="1">
      <c r="A514" s="136"/>
      <c r="B514" s="134"/>
      <c r="C514" s="129"/>
      <c r="D514" s="129"/>
      <c r="E514" s="129"/>
      <c r="F514" s="129"/>
      <c r="G514" s="129"/>
      <c r="H514" s="129"/>
      <c r="I514" s="129"/>
      <c r="J514" s="91" t="s">
        <v>110</v>
      </c>
      <c r="K514" s="90" t="s">
        <v>253</v>
      </c>
      <c r="L514" s="90" t="s">
        <v>103</v>
      </c>
      <c r="M514" s="74" t="s">
        <v>236</v>
      </c>
      <c r="N514" s="75">
        <f>VLOOKUP('MATRIZ DE RIESGOS DE SST'!M514,'MAPAS DE RIESGOS INHER Y RESID'!$E$3:$F$7,2,FALSE)</f>
        <v>4</v>
      </c>
      <c r="O514" s="74" t="s">
        <v>239</v>
      </c>
      <c r="P514" s="75">
        <f>VLOOKUP('MATRIZ DE RIESGOS DE SST'!O514,'MAPAS DE RIESGOS INHER Y RESID'!$O$3:$P$7,2,FALSE)</f>
        <v>16</v>
      </c>
      <c r="Q514" s="75">
        <f t="shared" ref="Q514" si="101">N514*P514</f>
        <v>64</v>
      </c>
      <c r="R514" s="74" t="str">
        <f>IF(OR('MAPAS DE RIESGOS INHER Y RESID'!$G$7='MATRIZ DE RIESGOS DE SST'!Q514,Q514&lt;'MAPAS DE RIESGOS INHER Y RESID'!$G$3+1),'MAPAS DE RIESGOS INHER Y RESID'!$M$6,IF(OR('MAPAS DE RIESGOS INHER Y RESID'!$H$5='MATRIZ DE RIESGOS DE SST'!Q514,Q514&lt;'MAPAS DE RIESGOS INHER Y RESID'!$I$5+1),'MAPAS DE RIESGOS INHER Y RESID'!$M$5,IF(OR('MAPAS DE RIESGOS INHER Y RESID'!$I$4='MATRIZ DE RIESGOS DE SST'!Q514,Q514&lt;'MAPAS DE RIESGOS INHER Y RESID'!$J$4+1),'MAPAS DE RIESGOS INHER Y RESID'!$M$4,'MAPAS DE RIESGOS INHER Y RESID'!$M$3)))</f>
        <v>ALTO</v>
      </c>
      <c r="S514" s="84"/>
      <c r="T514" s="84"/>
      <c r="U514" s="84" t="s">
        <v>323</v>
      </c>
      <c r="V514" s="84" t="s">
        <v>321</v>
      </c>
      <c r="W514" s="74" t="s">
        <v>246</v>
      </c>
      <c r="X514" s="98">
        <f>VLOOKUP(W514,'MAPAS DE RIESGOS INHER Y RESID'!$E$16:$F$18,2,FALSE)</f>
        <v>0.9</v>
      </c>
      <c r="Y514" s="99">
        <f t="shared" si="91"/>
        <v>6.3999999999999986</v>
      </c>
      <c r="Z514" s="74" t="str">
        <f>IF(OR('MAPAS DE RIESGOS INHER Y RESID'!$G$18='MATRIZ DE RIESGOS DE SST'!Y514,Y514&lt;'MAPAS DE RIESGOS INHER Y RESID'!$G$16+1),'MAPAS DE RIESGOS INHER Y RESID'!$M$19,IF(OR('MAPAS DE RIESGOS INHER Y RESID'!$H$17='MATRIZ DE RIESGOS DE SST'!Y514,Y514&lt;'MAPAS DE RIESGOS INHER Y RESID'!$I$18+1),'MAPAS DE RIESGOS INHER Y RESID'!$M$18,IF(OR('MAPAS DE RIESGOS INHER Y RESID'!$I$17='MATRIZ DE RIESGOS DE SST'!Y514,Y514&lt;'MAPAS DE RIESGOS INHER Y RESID'!$J$17+1),'MAPAS DE RIESGOS INHER Y RESID'!$M$17,'MAPAS DE RIESGOS INHER Y RESID'!$M$16)))</f>
        <v>BAJO</v>
      </c>
      <c r="AA514" s="100" t="str">
        <f>VLOOKUP('MATRIZ DE RIESGOS DE SST'!Z514,'TABLA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15" spans="1:27" ht="156" customHeight="1">
      <c r="A515" s="136"/>
      <c r="B515" s="134"/>
      <c r="C515" s="129"/>
      <c r="D515" s="129"/>
      <c r="E515" s="129"/>
      <c r="F515" s="129"/>
      <c r="G515" s="129"/>
      <c r="H515" s="129"/>
      <c r="I515" s="129"/>
      <c r="J515" s="91" t="s">
        <v>112</v>
      </c>
      <c r="K515" s="90" t="s">
        <v>324</v>
      </c>
      <c r="L515" s="90" t="s">
        <v>103</v>
      </c>
      <c r="M515" s="74" t="s">
        <v>238</v>
      </c>
      <c r="N515" s="75">
        <f>VLOOKUP('MATRIZ DE RIESGOS DE SST'!M515,'MAPAS DE RIESGOS INHER Y RESID'!$E$3:$F$7,2,FALSE)</f>
        <v>3</v>
      </c>
      <c r="O515" s="74" t="s">
        <v>237</v>
      </c>
      <c r="P515" s="75">
        <f>VLOOKUP('MATRIZ DE RIESGOS DE SST'!O515,'MAPAS DE RIESGOS INHER Y RESID'!$O$3:$P$7,2,FALSE)</f>
        <v>4</v>
      </c>
      <c r="Q515" s="75">
        <f>N515*P515</f>
        <v>12</v>
      </c>
      <c r="R515" s="74" t="str">
        <f>IF(OR('MAPAS DE RIESGOS INHER Y RESID'!$G$7='MATRIZ DE RIESGOS DE SST'!Q515,Q515&lt;'MAPAS DE RIESGOS INHER Y RESID'!$G$3+1),'MAPAS DE RIESGOS INHER Y RESID'!$M$6,IF(OR('MAPAS DE RIESGOS INHER Y RESID'!$H$5='MATRIZ DE RIESGOS DE SST'!Q515,Q515&lt;'MAPAS DE RIESGOS INHER Y RESID'!$I$5+1),'MAPAS DE RIESGOS INHER Y RESID'!$M$5,IF(OR('MAPAS DE RIESGOS INHER Y RESID'!$I$4='MATRIZ DE RIESGOS DE SST'!Q515,Q515&lt;'MAPAS DE RIESGOS INHER Y RESID'!$J$4+1),'MAPAS DE RIESGOS INHER Y RESID'!$M$4,'MAPAS DE RIESGOS INHER Y RESID'!$M$3)))</f>
        <v>MODERADO</v>
      </c>
      <c r="S515" s="84"/>
      <c r="T515" s="84"/>
      <c r="U515" s="84" t="s">
        <v>323</v>
      </c>
      <c r="V515" s="84" t="s">
        <v>322</v>
      </c>
      <c r="W515" s="74" t="s">
        <v>246</v>
      </c>
      <c r="X515" s="98">
        <f>VLOOKUP(W515,'MAPAS DE RIESGOS INHER Y RESID'!$E$16:$F$18,2,FALSE)</f>
        <v>0.9</v>
      </c>
      <c r="Y515" s="99">
        <f t="shared" si="91"/>
        <v>1.1999999999999993</v>
      </c>
      <c r="Z515" s="74" t="str">
        <f>IF(OR('MAPAS DE RIESGOS INHER Y RESID'!$G$18='MATRIZ DE RIESGOS DE SST'!Y515,Y515&lt;'MAPAS DE RIESGOS INHER Y RESID'!$G$16+1),'MAPAS DE RIESGOS INHER Y RESID'!$M$19,IF(OR('MAPAS DE RIESGOS INHER Y RESID'!$H$17='MATRIZ DE RIESGOS DE SST'!Y515,Y515&lt;'MAPAS DE RIESGOS INHER Y RESID'!$I$18+1),'MAPAS DE RIESGOS INHER Y RESID'!$M$18,IF(OR('MAPAS DE RIESGOS INHER Y RESID'!$I$17='MATRIZ DE RIESGOS DE SST'!Y515,Y515&lt;'MAPAS DE RIESGOS INHER Y RESID'!$J$17+1),'MAPAS DE RIESGOS INHER Y RESID'!$M$17,'MAPAS DE RIESGOS INHER Y RESID'!$M$16)))</f>
        <v>BAJO</v>
      </c>
      <c r="AA515" s="100" t="str">
        <f>VLOOKUP('MATRIZ DE RIESGOS DE SST'!Z515,'TABLA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16" spans="1:27" ht="156" customHeight="1">
      <c r="A516" s="136"/>
      <c r="B516" s="134"/>
      <c r="C516" s="129"/>
      <c r="D516" s="129"/>
      <c r="E516" s="129"/>
      <c r="F516" s="129"/>
      <c r="G516" s="129"/>
      <c r="H516" s="129"/>
      <c r="I516" s="129"/>
      <c r="J516" s="91" t="s">
        <v>144</v>
      </c>
      <c r="K516" s="90" t="s">
        <v>338</v>
      </c>
      <c r="L516" s="90" t="s">
        <v>146</v>
      </c>
      <c r="M516" s="74" t="s">
        <v>238</v>
      </c>
      <c r="N516" s="75">
        <f>VLOOKUP('MATRIZ DE RIESGOS DE SST'!M516,'MAPAS DE RIESGOS INHER Y RESID'!$E$3:$F$7,2,FALSE)</f>
        <v>3</v>
      </c>
      <c r="O516" s="74" t="s">
        <v>239</v>
      </c>
      <c r="P516" s="75">
        <f>VLOOKUP('MATRIZ DE RIESGOS DE SST'!O516,'MAPAS DE RIESGOS INHER Y RESID'!$O$3:$P$7,2,FALSE)</f>
        <v>16</v>
      </c>
      <c r="Q516" s="75">
        <f t="shared" ref="Q516" si="102">N516*P516</f>
        <v>48</v>
      </c>
      <c r="R516" s="74" t="str">
        <f>IF(OR('MAPAS DE RIESGOS INHER Y RESID'!$G$7='MATRIZ DE RIESGOS DE SST'!Q516,Q516&lt;'MAPAS DE RIESGOS INHER Y RESID'!$G$3+1),'MAPAS DE RIESGOS INHER Y RESID'!$M$6,IF(OR('MAPAS DE RIESGOS INHER Y RESID'!$H$5='MATRIZ DE RIESGOS DE SST'!Q516,Q516&lt;'MAPAS DE RIESGOS INHER Y RESID'!$I$5+1),'MAPAS DE RIESGOS INHER Y RESID'!$M$5,IF(OR('MAPAS DE RIESGOS INHER Y RESID'!$I$4='MATRIZ DE RIESGOS DE SST'!Q516,Q516&lt;'MAPAS DE RIESGOS INHER Y RESID'!$J$4+1),'MAPAS DE RIESGOS INHER Y RESID'!$M$4,'MAPAS DE RIESGOS INHER Y RESID'!$M$3)))</f>
        <v>MODERADO</v>
      </c>
      <c r="S516" s="84" t="s">
        <v>339</v>
      </c>
      <c r="T516" s="84" t="s">
        <v>340</v>
      </c>
      <c r="U516" s="84" t="s">
        <v>341</v>
      </c>
      <c r="V516" s="84" t="s">
        <v>342</v>
      </c>
      <c r="W516" s="74" t="s">
        <v>246</v>
      </c>
      <c r="X516" s="98">
        <f>VLOOKUP(W516,'MAPAS DE RIESGOS INHER Y RESID'!$E$16:$F$18,2,FALSE)</f>
        <v>0.9</v>
      </c>
      <c r="Y516" s="99">
        <f t="shared" si="91"/>
        <v>4.7999999999999972</v>
      </c>
      <c r="Z516" s="74" t="str">
        <f>IF(OR('MAPAS DE RIESGOS INHER Y RESID'!$G$18='MATRIZ DE RIESGOS DE SST'!Y516,Y516&lt;'MAPAS DE RIESGOS INHER Y RESID'!$G$16+1),'MAPAS DE RIESGOS INHER Y RESID'!$M$19,IF(OR('MAPAS DE RIESGOS INHER Y RESID'!$H$17='MATRIZ DE RIESGOS DE SST'!Y516,Y516&lt;'MAPAS DE RIESGOS INHER Y RESID'!$I$18+1),'MAPAS DE RIESGOS INHER Y RESID'!$M$18,IF(OR('MAPAS DE RIESGOS INHER Y RESID'!$I$17='MATRIZ DE RIESGOS DE SST'!Y516,Y516&lt;'MAPAS DE RIESGOS INHER Y RESID'!$J$17+1),'MAPAS DE RIESGOS INHER Y RESID'!$M$17,'MAPAS DE RIESGOS INHER Y RESID'!$M$16)))</f>
        <v>BAJO</v>
      </c>
      <c r="AA516" s="100" t="str">
        <f>VLOOKUP('MATRIZ DE RIESGOS DE SST'!Z516,'TABLA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17" spans="1:27" ht="156" customHeight="1">
      <c r="A517" s="136"/>
      <c r="B517" s="134"/>
      <c r="C517" s="129"/>
      <c r="D517" s="129"/>
      <c r="E517" s="129"/>
      <c r="F517" s="129"/>
      <c r="G517" s="129"/>
      <c r="H517" s="129"/>
      <c r="I517" s="129"/>
      <c r="J517" s="91" t="s">
        <v>147</v>
      </c>
      <c r="K517" s="90" t="s">
        <v>148</v>
      </c>
      <c r="L517" s="90" t="s">
        <v>149</v>
      </c>
      <c r="M517" s="74" t="s">
        <v>238</v>
      </c>
      <c r="N517" s="75">
        <f>VLOOKUP('MATRIZ DE RIESGOS DE SST'!M517,'MAPAS DE RIESGOS INHER Y RESID'!$E$3:$F$7,2,FALSE)</f>
        <v>3</v>
      </c>
      <c r="O517" s="74" t="s">
        <v>239</v>
      </c>
      <c r="P517" s="75">
        <f>VLOOKUP('MATRIZ DE RIESGOS DE SST'!O517,'MAPAS DE RIESGOS INHER Y RESID'!$O$3:$P$7,2,FALSE)</f>
        <v>16</v>
      </c>
      <c r="Q517" s="75">
        <f>N517*P517</f>
        <v>48</v>
      </c>
      <c r="R517" s="74" t="str">
        <f>IF(OR('MAPAS DE RIESGOS INHER Y RESID'!$G$7='MATRIZ DE RIESGOS DE SST'!Q517,Q517&lt;'MAPAS DE RIESGOS INHER Y RESID'!$G$3+1),'MAPAS DE RIESGOS INHER Y RESID'!$M$6,IF(OR('MAPAS DE RIESGOS INHER Y RESID'!$H$5='MATRIZ DE RIESGOS DE SST'!Q517,Q517&lt;'MAPAS DE RIESGOS INHER Y RESID'!$I$5+1),'MAPAS DE RIESGOS INHER Y RESID'!$M$5,IF(OR('MAPAS DE RIESGOS INHER Y RESID'!$I$4='MATRIZ DE RIESGOS DE SST'!Q517,Q517&lt;'MAPAS DE RIESGOS INHER Y RESID'!$J$4+1),'MAPAS DE RIESGOS INHER Y RESID'!$M$4,'MAPAS DE RIESGOS INHER Y RESID'!$M$3)))</f>
        <v>MODERADO</v>
      </c>
      <c r="S517" s="84"/>
      <c r="T517" s="84" t="s">
        <v>328</v>
      </c>
      <c r="U517" s="84" t="s">
        <v>251</v>
      </c>
      <c r="V517" s="84" t="s">
        <v>252</v>
      </c>
      <c r="W517" s="74" t="s">
        <v>246</v>
      </c>
      <c r="X517" s="98">
        <f>VLOOKUP(W517,'MAPAS DE RIESGOS INHER Y RESID'!$E$16:$F$18,2,FALSE)</f>
        <v>0.9</v>
      </c>
      <c r="Y517" s="99">
        <f t="shared" si="91"/>
        <v>4.7999999999999972</v>
      </c>
      <c r="Z517" s="74" t="str">
        <f>IF(OR('MAPAS DE RIESGOS INHER Y RESID'!$G$18='MATRIZ DE RIESGOS DE SST'!Y517,Y517&lt;'MAPAS DE RIESGOS INHER Y RESID'!$G$16+1),'MAPAS DE RIESGOS INHER Y RESID'!$M$19,IF(OR('MAPAS DE RIESGOS INHER Y RESID'!$H$17='MATRIZ DE RIESGOS DE SST'!Y517,Y517&lt;'MAPAS DE RIESGOS INHER Y RESID'!$I$18+1),'MAPAS DE RIESGOS INHER Y RESID'!$M$18,IF(OR('MAPAS DE RIESGOS INHER Y RESID'!$I$17='MATRIZ DE RIESGOS DE SST'!Y517,Y517&lt;'MAPAS DE RIESGOS INHER Y RESID'!$J$17+1),'MAPAS DE RIESGOS INHER Y RESID'!$M$17,'MAPAS DE RIESGOS INHER Y RESID'!$M$16)))</f>
        <v>BAJO</v>
      </c>
      <c r="AA517" s="100" t="str">
        <f>VLOOKUP('MATRIZ DE RIESGOS DE SST'!Z517,'TABLA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18" spans="1:27" ht="153" customHeight="1">
      <c r="A518" s="136"/>
      <c r="B518" s="134"/>
      <c r="C518" s="129"/>
      <c r="D518" s="129"/>
      <c r="E518" s="129"/>
      <c r="F518" s="129"/>
      <c r="G518" s="129"/>
      <c r="H518" s="129"/>
      <c r="I518" s="129"/>
      <c r="J518" s="90" t="s">
        <v>160</v>
      </c>
      <c r="K518" s="90" t="s">
        <v>285</v>
      </c>
      <c r="L518" s="90" t="s">
        <v>159</v>
      </c>
      <c r="M518" s="74" t="s">
        <v>236</v>
      </c>
      <c r="N518" s="75">
        <f>VLOOKUP('MATRIZ DE RIESGOS DE SST'!M518,'MAPAS DE RIESGOS INHER Y RESID'!$E$3:$F$7,2,FALSE)</f>
        <v>4</v>
      </c>
      <c r="O518" s="74" t="s">
        <v>239</v>
      </c>
      <c r="P518" s="75">
        <f>VLOOKUP('MATRIZ DE RIESGOS DE SST'!O518,'MAPAS DE RIESGOS INHER Y RESID'!$O$3:$P$7,2,FALSE)</f>
        <v>16</v>
      </c>
      <c r="Q518" s="75">
        <f t="shared" ref="Q518" si="103">+N518*P518</f>
        <v>64</v>
      </c>
      <c r="R518" s="74" t="str">
        <f>IF(OR('MAPAS DE RIESGOS INHER Y RESID'!$G$7='MATRIZ DE RIESGOS DE SST'!Q518,Q518&lt;'MAPAS DE RIESGOS INHER Y RESID'!$G$3+1),'MAPAS DE RIESGOS INHER Y RESID'!$M$6,IF(OR('MAPAS DE RIESGOS INHER Y RESID'!$H$5='MATRIZ DE RIESGOS DE SST'!Q518,Q518&lt;'MAPAS DE RIESGOS INHER Y RESID'!$I$5+1),'MAPAS DE RIESGOS INHER Y RESID'!$M$5,IF(OR('MAPAS DE RIESGOS INHER Y RESID'!$I$4='MATRIZ DE RIESGOS DE SST'!Q518,Q518&lt;'MAPAS DE RIESGOS INHER Y RESID'!$J$4+1),'MAPAS DE RIESGOS INHER Y RESID'!$M$4,'MAPAS DE RIESGOS INHER Y RESID'!$M$3)))</f>
        <v>ALTO</v>
      </c>
      <c r="S518" s="84"/>
      <c r="T518" s="84"/>
      <c r="U518" s="84" t="s">
        <v>346</v>
      </c>
      <c r="V518" s="84" t="s">
        <v>347</v>
      </c>
      <c r="W518" s="74" t="s">
        <v>238</v>
      </c>
      <c r="X518" s="98">
        <f>VLOOKUP(W518,'MAPAS DE RIESGOS INHER Y RESID'!$E$16:$F$18,2,FALSE)</f>
        <v>0.4</v>
      </c>
      <c r="Y518" s="99">
        <f t="shared" si="91"/>
        <v>38.4</v>
      </c>
      <c r="Z518" s="74" t="str">
        <f>IF(OR('MAPAS DE RIESGOS INHER Y RESID'!$G$18='MATRIZ DE RIESGOS DE SST'!Y518,Y518&lt;'MAPAS DE RIESGOS INHER Y RESID'!$G$16+1),'MAPAS DE RIESGOS INHER Y RESID'!$M$19,IF(OR('MAPAS DE RIESGOS INHER Y RESID'!$H$17='MATRIZ DE RIESGOS DE SST'!Y518,Y518&lt;'MAPAS DE RIESGOS INHER Y RESID'!$I$18+1),'MAPAS DE RIESGOS INHER Y RESID'!$M$18,IF(OR('MAPAS DE RIESGOS INHER Y RESID'!$I$17='MATRIZ DE RIESGOS DE SST'!Y518,Y518&lt;'MAPAS DE RIESGOS INHER Y RESID'!$J$17+1),'MAPAS DE RIESGOS INHER Y RESID'!$M$17,'MAPAS DE RIESGOS INHER Y RESID'!$M$16)))</f>
        <v>MODERADO</v>
      </c>
      <c r="AA518" s="100" t="str">
        <f>VLOOKUP('MATRIZ DE RIESGOS DE SST'!Z518,'TABLA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519" spans="1:27" ht="156" customHeight="1">
      <c r="A519" s="136"/>
      <c r="B519" s="134"/>
      <c r="C519" s="129"/>
      <c r="D519" s="129"/>
      <c r="E519" s="129"/>
      <c r="F519" s="129"/>
      <c r="G519" s="129"/>
      <c r="H519" s="129"/>
      <c r="I519" s="129"/>
      <c r="J519" s="90" t="s">
        <v>166</v>
      </c>
      <c r="K519" s="90" t="s">
        <v>349</v>
      </c>
      <c r="L519" s="90" t="s">
        <v>165</v>
      </c>
      <c r="M519" s="74" t="s">
        <v>240</v>
      </c>
      <c r="N519" s="75">
        <f>VLOOKUP('MATRIZ DE RIESGOS DE SST'!M519,'MAPAS DE RIESGOS INHER Y RESID'!$E$3:$F$7,2,FALSE)</f>
        <v>2</v>
      </c>
      <c r="O519" s="74" t="s">
        <v>239</v>
      </c>
      <c r="P519" s="75">
        <f>VLOOKUP('MATRIZ DE RIESGOS DE SST'!O519,'MAPAS DE RIESGOS INHER Y RESID'!$O$3:$P$7,2,FALSE)</f>
        <v>16</v>
      </c>
      <c r="Q519" s="75">
        <f t="shared" ref="Q519:Q525" si="104">N519*P519</f>
        <v>32</v>
      </c>
      <c r="R519" s="74" t="str">
        <f>IF(OR('MAPAS DE RIESGOS INHER Y RESID'!$G$7='MATRIZ DE RIESGOS DE SST'!Q519,Q519&lt;'MAPAS DE RIESGOS INHER Y RESID'!$G$3+1),'MAPAS DE RIESGOS INHER Y RESID'!$M$6,IF(OR('MAPAS DE RIESGOS INHER Y RESID'!$H$5='MATRIZ DE RIESGOS DE SST'!Q519,Q519&lt;'MAPAS DE RIESGOS INHER Y RESID'!$I$5+1),'MAPAS DE RIESGOS INHER Y RESID'!$M$5,IF(OR('MAPAS DE RIESGOS INHER Y RESID'!$I$4='MATRIZ DE RIESGOS DE SST'!Q519,Q519&lt;'MAPAS DE RIESGOS INHER Y RESID'!$J$4+1),'MAPAS DE RIESGOS INHER Y RESID'!$M$4,'MAPAS DE RIESGOS INHER Y RESID'!$M$3)))</f>
        <v>MODERADO</v>
      </c>
      <c r="S519" s="84"/>
      <c r="T519" s="84" t="s">
        <v>355</v>
      </c>
      <c r="U519" s="84" t="s">
        <v>356</v>
      </c>
      <c r="V519" s="84" t="s">
        <v>333</v>
      </c>
      <c r="W519" s="74" t="s">
        <v>246</v>
      </c>
      <c r="X519" s="98">
        <f>VLOOKUP(W519,'MAPAS DE RIESGOS INHER Y RESID'!$E$16:$F$18,2,FALSE)</f>
        <v>0.9</v>
      </c>
      <c r="Y519" s="99">
        <f t="shared" si="91"/>
        <v>3.1999999999999993</v>
      </c>
      <c r="Z519" s="74" t="str">
        <f>IF(OR('MAPAS DE RIESGOS INHER Y RESID'!$G$18='MATRIZ DE RIESGOS DE SST'!Y519,Y519&lt;'MAPAS DE RIESGOS INHER Y RESID'!$G$16+1),'MAPAS DE RIESGOS INHER Y RESID'!$M$19,IF(OR('MAPAS DE RIESGOS INHER Y RESID'!$H$17='MATRIZ DE RIESGOS DE SST'!Y519,Y519&lt;'MAPAS DE RIESGOS INHER Y RESID'!$I$18+1),'MAPAS DE RIESGOS INHER Y RESID'!$M$18,IF(OR('MAPAS DE RIESGOS INHER Y RESID'!$I$17='MATRIZ DE RIESGOS DE SST'!Y519,Y519&lt;'MAPAS DE RIESGOS INHER Y RESID'!$J$17+1),'MAPAS DE RIESGOS INHER Y RESID'!$M$17,'MAPAS DE RIESGOS INHER Y RESID'!$M$16)))</f>
        <v>BAJO</v>
      </c>
      <c r="AA519" s="100" t="str">
        <f>VLOOKUP('MATRIZ DE RIESGOS DE SST'!Z519,'TABLA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20" spans="1:27" ht="156" customHeight="1">
      <c r="A520" s="136"/>
      <c r="B520" s="134"/>
      <c r="C520" s="129"/>
      <c r="D520" s="129"/>
      <c r="E520" s="129"/>
      <c r="F520" s="129"/>
      <c r="G520" s="129"/>
      <c r="H520" s="129"/>
      <c r="I520" s="129"/>
      <c r="J520" s="90" t="s">
        <v>360</v>
      </c>
      <c r="K520" s="90" t="s">
        <v>361</v>
      </c>
      <c r="L520" s="90" t="s">
        <v>165</v>
      </c>
      <c r="M520" s="74" t="s">
        <v>240</v>
      </c>
      <c r="N520" s="75">
        <f>VLOOKUP('MATRIZ DE RIESGOS DE SST'!M520,'MAPAS DE RIESGOS INHER Y RESID'!$E$3:$F$7,2,FALSE)</f>
        <v>2</v>
      </c>
      <c r="O520" s="74" t="s">
        <v>237</v>
      </c>
      <c r="P520" s="75">
        <f>VLOOKUP('MATRIZ DE RIESGOS DE SST'!O520,'MAPAS DE RIESGOS INHER Y RESID'!$O$3:$P$7,2,FALSE)</f>
        <v>4</v>
      </c>
      <c r="Q520" s="75">
        <f t="shared" si="104"/>
        <v>8</v>
      </c>
      <c r="R520" s="74" t="str">
        <f>IF(OR('MAPAS DE RIESGOS INHER Y RESID'!$G$7='MATRIZ DE RIESGOS DE SST'!Q520,Q520&lt;'MAPAS DE RIESGOS INHER Y RESID'!$G$3+1),'MAPAS DE RIESGOS INHER Y RESID'!$M$6,IF(OR('MAPAS DE RIESGOS INHER Y RESID'!$H$5='MATRIZ DE RIESGOS DE SST'!Q520,Q520&lt;'MAPAS DE RIESGOS INHER Y RESID'!$I$5+1),'MAPAS DE RIESGOS INHER Y RESID'!$M$5,IF(OR('MAPAS DE RIESGOS INHER Y RESID'!$I$4='MATRIZ DE RIESGOS DE SST'!Q520,Q520&lt;'MAPAS DE RIESGOS INHER Y RESID'!$J$4+1),'MAPAS DE RIESGOS INHER Y RESID'!$M$4,'MAPAS DE RIESGOS INHER Y RESID'!$M$3)))</f>
        <v>BAJO</v>
      </c>
      <c r="S520" s="84"/>
      <c r="T520" s="84" t="s">
        <v>362</v>
      </c>
      <c r="U520" s="84" t="s">
        <v>363</v>
      </c>
      <c r="V520" s="84"/>
      <c r="W520" s="74" t="s">
        <v>246</v>
      </c>
      <c r="X520" s="98">
        <f>VLOOKUP(W520,'MAPAS DE RIESGOS INHER Y RESID'!$E$16:$F$18,2,FALSE)</f>
        <v>0.9</v>
      </c>
      <c r="Y520" s="99">
        <f t="shared" si="91"/>
        <v>0.79999999999999982</v>
      </c>
      <c r="Z520" s="74" t="str">
        <f>IF(OR('MAPAS DE RIESGOS INHER Y RESID'!$G$18='MATRIZ DE RIESGOS DE SST'!Y520,Y520&lt;'MAPAS DE RIESGOS INHER Y RESID'!$G$16+1),'MAPAS DE RIESGOS INHER Y RESID'!$M$19,IF(OR('MAPAS DE RIESGOS INHER Y RESID'!$H$17='MATRIZ DE RIESGOS DE SST'!Y520,Y520&lt;'MAPAS DE RIESGOS INHER Y RESID'!$I$18+1),'MAPAS DE RIESGOS INHER Y RESID'!$M$18,IF(OR('MAPAS DE RIESGOS INHER Y RESID'!$I$17='MATRIZ DE RIESGOS DE SST'!Y520,Y520&lt;'MAPAS DE RIESGOS INHER Y RESID'!$J$17+1),'MAPAS DE RIESGOS INHER Y RESID'!$M$17,'MAPAS DE RIESGOS INHER Y RESID'!$M$16)))</f>
        <v>BAJO</v>
      </c>
      <c r="AA520" s="100" t="str">
        <f>VLOOKUP('MATRIZ DE RIESGOS DE SST'!Z520,'TABLA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21" spans="1:27" ht="156" customHeight="1">
      <c r="A521" s="136"/>
      <c r="B521" s="134"/>
      <c r="C521" s="129"/>
      <c r="D521" s="129"/>
      <c r="E521" s="129"/>
      <c r="F521" s="129"/>
      <c r="G521" s="129"/>
      <c r="H521" s="129"/>
      <c r="I521" s="129"/>
      <c r="J521" s="91" t="s">
        <v>186</v>
      </c>
      <c r="K521" s="90" t="s">
        <v>187</v>
      </c>
      <c r="L521" s="90" t="s">
        <v>188</v>
      </c>
      <c r="M521" s="74" t="s">
        <v>240</v>
      </c>
      <c r="N521" s="75">
        <f>VLOOKUP('MATRIZ DE RIESGOS DE SST'!M521,'MAPAS DE RIESGOS INHER Y RESID'!$E$3:$F$7,2,FALSE)</f>
        <v>2</v>
      </c>
      <c r="O521" s="74" t="s">
        <v>239</v>
      </c>
      <c r="P521" s="75">
        <f>VLOOKUP('MATRIZ DE RIESGOS DE SST'!O521,'MAPAS DE RIESGOS INHER Y RESID'!$O$3:$P$7,2,FALSE)</f>
        <v>16</v>
      </c>
      <c r="Q521" s="75">
        <f t="shared" si="104"/>
        <v>32</v>
      </c>
      <c r="R521" s="74" t="str">
        <f>IF(OR('MAPAS DE RIESGOS INHER Y RESID'!$G$7='MATRIZ DE RIESGOS DE SST'!Q521,Q521&lt;'MAPAS DE RIESGOS INHER Y RESID'!$G$3+1),'MAPAS DE RIESGOS INHER Y RESID'!$M$6,IF(OR('MAPAS DE RIESGOS INHER Y RESID'!$H$5='MATRIZ DE RIESGOS DE SST'!Q521,Q521&lt;'MAPAS DE RIESGOS INHER Y RESID'!$I$5+1),'MAPAS DE RIESGOS INHER Y RESID'!$M$5,IF(OR('MAPAS DE RIESGOS INHER Y RESID'!$I$4='MATRIZ DE RIESGOS DE SST'!Q521,Q521&lt;'MAPAS DE RIESGOS INHER Y RESID'!$J$4+1),'MAPAS DE RIESGOS INHER Y RESID'!$M$4,'MAPAS DE RIESGOS INHER Y RESID'!$M$3)))</f>
        <v>MODERADO</v>
      </c>
      <c r="S521" s="84"/>
      <c r="T521" s="84" t="s">
        <v>376</v>
      </c>
      <c r="U521" s="84" t="s">
        <v>377</v>
      </c>
      <c r="V521" s="84" t="s">
        <v>378</v>
      </c>
      <c r="W521" s="74" t="s">
        <v>246</v>
      </c>
      <c r="X521" s="98">
        <f>VLOOKUP(W521,'MAPAS DE RIESGOS INHER Y RESID'!$E$16:$F$18,2,FALSE)</f>
        <v>0.9</v>
      </c>
      <c r="Y521" s="99">
        <f t="shared" si="91"/>
        <v>3.1999999999999993</v>
      </c>
      <c r="Z521" s="74" t="str">
        <f>IF(OR('MAPAS DE RIESGOS INHER Y RESID'!$G$18='MATRIZ DE RIESGOS DE SST'!Y521,Y521&lt;'MAPAS DE RIESGOS INHER Y RESID'!$G$16+1),'MAPAS DE RIESGOS INHER Y RESID'!$M$19,IF(OR('MAPAS DE RIESGOS INHER Y RESID'!$H$17='MATRIZ DE RIESGOS DE SST'!Y521,Y521&lt;'MAPAS DE RIESGOS INHER Y RESID'!$I$18+1),'MAPAS DE RIESGOS INHER Y RESID'!$M$18,IF(OR('MAPAS DE RIESGOS INHER Y RESID'!$I$17='MATRIZ DE RIESGOS DE SST'!Y521,Y521&lt;'MAPAS DE RIESGOS INHER Y RESID'!$J$17+1),'MAPAS DE RIESGOS INHER Y RESID'!$M$17,'MAPAS DE RIESGOS INHER Y RESID'!$M$16)))</f>
        <v>BAJO</v>
      </c>
      <c r="AA521" s="100" t="str">
        <f>VLOOKUP('MATRIZ DE RIESGOS DE SST'!Z521,'TABLA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22" spans="1:27" ht="156" customHeight="1">
      <c r="A522" s="136"/>
      <c r="B522" s="134"/>
      <c r="C522" s="129"/>
      <c r="D522" s="129"/>
      <c r="E522" s="129"/>
      <c r="F522" s="129"/>
      <c r="G522" s="129"/>
      <c r="H522" s="129"/>
      <c r="I522" s="129"/>
      <c r="J522" s="91" t="s">
        <v>189</v>
      </c>
      <c r="K522" s="90" t="s">
        <v>190</v>
      </c>
      <c r="L522" s="90" t="s">
        <v>188</v>
      </c>
      <c r="M522" s="74" t="s">
        <v>240</v>
      </c>
      <c r="N522" s="75">
        <f>VLOOKUP('MATRIZ DE RIESGOS DE SST'!M522,'MAPAS DE RIESGOS INHER Y RESID'!$E$3:$F$7,2,FALSE)</f>
        <v>2</v>
      </c>
      <c r="O522" s="74" t="s">
        <v>239</v>
      </c>
      <c r="P522" s="75">
        <f>VLOOKUP('MATRIZ DE RIESGOS DE SST'!O522,'MAPAS DE RIESGOS INHER Y RESID'!$O$3:$P$7,2,FALSE)</f>
        <v>16</v>
      </c>
      <c r="Q522" s="75">
        <f t="shared" si="104"/>
        <v>32</v>
      </c>
      <c r="R522" s="74" t="str">
        <f>IF(OR('MAPAS DE RIESGOS INHER Y RESID'!$G$7='MATRIZ DE RIESGOS DE SST'!Q522,Q522&lt;'MAPAS DE RIESGOS INHER Y RESID'!$G$3+1),'MAPAS DE RIESGOS INHER Y RESID'!$M$6,IF(OR('MAPAS DE RIESGOS INHER Y RESID'!$H$5='MATRIZ DE RIESGOS DE SST'!Q522,Q522&lt;'MAPAS DE RIESGOS INHER Y RESID'!$I$5+1),'MAPAS DE RIESGOS INHER Y RESID'!$M$5,IF(OR('MAPAS DE RIESGOS INHER Y RESID'!$I$4='MATRIZ DE RIESGOS DE SST'!Q522,Q522&lt;'MAPAS DE RIESGOS INHER Y RESID'!$J$4+1),'MAPAS DE RIESGOS INHER Y RESID'!$M$4,'MAPAS DE RIESGOS INHER Y RESID'!$M$3)))</f>
        <v>MODERADO</v>
      </c>
      <c r="S522" s="84"/>
      <c r="T522" s="84" t="s">
        <v>376</v>
      </c>
      <c r="U522" s="84" t="s">
        <v>377</v>
      </c>
      <c r="V522" s="84" t="s">
        <v>378</v>
      </c>
      <c r="W522" s="74" t="s">
        <v>246</v>
      </c>
      <c r="X522" s="98">
        <f>VLOOKUP(W522,'MAPAS DE RIESGOS INHER Y RESID'!$E$16:$F$18,2,FALSE)</f>
        <v>0.9</v>
      </c>
      <c r="Y522" s="99">
        <f t="shared" ref="Y522:Y583" si="105">Q522-(X522*Q522)</f>
        <v>3.1999999999999993</v>
      </c>
      <c r="Z522" s="74" t="str">
        <f>IF(OR('MAPAS DE RIESGOS INHER Y RESID'!$G$18='MATRIZ DE RIESGOS DE SST'!Y522,Y522&lt;'MAPAS DE RIESGOS INHER Y RESID'!$G$16+1),'MAPAS DE RIESGOS INHER Y RESID'!$M$19,IF(OR('MAPAS DE RIESGOS INHER Y RESID'!$H$17='MATRIZ DE RIESGOS DE SST'!Y522,Y522&lt;'MAPAS DE RIESGOS INHER Y RESID'!$I$18+1),'MAPAS DE RIESGOS INHER Y RESID'!$M$18,IF(OR('MAPAS DE RIESGOS INHER Y RESID'!$I$17='MATRIZ DE RIESGOS DE SST'!Y522,Y522&lt;'MAPAS DE RIESGOS INHER Y RESID'!$J$17+1),'MAPAS DE RIESGOS INHER Y RESID'!$M$17,'MAPAS DE RIESGOS INHER Y RESID'!$M$16)))</f>
        <v>BAJO</v>
      </c>
      <c r="AA522" s="100" t="str">
        <f>VLOOKUP('MATRIZ DE RIESGOS DE SST'!Z522,'TABLA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23" spans="1:27" ht="156" customHeight="1">
      <c r="A523" s="136"/>
      <c r="B523" s="134"/>
      <c r="C523" s="129"/>
      <c r="D523" s="129"/>
      <c r="E523" s="129"/>
      <c r="F523" s="129"/>
      <c r="G523" s="129"/>
      <c r="H523" s="129"/>
      <c r="I523" s="129"/>
      <c r="J523" s="91" t="s">
        <v>191</v>
      </c>
      <c r="K523" s="90" t="s">
        <v>192</v>
      </c>
      <c r="L523" s="90" t="s">
        <v>93</v>
      </c>
      <c r="M523" s="74" t="s">
        <v>240</v>
      </c>
      <c r="N523" s="75">
        <f>VLOOKUP('MATRIZ DE RIESGOS DE SST'!M523,'MAPAS DE RIESGOS INHER Y RESID'!$E$3:$F$7,2,FALSE)</f>
        <v>2</v>
      </c>
      <c r="O523" s="74" t="s">
        <v>239</v>
      </c>
      <c r="P523" s="75">
        <f>VLOOKUP('MATRIZ DE RIESGOS DE SST'!O523,'MAPAS DE RIESGOS INHER Y RESID'!$O$3:$P$7,2,FALSE)</f>
        <v>16</v>
      </c>
      <c r="Q523" s="75">
        <f t="shared" si="104"/>
        <v>32</v>
      </c>
      <c r="R523" s="74" t="str">
        <f>IF(OR('MAPAS DE RIESGOS INHER Y RESID'!$G$7='MATRIZ DE RIESGOS DE SST'!Q523,Q523&lt;'MAPAS DE RIESGOS INHER Y RESID'!$G$3+1),'MAPAS DE RIESGOS INHER Y RESID'!$M$6,IF(OR('MAPAS DE RIESGOS INHER Y RESID'!$H$5='MATRIZ DE RIESGOS DE SST'!Q523,Q523&lt;'MAPAS DE RIESGOS INHER Y RESID'!$I$5+1),'MAPAS DE RIESGOS INHER Y RESID'!$M$5,IF(OR('MAPAS DE RIESGOS INHER Y RESID'!$I$4='MATRIZ DE RIESGOS DE SST'!Q523,Q523&lt;'MAPAS DE RIESGOS INHER Y RESID'!$J$4+1),'MAPAS DE RIESGOS INHER Y RESID'!$M$4,'MAPAS DE RIESGOS INHER Y RESID'!$M$3)))</f>
        <v>MODERADO</v>
      </c>
      <c r="S523" s="84"/>
      <c r="T523" s="84" t="s">
        <v>314</v>
      </c>
      <c r="U523" s="84" t="s">
        <v>315</v>
      </c>
      <c r="V523" s="84" t="s">
        <v>316</v>
      </c>
      <c r="W523" s="74" t="s">
        <v>246</v>
      </c>
      <c r="X523" s="98">
        <f>VLOOKUP(W523,'MAPAS DE RIESGOS INHER Y RESID'!$E$16:$F$18,2,FALSE)</f>
        <v>0.9</v>
      </c>
      <c r="Y523" s="99">
        <f t="shared" si="105"/>
        <v>3.1999999999999993</v>
      </c>
      <c r="Z523" s="74" t="str">
        <f>IF(OR('MAPAS DE RIESGOS INHER Y RESID'!$G$18='MATRIZ DE RIESGOS DE SST'!Y523,Y523&lt;'MAPAS DE RIESGOS INHER Y RESID'!$G$16+1),'MAPAS DE RIESGOS INHER Y RESID'!$M$19,IF(OR('MAPAS DE RIESGOS INHER Y RESID'!$H$17='MATRIZ DE RIESGOS DE SST'!Y523,Y523&lt;'MAPAS DE RIESGOS INHER Y RESID'!$I$18+1),'MAPAS DE RIESGOS INHER Y RESID'!$M$18,IF(OR('MAPAS DE RIESGOS INHER Y RESID'!$I$17='MATRIZ DE RIESGOS DE SST'!Y523,Y523&lt;'MAPAS DE RIESGOS INHER Y RESID'!$J$17+1),'MAPAS DE RIESGOS INHER Y RESID'!$M$17,'MAPAS DE RIESGOS INHER Y RESID'!$M$16)))</f>
        <v>BAJO</v>
      </c>
      <c r="AA523" s="100" t="str">
        <f>VLOOKUP('MATRIZ DE RIESGOS DE SST'!Z523,'TABLA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24" spans="1:27" ht="156" customHeight="1">
      <c r="A524" s="136"/>
      <c r="B524" s="134"/>
      <c r="C524" s="129"/>
      <c r="D524" s="129"/>
      <c r="E524" s="129"/>
      <c r="F524" s="129"/>
      <c r="G524" s="129"/>
      <c r="H524" s="129"/>
      <c r="I524" s="129"/>
      <c r="J524" s="91" t="s">
        <v>196</v>
      </c>
      <c r="K524" s="90" t="s">
        <v>197</v>
      </c>
      <c r="L524" s="90" t="s">
        <v>198</v>
      </c>
      <c r="M524" s="74" t="s">
        <v>240</v>
      </c>
      <c r="N524" s="75">
        <f>VLOOKUP('MATRIZ DE RIESGOS DE SST'!M524,'MAPAS DE RIESGOS INHER Y RESID'!$E$3:$F$7,2,FALSE)</f>
        <v>2</v>
      </c>
      <c r="O524" s="74" t="s">
        <v>239</v>
      </c>
      <c r="P524" s="75">
        <f>VLOOKUP('MATRIZ DE RIESGOS DE SST'!O524,'MAPAS DE RIESGOS INHER Y RESID'!$O$3:$P$7,2,FALSE)</f>
        <v>16</v>
      </c>
      <c r="Q524" s="75">
        <f t="shared" si="104"/>
        <v>32</v>
      </c>
      <c r="R524" s="74" t="str">
        <f>IF(OR('MAPAS DE RIESGOS INHER Y RESID'!$G$7='MATRIZ DE RIESGOS DE SST'!Q524,Q524&lt;'MAPAS DE RIESGOS INHER Y RESID'!$G$3+1),'MAPAS DE RIESGOS INHER Y RESID'!$M$6,IF(OR('MAPAS DE RIESGOS INHER Y RESID'!$H$5='MATRIZ DE RIESGOS DE SST'!Q524,Q524&lt;'MAPAS DE RIESGOS INHER Y RESID'!$I$5+1),'MAPAS DE RIESGOS INHER Y RESID'!$M$5,IF(OR('MAPAS DE RIESGOS INHER Y RESID'!$I$4='MATRIZ DE RIESGOS DE SST'!Q524,Q524&lt;'MAPAS DE RIESGOS INHER Y RESID'!$J$4+1),'MAPAS DE RIESGOS INHER Y RESID'!$M$4,'MAPAS DE RIESGOS INHER Y RESID'!$M$3)))</f>
        <v>MODERADO</v>
      </c>
      <c r="S524" s="84"/>
      <c r="T524" s="84" t="s">
        <v>376</v>
      </c>
      <c r="U524" s="84" t="s">
        <v>377</v>
      </c>
      <c r="V524" s="84" t="s">
        <v>378</v>
      </c>
      <c r="W524" s="74" t="s">
        <v>246</v>
      </c>
      <c r="X524" s="98">
        <f>VLOOKUP(W524,'MAPAS DE RIESGOS INHER Y RESID'!$E$16:$F$18,2,FALSE)</f>
        <v>0.9</v>
      </c>
      <c r="Y524" s="99">
        <f t="shared" si="105"/>
        <v>3.1999999999999993</v>
      </c>
      <c r="Z524" s="74" t="str">
        <f>IF(OR('MAPAS DE RIESGOS INHER Y RESID'!$G$18='MATRIZ DE RIESGOS DE SST'!Y524,Y524&lt;'MAPAS DE RIESGOS INHER Y RESID'!$G$16+1),'MAPAS DE RIESGOS INHER Y RESID'!$M$19,IF(OR('MAPAS DE RIESGOS INHER Y RESID'!$H$17='MATRIZ DE RIESGOS DE SST'!Y524,Y524&lt;'MAPAS DE RIESGOS INHER Y RESID'!$I$18+1),'MAPAS DE RIESGOS INHER Y RESID'!$M$18,IF(OR('MAPAS DE RIESGOS INHER Y RESID'!$I$17='MATRIZ DE RIESGOS DE SST'!Y524,Y524&lt;'MAPAS DE RIESGOS INHER Y RESID'!$J$17+1),'MAPAS DE RIESGOS INHER Y RESID'!$M$17,'MAPAS DE RIESGOS INHER Y RESID'!$M$16)))</f>
        <v>BAJO</v>
      </c>
      <c r="AA524" s="100" t="str">
        <f>VLOOKUP('MATRIZ DE RIESGOS DE SST'!Z524,'TABLA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25" spans="1:27" ht="156" customHeight="1">
      <c r="A525" s="136"/>
      <c r="B525" s="134"/>
      <c r="C525" s="129"/>
      <c r="D525" s="129"/>
      <c r="E525" s="129"/>
      <c r="F525" s="129"/>
      <c r="G525" s="129"/>
      <c r="H525" s="129"/>
      <c r="I525" s="129"/>
      <c r="J525" s="91" t="s">
        <v>205</v>
      </c>
      <c r="K525" s="90" t="s">
        <v>206</v>
      </c>
      <c r="L525" s="90" t="s">
        <v>207</v>
      </c>
      <c r="M525" s="74" t="s">
        <v>240</v>
      </c>
      <c r="N525" s="75">
        <f>VLOOKUP('MATRIZ DE RIESGOS DE SST'!M525,'MAPAS DE RIESGOS INHER Y RESID'!$E$3:$F$7,2,FALSE)</f>
        <v>2</v>
      </c>
      <c r="O525" s="74" t="s">
        <v>239</v>
      </c>
      <c r="P525" s="75">
        <f>VLOOKUP('MATRIZ DE RIESGOS DE SST'!O525,'MAPAS DE RIESGOS INHER Y RESID'!$O$3:$P$7,2,FALSE)</f>
        <v>16</v>
      </c>
      <c r="Q525" s="75">
        <f t="shared" si="104"/>
        <v>32</v>
      </c>
      <c r="R525" s="74" t="str">
        <f>IF(OR('MAPAS DE RIESGOS INHER Y RESID'!$G$7='MATRIZ DE RIESGOS DE SST'!Q525,Q525&lt;'MAPAS DE RIESGOS INHER Y RESID'!$G$3+1),'MAPAS DE RIESGOS INHER Y RESID'!$M$6,IF(OR('MAPAS DE RIESGOS INHER Y RESID'!$H$5='MATRIZ DE RIESGOS DE SST'!Q525,Q525&lt;'MAPAS DE RIESGOS INHER Y RESID'!$I$5+1),'MAPAS DE RIESGOS INHER Y RESID'!$M$5,IF(OR('MAPAS DE RIESGOS INHER Y RESID'!$I$4='MATRIZ DE RIESGOS DE SST'!Q525,Q525&lt;'MAPAS DE RIESGOS INHER Y RESID'!$J$4+1),'MAPAS DE RIESGOS INHER Y RESID'!$M$4,'MAPAS DE RIESGOS INHER Y RESID'!$M$3)))</f>
        <v>MODERADO</v>
      </c>
      <c r="S525" s="84"/>
      <c r="T525" s="84"/>
      <c r="U525" s="84" t="s">
        <v>386</v>
      </c>
      <c r="V525" s="84" t="s">
        <v>387</v>
      </c>
      <c r="W525" s="74" t="s">
        <v>246</v>
      </c>
      <c r="X525" s="98">
        <f>VLOOKUP(W525,'MAPAS DE RIESGOS INHER Y RESID'!$E$16:$F$18,2,FALSE)</f>
        <v>0.9</v>
      </c>
      <c r="Y525" s="99">
        <f t="shared" si="105"/>
        <v>3.1999999999999993</v>
      </c>
      <c r="Z525" s="74" t="str">
        <f>IF(OR('MAPAS DE RIESGOS INHER Y RESID'!$G$18='MATRIZ DE RIESGOS DE SST'!Y525,Y525&lt;'MAPAS DE RIESGOS INHER Y RESID'!$G$16+1),'MAPAS DE RIESGOS INHER Y RESID'!$M$19,IF(OR('MAPAS DE RIESGOS INHER Y RESID'!$H$17='MATRIZ DE RIESGOS DE SST'!Y525,Y525&lt;'MAPAS DE RIESGOS INHER Y RESID'!$I$18+1),'MAPAS DE RIESGOS INHER Y RESID'!$M$18,IF(OR('MAPAS DE RIESGOS INHER Y RESID'!$I$17='MATRIZ DE RIESGOS DE SST'!Y525,Y525&lt;'MAPAS DE RIESGOS INHER Y RESID'!$J$17+1),'MAPAS DE RIESGOS INHER Y RESID'!$M$17,'MAPAS DE RIESGOS INHER Y RESID'!$M$16)))</f>
        <v>BAJO</v>
      </c>
      <c r="AA525" s="100" t="str">
        <f>VLOOKUP('MATRIZ DE RIESGOS DE SST'!Z525,'TABLA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26" spans="1:27" ht="156" customHeight="1">
      <c r="A526" s="136"/>
      <c r="B526" s="134"/>
      <c r="C526" s="129"/>
      <c r="D526" s="129"/>
      <c r="E526" s="129"/>
      <c r="F526" s="129"/>
      <c r="G526" s="129"/>
      <c r="H526" s="129"/>
      <c r="I526" s="129"/>
      <c r="J526" s="91" t="s">
        <v>208</v>
      </c>
      <c r="K526" s="90" t="s">
        <v>209</v>
      </c>
      <c r="L526" s="90" t="s">
        <v>210</v>
      </c>
      <c r="M526" s="74" t="s">
        <v>240</v>
      </c>
      <c r="N526" s="75">
        <f>VLOOKUP('MATRIZ DE RIESGOS DE SST'!M526,'MAPAS DE RIESGOS INHER Y RESID'!$E$3:$F$7,2,FALSE)</f>
        <v>2</v>
      </c>
      <c r="O526" s="74" t="s">
        <v>239</v>
      </c>
      <c r="P526" s="75">
        <f>VLOOKUP('MATRIZ DE RIESGOS DE SST'!O526,'MAPAS DE RIESGOS INHER Y RESID'!$O$3:$P$7,2,FALSE)</f>
        <v>16</v>
      </c>
      <c r="Q526" s="75">
        <f t="shared" ref="Q526:Q531" si="106">N526*P526</f>
        <v>32</v>
      </c>
      <c r="R526" s="74" t="str">
        <f>IF(OR('MAPAS DE RIESGOS INHER Y RESID'!$G$7='MATRIZ DE RIESGOS DE SST'!Q526,Q526&lt;'MAPAS DE RIESGOS INHER Y RESID'!$G$3+1),'MAPAS DE RIESGOS INHER Y RESID'!$M$6,IF(OR('MAPAS DE RIESGOS INHER Y RESID'!$H$5='MATRIZ DE RIESGOS DE SST'!Q526,Q526&lt;'MAPAS DE RIESGOS INHER Y RESID'!$I$5+1),'MAPAS DE RIESGOS INHER Y RESID'!$M$5,IF(OR('MAPAS DE RIESGOS INHER Y RESID'!$I$4='MATRIZ DE RIESGOS DE SST'!Q526,Q526&lt;'MAPAS DE RIESGOS INHER Y RESID'!$J$4+1),'MAPAS DE RIESGOS INHER Y RESID'!$M$4,'MAPAS DE RIESGOS INHER Y RESID'!$M$3)))</f>
        <v>MODERADO</v>
      </c>
      <c r="S526" s="84"/>
      <c r="T526" s="84" t="s">
        <v>388</v>
      </c>
      <c r="U526" s="84" t="s">
        <v>389</v>
      </c>
      <c r="V526" s="84" t="s">
        <v>390</v>
      </c>
      <c r="W526" s="74" t="s">
        <v>246</v>
      </c>
      <c r="X526" s="98">
        <f>VLOOKUP(W526,'MAPAS DE RIESGOS INHER Y RESID'!$E$16:$F$18,2,FALSE)</f>
        <v>0.9</v>
      </c>
      <c r="Y526" s="99">
        <f t="shared" si="105"/>
        <v>3.1999999999999993</v>
      </c>
      <c r="Z526" s="74" t="str">
        <f>IF(OR('MAPAS DE RIESGOS INHER Y RESID'!$G$18='MATRIZ DE RIESGOS DE SST'!Y526,Y526&lt;'MAPAS DE RIESGOS INHER Y RESID'!$G$16+1),'MAPAS DE RIESGOS INHER Y RESID'!$M$19,IF(OR('MAPAS DE RIESGOS INHER Y RESID'!$H$17='MATRIZ DE RIESGOS DE SST'!Y526,Y526&lt;'MAPAS DE RIESGOS INHER Y RESID'!$I$18+1),'MAPAS DE RIESGOS INHER Y RESID'!$M$18,IF(OR('MAPAS DE RIESGOS INHER Y RESID'!$I$17='MATRIZ DE RIESGOS DE SST'!Y526,Y526&lt;'MAPAS DE RIESGOS INHER Y RESID'!$J$17+1),'MAPAS DE RIESGOS INHER Y RESID'!$M$17,'MAPAS DE RIESGOS INHER Y RESID'!$M$16)))</f>
        <v>BAJO</v>
      </c>
      <c r="AA526" s="100" t="str">
        <f>VLOOKUP('MATRIZ DE RIESGOS DE SST'!Z526,'TABLA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27" spans="1:27" ht="156" customHeight="1">
      <c r="A527" s="136"/>
      <c r="B527" s="134"/>
      <c r="C527" s="129"/>
      <c r="D527" s="129"/>
      <c r="E527" s="129"/>
      <c r="F527" s="129"/>
      <c r="G527" s="129"/>
      <c r="H527" s="129"/>
      <c r="I527" s="129"/>
      <c r="J527" s="91" t="s">
        <v>211</v>
      </c>
      <c r="K527" s="90" t="s">
        <v>212</v>
      </c>
      <c r="L527" s="90" t="s">
        <v>213</v>
      </c>
      <c r="M527" s="74" t="s">
        <v>240</v>
      </c>
      <c r="N527" s="75">
        <f>VLOOKUP('MATRIZ DE RIESGOS DE SST'!M527,'MAPAS DE RIESGOS INHER Y RESID'!$E$3:$F$7,2,FALSE)</f>
        <v>2</v>
      </c>
      <c r="O527" s="74" t="s">
        <v>239</v>
      </c>
      <c r="P527" s="75">
        <f>VLOOKUP('MATRIZ DE RIESGOS DE SST'!O527,'MAPAS DE RIESGOS INHER Y RESID'!$O$3:$P$7,2,FALSE)</f>
        <v>16</v>
      </c>
      <c r="Q527" s="75">
        <f t="shared" si="106"/>
        <v>32</v>
      </c>
      <c r="R527" s="74" t="str">
        <f>IF(OR('MAPAS DE RIESGOS INHER Y RESID'!$G$7='MATRIZ DE RIESGOS DE SST'!Q527,Q527&lt;'MAPAS DE RIESGOS INHER Y RESID'!$G$3+1),'MAPAS DE RIESGOS INHER Y RESID'!$M$6,IF(OR('MAPAS DE RIESGOS INHER Y RESID'!$H$5='MATRIZ DE RIESGOS DE SST'!Q527,Q527&lt;'MAPAS DE RIESGOS INHER Y RESID'!$I$5+1),'MAPAS DE RIESGOS INHER Y RESID'!$M$5,IF(OR('MAPAS DE RIESGOS INHER Y RESID'!$I$4='MATRIZ DE RIESGOS DE SST'!Q527,Q527&lt;'MAPAS DE RIESGOS INHER Y RESID'!$J$4+1),'MAPAS DE RIESGOS INHER Y RESID'!$M$4,'MAPAS DE RIESGOS INHER Y RESID'!$M$3)))</f>
        <v>MODERADO</v>
      </c>
      <c r="S527" s="84"/>
      <c r="T527" s="84" t="s">
        <v>388</v>
      </c>
      <c r="U527" s="84" t="s">
        <v>389</v>
      </c>
      <c r="V527" s="84" t="s">
        <v>390</v>
      </c>
      <c r="W527" s="74" t="s">
        <v>246</v>
      </c>
      <c r="X527" s="98">
        <f>VLOOKUP(W527,'MAPAS DE RIESGOS INHER Y RESID'!$E$16:$F$18,2,FALSE)</f>
        <v>0.9</v>
      </c>
      <c r="Y527" s="99">
        <f t="shared" si="105"/>
        <v>3.1999999999999993</v>
      </c>
      <c r="Z527" s="74" t="str">
        <f>IF(OR('MAPAS DE RIESGOS INHER Y RESID'!$G$18='MATRIZ DE RIESGOS DE SST'!Y527,Y527&lt;'MAPAS DE RIESGOS INHER Y RESID'!$G$16+1),'MAPAS DE RIESGOS INHER Y RESID'!$M$19,IF(OR('MAPAS DE RIESGOS INHER Y RESID'!$H$17='MATRIZ DE RIESGOS DE SST'!Y527,Y527&lt;'MAPAS DE RIESGOS INHER Y RESID'!$I$18+1),'MAPAS DE RIESGOS INHER Y RESID'!$M$18,IF(OR('MAPAS DE RIESGOS INHER Y RESID'!$I$17='MATRIZ DE RIESGOS DE SST'!Y527,Y527&lt;'MAPAS DE RIESGOS INHER Y RESID'!$J$17+1),'MAPAS DE RIESGOS INHER Y RESID'!$M$17,'MAPAS DE RIESGOS INHER Y RESID'!$M$16)))</f>
        <v>BAJO</v>
      </c>
      <c r="AA527" s="100" t="str">
        <f>VLOOKUP('MATRIZ DE RIESGOS DE SST'!Z527,'TABLA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28" spans="1:27" ht="156" customHeight="1">
      <c r="A528" s="136"/>
      <c r="B528" s="134"/>
      <c r="C528" s="129"/>
      <c r="D528" s="129"/>
      <c r="E528" s="129"/>
      <c r="F528" s="129"/>
      <c r="G528" s="129"/>
      <c r="H528" s="129"/>
      <c r="I528" s="129"/>
      <c r="J528" s="91" t="s">
        <v>214</v>
      </c>
      <c r="K528" s="90" t="s">
        <v>215</v>
      </c>
      <c r="L528" s="90" t="s">
        <v>213</v>
      </c>
      <c r="M528" s="74" t="s">
        <v>240</v>
      </c>
      <c r="N528" s="75">
        <f>VLOOKUP('MATRIZ DE RIESGOS DE SST'!M528,'MAPAS DE RIESGOS INHER Y RESID'!$E$3:$F$7,2,FALSE)</f>
        <v>2</v>
      </c>
      <c r="O528" s="74" t="s">
        <v>239</v>
      </c>
      <c r="P528" s="75">
        <f>VLOOKUP('MATRIZ DE RIESGOS DE SST'!O528,'MAPAS DE RIESGOS INHER Y RESID'!$O$3:$P$7,2,FALSE)</f>
        <v>16</v>
      </c>
      <c r="Q528" s="75">
        <f t="shared" si="106"/>
        <v>32</v>
      </c>
      <c r="R528" s="74" t="str">
        <f>IF(OR('MAPAS DE RIESGOS INHER Y RESID'!$G$7='MATRIZ DE RIESGOS DE SST'!Q528,Q528&lt;'MAPAS DE RIESGOS INHER Y RESID'!$G$3+1),'MAPAS DE RIESGOS INHER Y RESID'!$M$6,IF(OR('MAPAS DE RIESGOS INHER Y RESID'!$H$5='MATRIZ DE RIESGOS DE SST'!Q528,Q528&lt;'MAPAS DE RIESGOS INHER Y RESID'!$I$5+1),'MAPAS DE RIESGOS INHER Y RESID'!$M$5,IF(OR('MAPAS DE RIESGOS INHER Y RESID'!$I$4='MATRIZ DE RIESGOS DE SST'!Q528,Q528&lt;'MAPAS DE RIESGOS INHER Y RESID'!$J$4+1),'MAPAS DE RIESGOS INHER Y RESID'!$M$4,'MAPAS DE RIESGOS INHER Y RESID'!$M$3)))</f>
        <v>MODERADO</v>
      </c>
      <c r="S528" s="84"/>
      <c r="T528" s="84" t="s">
        <v>388</v>
      </c>
      <c r="U528" s="84" t="s">
        <v>389</v>
      </c>
      <c r="V528" s="84" t="s">
        <v>390</v>
      </c>
      <c r="W528" s="74" t="s">
        <v>246</v>
      </c>
      <c r="X528" s="98">
        <f>VLOOKUP(W528,'MAPAS DE RIESGOS INHER Y RESID'!$E$16:$F$18,2,FALSE)</f>
        <v>0.9</v>
      </c>
      <c r="Y528" s="99">
        <f t="shared" si="105"/>
        <v>3.1999999999999993</v>
      </c>
      <c r="Z528" s="74" t="str">
        <f>IF(OR('MAPAS DE RIESGOS INHER Y RESID'!$G$18='MATRIZ DE RIESGOS DE SST'!Y528,Y528&lt;'MAPAS DE RIESGOS INHER Y RESID'!$G$16+1),'MAPAS DE RIESGOS INHER Y RESID'!$M$19,IF(OR('MAPAS DE RIESGOS INHER Y RESID'!$H$17='MATRIZ DE RIESGOS DE SST'!Y528,Y528&lt;'MAPAS DE RIESGOS INHER Y RESID'!$I$18+1),'MAPAS DE RIESGOS INHER Y RESID'!$M$18,IF(OR('MAPAS DE RIESGOS INHER Y RESID'!$I$17='MATRIZ DE RIESGOS DE SST'!Y528,Y528&lt;'MAPAS DE RIESGOS INHER Y RESID'!$J$17+1),'MAPAS DE RIESGOS INHER Y RESID'!$M$17,'MAPAS DE RIESGOS INHER Y RESID'!$M$16)))</f>
        <v>BAJO</v>
      </c>
      <c r="AA528" s="100" t="str">
        <f>VLOOKUP('MATRIZ DE RIESGOS DE SST'!Z528,'TABLA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29" spans="1:27" ht="156" customHeight="1">
      <c r="A529" s="136"/>
      <c r="B529" s="134"/>
      <c r="C529" s="129"/>
      <c r="D529" s="129"/>
      <c r="E529" s="129"/>
      <c r="F529" s="129"/>
      <c r="G529" s="129"/>
      <c r="H529" s="129"/>
      <c r="I529" s="129"/>
      <c r="J529" s="91" t="s">
        <v>216</v>
      </c>
      <c r="K529" s="90" t="s">
        <v>217</v>
      </c>
      <c r="L529" s="90" t="s">
        <v>218</v>
      </c>
      <c r="M529" s="74" t="s">
        <v>240</v>
      </c>
      <c r="N529" s="75">
        <f>VLOOKUP('MATRIZ DE RIESGOS DE SST'!M529,'MAPAS DE RIESGOS INHER Y RESID'!$E$3:$F$7,2,FALSE)</f>
        <v>2</v>
      </c>
      <c r="O529" s="74" t="s">
        <v>239</v>
      </c>
      <c r="P529" s="75">
        <f>VLOOKUP('MATRIZ DE RIESGOS DE SST'!O529,'MAPAS DE RIESGOS INHER Y RESID'!$O$3:$P$7,2,FALSE)</f>
        <v>16</v>
      </c>
      <c r="Q529" s="75">
        <f t="shared" si="106"/>
        <v>32</v>
      </c>
      <c r="R529" s="74" t="str">
        <f>IF(OR('MAPAS DE RIESGOS INHER Y RESID'!$G$7='MATRIZ DE RIESGOS DE SST'!Q529,Q529&lt;'MAPAS DE RIESGOS INHER Y RESID'!$G$3+1),'MAPAS DE RIESGOS INHER Y RESID'!$M$6,IF(OR('MAPAS DE RIESGOS INHER Y RESID'!$H$5='MATRIZ DE RIESGOS DE SST'!Q529,Q529&lt;'MAPAS DE RIESGOS INHER Y RESID'!$I$5+1),'MAPAS DE RIESGOS INHER Y RESID'!$M$5,IF(OR('MAPAS DE RIESGOS INHER Y RESID'!$I$4='MATRIZ DE RIESGOS DE SST'!Q529,Q529&lt;'MAPAS DE RIESGOS INHER Y RESID'!$J$4+1),'MAPAS DE RIESGOS INHER Y RESID'!$M$4,'MAPAS DE RIESGOS INHER Y RESID'!$M$3)))</f>
        <v>MODERADO</v>
      </c>
      <c r="S529" s="84" t="s">
        <v>391</v>
      </c>
      <c r="T529" s="84" t="s">
        <v>392</v>
      </c>
      <c r="U529" s="84" t="s">
        <v>393</v>
      </c>
      <c r="V529" s="84" t="s">
        <v>394</v>
      </c>
      <c r="W529" s="74" t="s">
        <v>246</v>
      </c>
      <c r="X529" s="98">
        <f>VLOOKUP(W529,'MAPAS DE RIESGOS INHER Y RESID'!$E$16:$F$18,2,FALSE)</f>
        <v>0.9</v>
      </c>
      <c r="Y529" s="99">
        <f t="shared" si="105"/>
        <v>3.1999999999999993</v>
      </c>
      <c r="Z529" s="74" t="str">
        <f>IF(OR('MAPAS DE RIESGOS INHER Y RESID'!$G$18='MATRIZ DE RIESGOS DE SST'!Y529,Y529&lt;'MAPAS DE RIESGOS INHER Y RESID'!$G$16+1),'MAPAS DE RIESGOS INHER Y RESID'!$M$19,IF(OR('MAPAS DE RIESGOS INHER Y RESID'!$H$17='MATRIZ DE RIESGOS DE SST'!Y529,Y529&lt;'MAPAS DE RIESGOS INHER Y RESID'!$I$18+1),'MAPAS DE RIESGOS INHER Y RESID'!$M$18,IF(OR('MAPAS DE RIESGOS INHER Y RESID'!$I$17='MATRIZ DE RIESGOS DE SST'!Y529,Y529&lt;'MAPAS DE RIESGOS INHER Y RESID'!$J$17+1),'MAPAS DE RIESGOS INHER Y RESID'!$M$17,'MAPAS DE RIESGOS INHER Y RESID'!$M$16)))</f>
        <v>BAJO</v>
      </c>
      <c r="AA529" s="100" t="str">
        <f>VLOOKUP('MATRIZ DE RIESGOS DE SST'!Z529,'TABLA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30" spans="1:27" ht="156" customHeight="1">
      <c r="A530" s="136"/>
      <c r="B530" s="134"/>
      <c r="C530" s="129"/>
      <c r="D530" s="129"/>
      <c r="E530" s="129"/>
      <c r="F530" s="129"/>
      <c r="G530" s="129"/>
      <c r="H530" s="129"/>
      <c r="I530" s="129"/>
      <c r="J530" s="91" t="s">
        <v>219</v>
      </c>
      <c r="K530" s="90" t="s">
        <v>220</v>
      </c>
      <c r="L530" s="90" t="s">
        <v>221</v>
      </c>
      <c r="M530" s="74" t="s">
        <v>240</v>
      </c>
      <c r="N530" s="75">
        <f>VLOOKUP('MATRIZ DE RIESGOS DE SST'!M530,'MAPAS DE RIESGOS INHER Y RESID'!$E$3:$F$7,2,FALSE)</f>
        <v>2</v>
      </c>
      <c r="O530" s="74" t="s">
        <v>239</v>
      </c>
      <c r="P530" s="75">
        <f>VLOOKUP('MATRIZ DE RIESGOS DE SST'!O530,'MAPAS DE RIESGOS INHER Y RESID'!$O$3:$P$7,2,FALSE)</f>
        <v>16</v>
      </c>
      <c r="Q530" s="75">
        <f t="shared" si="106"/>
        <v>32</v>
      </c>
      <c r="R530" s="74" t="str">
        <f>IF(OR('MAPAS DE RIESGOS INHER Y RESID'!$G$7='MATRIZ DE RIESGOS DE SST'!Q530,Q530&lt;'MAPAS DE RIESGOS INHER Y RESID'!$G$3+1),'MAPAS DE RIESGOS INHER Y RESID'!$M$6,IF(OR('MAPAS DE RIESGOS INHER Y RESID'!$H$5='MATRIZ DE RIESGOS DE SST'!Q530,Q530&lt;'MAPAS DE RIESGOS INHER Y RESID'!$I$5+1),'MAPAS DE RIESGOS INHER Y RESID'!$M$5,IF(OR('MAPAS DE RIESGOS INHER Y RESID'!$I$4='MATRIZ DE RIESGOS DE SST'!Q530,Q530&lt;'MAPAS DE RIESGOS INHER Y RESID'!$J$4+1),'MAPAS DE RIESGOS INHER Y RESID'!$M$4,'MAPAS DE RIESGOS INHER Y RESID'!$M$3)))</f>
        <v>MODERADO</v>
      </c>
      <c r="S530" s="84"/>
      <c r="T530" s="84" t="s">
        <v>388</v>
      </c>
      <c r="U530" s="84" t="s">
        <v>389</v>
      </c>
      <c r="V530" s="84" t="s">
        <v>390</v>
      </c>
      <c r="W530" s="74" t="s">
        <v>246</v>
      </c>
      <c r="X530" s="98">
        <f>VLOOKUP(W530,'MAPAS DE RIESGOS INHER Y RESID'!$E$16:$F$18,2,FALSE)</f>
        <v>0.9</v>
      </c>
      <c r="Y530" s="99">
        <f t="shared" si="105"/>
        <v>3.1999999999999993</v>
      </c>
      <c r="Z530" s="74" t="str">
        <f>IF(OR('MAPAS DE RIESGOS INHER Y RESID'!$G$18='MATRIZ DE RIESGOS DE SST'!Y530,Y530&lt;'MAPAS DE RIESGOS INHER Y RESID'!$G$16+1),'MAPAS DE RIESGOS INHER Y RESID'!$M$19,IF(OR('MAPAS DE RIESGOS INHER Y RESID'!$H$17='MATRIZ DE RIESGOS DE SST'!Y530,Y530&lt;'MAPAS DE RIESGOS INHER Y RESID'!$I$18+1),'MAPAS DE RIESGOS INHER Y RESID'!$M$18,IF(OR('MAPAS DE RIESGOS INHER Y RESID'!$I$17='MATRIZ DE RIESGOS DE SST'!Y530,Y530&lt;'MAPAS DE RIESGOS INHER Y RESID'!$J$17+1),'MAPAS DE RIESGOS INHER Y RESID'!$M$17,'MAPAS DE RIESGOS INHER Y RESID'!$M$16)))</f>
        <v>BAJO</v>
      </c>
      <c r="AA530" s="100" t="str">
        <f>VLOOKUP('MATRIZ DE RIESGOS DE SST'!Z530,'TABLA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31" spans="1:27" ht="225.75" customHeight="1">
      <c r="A531" s="136"/>
      <c r="B531" s="134"/>
      <c r="C531" s="129"/>
      <c r="D531" s="129"/>
      <c r="E531" s="129"/>
      <c r="F531" s="129"/>
      <c r="G531" s="129"/>
      <c r="H531" s="129"/>
      <c r="I531" s="129"/>
      <c r="J531" s="91" t="s">
        <v>222</v>
      </c>
      <c r="K531" s="90" t="s">
        <v>223</v>
      </c>
      <c r="L531" s="90" t="s">
        <v>224</v>
      </c>
      <c r="M531" s="74" t="s">
        <v>240</v>
      </c>
      <c r="N531" s="75">
        <f>VLOOKUP('MATRIZ DE RIESGOS DE SST'!M531,'MAPAS DE RIESGOS INHER Y RESID'!$E$3:$F$7,2,FALSE)</f>
        <v>2</v>
      </c>
      <c r="O531" s="74" t="s">
        <v>239</v>
      </c>
      <c r="P531" s="75">
        <f>VLOOKUP('MATRIZ DE RIESGOS DE SST'!O531,'MAPAS DE RIESGOS INHER Y RESID'!$O$3:$P$7,2,FALSE)</f>
        <v>16</v>
      </c>
      <c r="Q531" s="75">
        <f t="shared" si="106"/>
        <v>32</v>
      </c>
      <c r="R531" s="74" t="str">
        <f>IF(OR('MAPAS DE RIESGOS INHER Y RESID'!$G$7='MATRIZ DE RIESGOS DE SST'!Q531,Q531&lt;'MAPAS DE RIESGOS INHER Y RESID'!$G$3+1),'MAPAS DE RIESGOS INHER Y RESID'!$M$6,IF(OR('MAPAS DE RIESGOS INHER Y RESID'!$H$5='MATRIZ DE RIESGOS DE SST'!Q531,Q531&lt;'MAPAS DE RIESGOS INHER Y RESID'!$I$5+1),'MAPAS DE RIESGOS INHER Y RESID'!$M$5,IF(OR('MAPAS DE RIESGOS INHER Y RESID'!$I$4='MATRIZ DE RIESGOS DE SST'!Q531,Q531&lt;'MAPAS DE RIESGOS INHER Y RESID'!$J$4+1),'MAPAS DE RIESGOS INHER Y RESID'!$M$4,'MAPAS DE RIESGOS INHER Y RESID'!$M$3)))</f>
        <v>MODERADO</v>
      </c>
      <c r="S531" s="84" t="s">
        <v>395</v>
      </c>
      <c r="T531" s="84" t="s">
        <v>396</v>
      </c>
      <c r="U531" s="84" t="s">
        <v>397</v>
      </c>
      <c r="V531" s="84" t="s">
        <v>398</v>
      </c>
      <c r="W531" s="74" t="s">
        <v>246</v>
      </c>
      <c r="X531" s="98">
        <f>VLOOKUP(W531,'MAPAS DE RIESGOS INHER Y RESID'!$E$16:$F$18,2,FALSE)</f>
        <v>0.9</v>
      </c>
      <c r="Y531" s="99">
        <f t="shared" si="105"/>
        <v>3.1999999999999993</v>
      </c>
      <c r="Z531" s="74" t="str">
        <f>IF(OR('MAPAS DE RIESGOS INHER Y RESID'!$G$18='MATRIZ DE RIESGOS DE SST'!Y531,Y531&lt;'MAPAS DE RIESGOS INHER Y RESID'!$G$16+1),'MAPAS DE RIESGOS INHER Y RESID'!$M$19,IF(OR('MAPAS DE RIESGOS INHER Y RESID'!$H$17='MATRIZ DE RIESGOS DE SST'!Y531,Y531&lt;'MAPAS DE RIESGOS INHER Y RESID'!$I$18+1),'MAPAS DE RIESGOS INHER Y RESID'!$M$18,IF(OR('MAPAS DE RIESGOS INHER Y RESID'!$I$17='MATRIZ DE RIESGOS DE SST'!Y531,Y531&lt;'MAPAS DE RIESGOS INHER Y RESID'!$J$17+1),'MAPAS DE RIESGOS INHER Y RESID'!$M$17,'MAPAS DE RIESGOS INHER Y RESID'!$M$16)))</f>
        <v>BAJO</v>
      </c>
      <c r="AA531" s="100" t="str">
        <f>VLOOKUP('MATRIZ DE RIESGOS DE SST'!Z531,'TABLA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32" spans="1:27" ht="105" customHeight="1">
      <c r="A532" s="136"/>
      <c r="B532" s="134" t="s">
        <v>77</v>
      </c>
      <c r="C532" s="129" t="s">
        <v>281</v>
      </c>
      <c r="D532" s="129"/>
      <c r="E532" s="129" t="s">
        <v>281</v>
      </c>
      <c r="F532" s="129" t="s">
        <v>281</v>
      </c>
      <c r="G532" s="129" t="s">
        <v>281</v>
      </c>
      <c r="H532" s="129"/>
      <c r="I532" s="129" t="s">
        <v>295</v>
      </c>
      <c r="J532" s="90" t="s">
        <v>73</v>
      </c>
      <c r="K532" s="90" t="s">
        <v>74</v>
      </c>
      <c r="L532" s="90" t="s">
        <v>75</v>
      </c>
      <c r="M532" s="74" t="s">
        <v>240</v>
      </c>
      <c r="N532" s="75">
        <f>VLOOKUP('MATRIZ DE RIESGOS DE SST'!M532,'MAPAS DE RIESGOS INHER Y RESID'!$E$3:$F$7,2,FALSE)</f>
        <v>2</v>
      </c>
      <c r="O532" s="74" t="s">
        <v>239</v>
      </c>
      <c r="P532" s="75">
        <f>VLOOKUP('MATRIZ DE RIESGOS DE SST'!O532,'MAPAS DE RIESGOS INHER Y RESID'!$O$3:$P$7,2,FALSE)</f>
        <v>16</v>
      </c>
      <c r="Q532" s="75">
        <f>N532*P532</f>
        <v>32</v>
      </c>
      <c r="R532" s="74" t="str">
        <f>IF(OR('MAPAS DE RIESGOS INHER Y RESID'!$G$7='MATRIZ DE RIESGOS DE SST'!Q532,Q532&lt;'MAPAS DE RIESGOS INHER Y RESID'!$G$3+1),'MAPAS DE RIESGOS INHER Y RESID'!$M$6,IF(OR('MAPAS DE RIESGOS INHER Y RESID'!$H$5='MATRIZ DE RIESGOS DE SST'!Q532,Q532&lt;'MAPAS DE RIESGOS INHER Y RESID'!$I$5+1),'MAPAS DE RIESGOS INHER Y RESID'!$M$5,IF(OR('MAPAS DE RIESGOS INHER Y RESID'!$I$4='MATRIZ DE RIESGOS DE SST'!Q532,Q532&lt;'MAPAS DE RIESGOS INHER Y RESID'!$J$4+1),'MAPAS DE RIESGOS INHER Y RESID'!$M$4,'MAPAS DE RIESGOS INHER Y RESID'!$M$3)))</f>
        <v>MODERADO</v>
      </c>
      <c r="S532" s="84"/>
      <c r="T532" s="84"/>
      <c r="U532" s="84" t="s">
        <v>252</v>
      </c>
      <c r="V532" s="84" t="s">
        <v>308</v>
      </c>
      <c r="W532" s="74" t="s">
        <v>246</v>
      </c>
      <c r="X532" s="98">
        <f>VLOOKUP(W532,'MAPAS DE RIESGOS INHER Y RESID'!$E$16:$F$18,2,FALSE)</f>
        <v>0.9</v>
      </c>
      <c r="Y532" s="99">
        <f t="shared" si="105"/>
        <v>3.1999999999999993</v>
      </c>
      <c r="Z532" s="74" t="str">
        <f>IF(OR('MAPAS DE RIESGOS INHER Y RESID'!$G$18='MATRIZ DE RIESGOS DE SST'!Y532,Y532&lt;'MAPAS DE RIESGOS INHER Y RESID'!$G$16+1),'MAPAS DE RIESGOS INHER Y RESID'!$M$19,IF(OR('MAPAS DE RIESGOS INHER Y RESID'!$H$17='MATRIZ DE RIESGOS DE SST'!Y532,Y532&lt;'MAPAS DE RIESGOS INHER Y RESID'!$I$18+1),'MAPAS DE RIESGOS INHER Y RESID'!$M$18,IF(OR('MAPAS DE RIESGOS INHER Y RESID'!$I$17='MATRIZ DE RIESGOS DE SST'!Y532,Y532&lt;'MAPAS DE RIESGOS INHER Y RESID'!$J$17+1),'MAPAS DE RIESGOS INHER Y RESID'!$M$17,'MAPAS DE RIESGOS INHER Y RESID'!$M$16)))</f>
        <v>BAJO</v>
      </c>
      <c r="AA532" s="100" t="str">
        <f>VLOOKUP('MATRIZ DE RIESGOS DE SST'!Z532,'TABLA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33" spans="1:27" ht="214.5" customHeight="1">
      <c r="A533" s="136"/>
      <c r="B533" s="134"/>
      <c r="C533" s="129"/>
      <c r="D533" s="129"/>
      <c r="E533" s="129"/>
      <c r="F533" s="129"/>
      <c r="G533" s="129"/>
      <c r="H533" s="129"/>
      <c r="I533" s="129"/>
      <c r="J533" s="91" t="s">
        <v>91</v>
      </c>
      <c r="K533" s="90" t="s">
        <v>309</v>
      </c>
      <c r="L533" s="90" t="s">
        <v>93</v>
      </c>
      <c r="M533" s="74" t="s">
        <v>236</v>
      </c>
      <c r="N533" s="75">
        <f>VLOOKUP('MATRIZ DE RIESGOS DE SST'!M533,'MAPAS DE RIESGOS INHER Y RESID'!$E$3:$F$7,2,FALSE)</f>
        <v>4</v>
      </c>
      <c r="O533" s="74" t="s">
        <v>239</v>
      </c>
      <c r="P533" s="75">
        <f>VLOOKUP('MATRIZ DE RIESGOS DE SST'!O533,'MAPAS DE RIESGOS INHER Y RESID'!$O$3:$P$7,2,FALSE)</f>
        <v>16</v>
      </c>
      <c r="Q533" s="75">
        <f>N533*P533</f>
        <v>64</v>
      </c>
      <c r="R533" s="74" t="str">
        <f>IF(OR('MAPAS DE RIESGOS INHER Y RESID'!$G$7='MATRIZ DE RIESGOS DE SST'!Q533,Q533&lt;'MAPAS DE RIESGOS INHER Y RESID'!$G$3+1),'MAPAS DE RIESGOS INHER Y RESID'!$M$6,IF(OR('MAPAS DE RIESGOS INHER Y RESID'!$H$5='MATRIZ DE RIESGOS DE SST'!Q533,Q533&lt;'MAPAS DE RIESGOS INHER Y RESID'!$I$5+1),'MAPAS DE RIESGOS INHER Y RESID'!$M$5,IF(OR('MAPAS DE RIESGOS INHER Y RESID'!$I$4='MATRIZ DE RIESGOS DE SST'!Q533,Q533&lt;'MAPAS DE RIESGOS INHER Y RESID'!$J$4+1),'MAPAS DE RIESGOS INHER Y RESID'!$M$4,'MAPAS DE RIESGOS INHER Y RESID'!$M$3)))</f>
        <v>ALTO</v>
      </c>
      <c r="S533" s="84"/>
      <c r="T533" s="84"/>
      <c r="U533" s="84" t="s">
        <v>310</v>
      </c>
      <c r="V533" s="84" t="s">
        <v>311</v>
      </c>
      <c r="W533" s="74" t="s">
        <v>246</v>
      </c>
      <c r="X533" s="98">
        <f>VLOOKUP(W533,'MAPAS DE RIESGOS INHER Y RESID'!$E$16:$F$18,2,FALSE)</f>
        <v>0.9</v>
      </c>
      <c r="Y533" s="99">
        <f t="shared" si="105"/>
        <v>6.3999999999999986</v>
      </c>
      <c r="Z533" s="74" t="str">
        <f>IF(OR('MAPAS DE RIESGOS INHER Y RESID'!$G$18='MATRIZ DE RIESGOS DE SST'!Y533,Y533&lt;'MAPAS DE RIESGOS INHER Y RESID'!$G$16+1),'MAPAS DE RIESGOS INHER Y RESID'!$M$19,IF(OR('MAPAS DE RIESGOS INHER Y RESID'!$H$17='MATRIZ DE RIESGOS DE SST'!Y533,Y533&lt;'MAPAS DE RIESGOS INHER Y RESID'!$I$18+1),'MAPAS DE RIESGOS INHER Y RESID'!$M$18,IF(OR('MAPAS DE RIESGOS INHER Y RESID'!$I$17='MATRIZ DE RIESGOS DE SST'!Y533,Y533&lt;'MAPAS DE RIESGOS INHER Y RESID'!$J$17+1),'MAPAS DE RIESGOS INHER Y RESID'!$M$17,'MAPAS DE RIESGOS INHER Y RESID'!$M$16)))</f>
        <v>BAJO</v>
      </c>
      <c r="AA533" s="100" t="str">
        <f>VLOOKUP('MATRIZ DE RIESGOS DE SST'!Z533,'TABLA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34" spans="1:27" ht="156" customHeight="1">
      <c r="A534" s="136"/>
      <c r="B534" s="134"/>
      <c r="C534" s="129"/>
      <c r="D534" s="129"/>
      <c r="E534" s="129"/>
      <c r="F534" s="129"/>
      <c r="G534" s="129"/>
      <c r="H534" s="129"/>
      <c r="I534" s="129"/>
      <c r="J534" s="91" t="s">
        <v>94</v>
      </c>
      <c r="K534" s="90" t="s">
        <v>95</v>
      </c>
      <c r="L534" s="90" t="s">
        <v>96</v>
      </c>
      <c r="M534" s="74" t="s">
        <v>240</v>
      </c>
      <c r="N534" s="75">
        <f>VLOOKUP('MATRIZ DE RIESGOS DE SST'!M534,'MAPAS DE RIESGOS INHER Y RESID'!$E$3:$F$7,2,FALSE)</f>
        <v>2</v>
      </c>
      <c r="O534" s="74" t="s">
        <v>239</v>
      </c>
      <c r="P534" s="75">
        <f>VLOOKUP('MATRIZ DE RIESGOS DE SST'!O534,'MAPAS DE RIESGOS INHER Y RESID'!$O$3:$P$7,2,FALSE)</f>
        <v>16</v>
      </c>
      <c r="Q534" s="75">
        <f>N534*P534</f>
        <v>32</v>
      </c>
      <c r="R534" s="74" t="str">
        <f>IF(OR('MAPAS DE RIESGOS INHER Y RESID'!$G$7='MATRIZ DE RIESGOS DE SST'!Q534,Q534&lt;'MAPAS DE RIESGOS INHER Y RESID'!$G$3+1),'MAPAS DE RIESGOS INHER Y RESID'!$M$6,IF(OR('MAPAS DE RIESGOS INHER Y RESID'!$H$5='MATRIZ DE RIESGOS DE SST'!Q534,Q534&lt;'MAPAS DE RIESGOS INHER Y RESID'!$I$5+1),'MAPAS DE RIESGOS INHER Y RESID'!$M$5,IF(OR('MAPAS DE RIESGOS INHER Y RESID'!$I$4='MATRIZ DE RIESGOS DE SST'!Q534,Q534&lt;'MAPAS DE RIESGOS INHER Y RESID'!$J$4+1),'MAPAS DE RIESGOS INHER Y RESID'!$M$4,'MAPAS DE RIESGOS INHER Y RESID'!$M$3)))</f>
        <v>MODERADO</v>
      </c>
      <c r="S534" s="84" t="s">
        <v>256</v>
      </c>
      <c r="T534" s="84" t="s">
        <v>312</v>
      </c>
      <c r="U534" s="84" t="s">
        <v>313</v>
      </c>
      <c r="V534" s="84"/>
      <c r="W534" s="74" t="s">
        <v>246</v>
      </c>
      <c r="X534" s="98">
        <f>VLOOKUP(W534,'MAPAS DE RIESGOS INHER Y RESID'!$E$16:$F$18,2,FALSE)</f>
        <v>0.9</v>
      </c>
      <c r="Y534" s="99">
        <f t="shared" si="105"/>
        <v>3.1999999999999993</v>
      </c>
      <c r="Z534" s="74" t="str">
        <f>IF(OR('MAPAS DE RIESGOS INHER Y RESID'!$G$18='MATRIZ DE RIESGOS DE SST'!Y534,Y534&lt;'MAPAS DE RIESGOS INHER Y RESID'!$G$16+1),'MAPAS DE RIESGOS INHER Y RESID'!$M$19,IF(OR('MAPAS DE RIESGOS INHER Y RESID'!$H$17='MATRIZ DE RIESGOS DE SST'!Y534,Y534&lt;'MAPAS DE RIESGOS INHER Y RESID'!$I$18+1),'MAPAS DE RIESGOS INHER Y RESID'!$M$18,IF(OR('MAPAS DE RIESGOS INHER Y RESID'!$I$17='MATRIZ DE RIESGOS DE SST'!Y534,Y534&lt;'MAPAS DE RIESGOS INHER Y RESID'!$J$17+1),'MAPAS DE RIESGOS INHER Y RESID'!$M$17,'MAPAS DE RIESGOS INHER Y RESID'!$M$16)))</f>
        <v>BAJO</v>
      </c>
      <c r="AA534" s="100" t="str">
        <f>VLOOKUP('MATRIZ DE RIESGOS DE SST'!Z534,'TABLA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35" spans="1:27" ht="156" customHeight="1">
      <c r="A535" s="136"/>
      <c r="B535" s="134"/>
      <c r="C535" s="129"/>
      <c r="D535" s="129"/>
      <c r="E535" s="129"/>
      <c r="F535" s="129"/>
      <c r="G535" s="129"/>
      <c r="H535" s="129"/>
      <c r="I535" s="129"/>
      <c r="J535" s="91" t="s">
        <v>97</v>
      </c>
      <c r="K535" s="90" t="s">
        <v>98</v>
      </c>
      <c r="L535" s="90" t="s">
        <v>93</v>
      </c>
      <c r="M535" s="74" t="s">
        <v>240</v>
      </c>
      <c r="N535" s="75">
        <f>VLOOKUP('MATRIZ DE RIESGOS DE SST'!M535,'MAPAS DE RIESGOS INHER Y RESID'!$E$3:$F$7,2,FALSE)</f>
        <v>2</v>
      </c>
      <c r="O535" s="74" t="s">
        <v>239</v>
      </c>
      <c r="P535" s="75">
        <f>VLOOKUP('MATRIZ DE RIESGOS DE SST'!O535,'MAPAS DE RIESGOS INHER Y RESID'!$O$3:$P$7,2,FALSE)</f>
        <v>16</v>
      </c>
      <c r="Q535" s="75">
        <f>+N535*P535</f>
        <v>32</v>
      </c>
      <c r="R535" s="74" t="str">
        <f>IF(OR('MAPAS DE RIESGOS INHER Y RESID'!$G$7='MATRIZ DE RIESGOS DE SST'!Q535,Q535&lt;'MAPAS DE RIESGOS INHER Y RESID'!$G$3+1),'MAPAS DE RIESGOS INHER Y RESID'!$M$6,IF(OR('MAPAS DE RIESGOS INHER Y RESID'!$H$5='MATRIZ DE RIESGOS DE SST'!Q535,Q535&lt;'MAPAS DE RIESGOS INHER Y RESID'!$I$5+1),'MAPAS DE RIESGOS INHER Y RESID'!$M$5,IF(OR('MAPAS DE RIESGOS INHER Y RESID'!$I$4='MATRIZ DE RIESGOS DE SST'!Q535,Q535&lt;'MAPAS DE RIESGOS INHER Y RESID'!$J$4+1),'MAPAS DE RIESGOS INHER Y RESID'!$M$4,'MAPAS DE RIESGOS INHER Y RESID'!$M$3)))</f>
        <v>MODERADO</v>
      </c>
      <c r="S535" s="84"/>
      <c r="T535" s="84" t="s">
        <v>314</v>
      </c>
      <c r="U535" s="84" t="s">
        <v>315</v>
      </c>
      <c r="V535" s="84" t="s">
        <v>316</v>
      </c>
      <c r="W535" s="74" t="s">
        <v>246</v>
      </c>
      <c r="X535" s="98">
        <f>VLOOKUP(W535,'MAPAS DE RIESGOS INHER Y RESID'!$E$16:$F$18,2,FALSE)</f>
        <v>0.9</v>
      </c>
      <c r="Y535" s="99">
        <f t="shared" si="105"/>
        <v>3.1999999999999993</v>
      </c>
      <c r="Z535" s="74" t="str">
        <f>IF(OR('MAPAS DE RIESGOS INHER Y RESID'!$G$18='MATRIZ DE RIESGOS DE SST'!Y535,Y535&lt;'MAPAS DE RIESGOS INHER Y RESID'!$G$16+1),'MAPAS DE RIESGOS INHER Y RESID'!$M$19,IF(OR('MAPAS DE RIESGOS INHER Y RESID'!$H$17='MATRIZ DE RIESGOS DE SST'!Y535,Y535&lt;'MAPAS DE RIESGOS INHER Y RESID'!$I$18+1),'MAPAS DE RIESGOS INHER Y RESID'!$M$18,IF(OR('MAPAS DE RIESGOS INHER Y RESID'!$I$17='MATRIZ DE RIESGOS DE SST'!Y535,Y535&lt;'MAPAS DE RIESGOS INHER Y RESID'!$J$17+1),'MAPAS DE RIESGOS INHER Y RESID'!$M$17,'MAPAS DE RIESGOS INHER Y RESID'!$M$16)))</f>
        <v>BAJO</v>
      </c>
      <c r="AA535" s="100" t="str">
        <f>VLOOKUP('MATRIZ DE RIESGOS DE SST'!Z535,'TABLA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36" spans="1:27" ht="156" customHeight="1">
      <c r="A536" s="136"/>
      <c r="B536" s="134"/>
      <c r="C536" s="129"/>
      <c r="D536" s="129"/>
      <c r="E536" s="129"/>
      <c r="F536" s="129"/>
      <c r="G536" s="129"/>
      <c r="H536" s="129"/>
      <c r="I536" s="129"/>
      <c r="J536" s="91" t="s">
        <v>104</v>
      </c>
      <c r="K536" s="90" t="s">
        <v>102</v>
      </c>
      <c r="L536" s="90" t="s">
        <v>103</v>
      </c>
      <c r="M536" s="74" t="s">
        <v>238</v>
      </c>
      <c r="N536" s="75">
        <f>VLOOKUP('MATRIZ DE RIESGOS DE SST'!M536,'MAPAS DE RIESGOS INHER Y RESID'!$E$3:$F$7,2,FALSE)</f>
        <v>3</v>
      </c>
      <c r="O536" s="74" t="s">
        <v>237</v>
      </c>
      <c r="P536" s="75">
        <f>VLOOKUP('MATRIZ DE RIESGOS DE SST'!O536,'MAPAS DE RIESGOS INHER Y RESID'!$O$3:$P$7,2,FALSE)</f>
        <v>4</v>
      </c>
      <c r="Q536" s="75">
        <f>N536*P536</f>
        <v>12</v>
      </c>
      <c r="R536" s="74" t="str">
        <f>IF(OR('MAPAS DE RIESGOS INHER Y RESID'!$G$7='MATRIZ DE RIESGOS DE SST'!Q536,Q536&lt;'MAPAS DE RIESGOS INHER Y RESID'!$G$3+1),'MAPAS DE RIESGOS INHER Y RESID'!$M$6,IF(OR('MAPAS DE RIESGOS INHER Y RESID'!$H$5='MATRIZ DE RIESGOS DE SST'!Q536,Q536&lt;'MAPAS DE RIESGOS INHER Y RESID'!$I$5+1),'MAPAS DE RIESGOS INHER Y RESID'!$M$5,IF(OR('MAPAS DE RIESGOS INHER Y RESID'!$I$4='MATRIZ DE RIESGOS DE SST'!Q536,Q536&lt;'MAPAS DE RIESGOS INHER Y RESID'!$J$4+1),'MAPAS DE RIESGOS INHER Y RESID'!$M$4,'MAPAS DE RIESGOS INHER Y RESID'!$M$3)))</f>
        <v>MODERADO</v>
      </c>
      <c r="S536" s="84" t="s">
        <v>318</v>
      </c>
      <c r="T536" s="84" t="s">
        <v>317</v>
      </c>
      <c r="U536" s="84" t="s">
        <v>254</v>
      </c>
      <c r="V536" s="84" t="s">
        <v>255</v>
      </c>
      <c r="W536" s="74" t="s">
        <v>246</v>
      </c>
      <c r="X536" s="98">
        <f>VLOOKUP(W536,'MAPAS DE RIESGOS INHER Y RESID'!$E$16:$F$18,2,FALSE)</f>
        <v>0.9</v>
      </c>
      <c r="Y536" s="99">
        <f t="shared" si="105"/>
        <v>1.1999999999999993</v>
      </c>
      <c r="Z536" s="74" t="str">
        <f>IF(OR('MAPAS DE RIESGOS INHER Y RESID'!$G$18='MATRIZ DE RIESGOS DE SST'!Y536,Y536&lt;'MAPAS DE RIESGOS INHER Y RESID'!$G$16+1),'MAPAS DE RIESGOS INHER Y RESID'!$M$19,IF(OR('MAPAS DE RIESGOS INHER Y RESID'!$H$17='MATRIZ DE RIESGOS DE SST'!Y536,Y536&lt;'MAPAS DE RIESGOS INHER Y RESID'!$I$18+1),'MAPAS DE RIESGOS INHER Y RESID'!$M$18,IF(OR('MAPAS DE RIESGOS INHER Y RESID'!$I$17='MATRIZ DE RIESGOS DE SST'!Y536,Y536&lt;'MAPAS DE RIESGOS INHER Y RESID'!$J$17+1),'MAPAS DE RIESGOS INHER Y RESID'!$M$17,'MAPAS DE RIESGOS INHER Y RESID'!$M$16)))</f>
        <v>BAJO</v>
      </c>
      <c r="AA536" s="100" t="str">
        <f>VLOOKUP('MATRIZ DE RIESGOS DE SST'!Z536,'TABLA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37" spans="1:27" ht="120" customHeight="1">
      <c r="A537" s="136"/>
      <c r="B537" s="134"/>
      <c r="C537" s="129"/>
      <c r="D537" s="129"/>
      <c r="E537" s="129"/>
      <c r="F537" s="129"/>
      <c r="G537" s="129"/>
      <c r="H537" s="129"/>
      <c r="I537" s="129"/>
      <c r="J537" s="91" t="s">
        <v>110</v>
      </c>
      <c r="K537" s="90" t="s">
        <v>253</v>
      </c>
      <c r="L537" s="90" t="s">
        <v>103</v>
      </c>
      <c r="M537" s="74" t="s">
        <v>236</v>
      </c>
      <c r="N537" s="75">
        <f>VLOOKUP('MATRIZ DE RIESGOS DE SST'!M537,'MAPAS DE RIESGOS INHER Y RESID'!$E$3:$F$7,2,FALSE)</f>
        <v>4</v>
      </c>
      <c r="O537" s="74" t="s">
        <v>239</v>
      </c>
      <c r="P537" s="75">
        <f>VLOOKUP('MATRIZ DE RIESGOS DE SST'!O537,'MAPAS DE RIESGOS INHER Y RESID'!$O$3:$P$7,2,FALSE)</f>
        <v>16</v>
      </c>
      <c r="Q537" s="75">
        <f t="shared" ref="Q537" si="107">N537*P537</f>
        <v>64</v>
      </c>
      <c r="R537" s="74" t="str">
        <f>IF(OR('MAPAS DE RIESGOS INHER Y RESID'!$G$7='MATRIZ DE RIESGOS DE SST'!Q537,Q537&lt;'MAPAS DE RIESGOS INHER Y RESID'!$G$3+1),'MAPAS DE RIESGOS INHER Y RESID'!$M$6,IF(OR('MAPAS DE RIESGOS INHER Y RESID'!$H$5='MATRIZ DE RIESGOS DE SST'!Q537,Q537&lt;'MAPAS DE RIESGOS INHER Y RESID'!$I$5+1),'MAPAS DE RIESGOS INHER Y RESID'!$M$5,IF(OR('MAPAS DE RIESGOS INHER Y RESID'!$I$4='MATRIZ DE RIESGOS DE SST'!Q537,Q537&lt;'MAPAS DE RIESGOS INHER Y RESID'!$J$4+1),'MAPAS DE RIESGOS INHER Y RESID'!$M$4,'MAPAS DE RIESGOS INHER Y RESID'!$M$3)))</f>
        <v>ALTO</v>
      </c>
      <c r="S537" s="84"/>
      <c r="T537" s="84"/>
      <c r="U537" s="84" t="s">
        <v>323</v>
      </c>
      <c r="V537" s="84" t="s">
        <v>321</v>
      </c>
      <c r="W537" s="74" t="s">
        <v>246</v>
      </c>
      <c r="X537" s="98">
        <f>VLOOKUP(W537,'MAPAS DE RIESGOS INHER Y RESID'!$E$16:$F$18,2,FALSE)</f>
        <v>0.9</v>
      </c>
      <c r="Y537" s="99">
        <f t="shared" si="105"/>
        <v>6.3999999999999986</v>
      </c>
      <c r="Z537" s="74" t="str">
        <f>IF(OR('MAPAS DE RIESGOS INHER Y RESID'!$G$18='MATRIZ DE RIESGOS DE SST'!Y537,Y537&lt;'MAPAS DE RIESGOS INHER Y RESID'!$G$16+1),'MAPAS DE RIESGOS INHER Y RESID'!$M$19,IF(OR('MAPAS DE RIESGOS INHER Y RESID'!$H$17='MATRIZ DE RIESGOS DE SST'!Y537,Y537&lt;'MAPAS DE RIESGOS INHER Y RESID'!$I$18+1),'MAPAS DE RIESGOS INHER Y RESID'!$M$18,IF(OR('MAPAS DE RIESGOS INHER Y RESID'!$I$17='MATRIZ DE RIESGOS DE SST'!Y537,Y537&lt;'MAPAS DE RIESGOS INHER Y RESID'!$J$17+1),'MAPAS DE RIESGOS INHER Y RESID'!$M$17,'MAPAS DE RIESGOS INHER Y RESID'!$M$16)))</f>
        <v>BAJO</v>
      </c>
      <c r="AA537" s="100" t="str">
        <f>VLOOKUP('MATRIZ DE RIESGOS DE SST'!Z537,'TABLA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38" spans="1:27" ht="156" customHeight="1">
      <c r="A538" s="136"/>
      <c r="B538" s="134"/>
      <c r="C538" s="129"/>
      <c r="D538" s="129"/>
      <c r="E538" s="129"/>
      <c r="F538" s="129"/>
      <c r="G538" s="129"/>
      <c r="H538" s="129"/>
      <c r="I538" s="129"/>
      <c r="J538" s="91" t="s">
        <v>112</v>
      </c>
      <c r="K538" s="90" t="s">
        <v>324</v>
      </c>
      <c r="L538" s="90" t="s">
        <v>103</v>
      </c>
      <c r="M538" s="74" t="s">
        <v>238</v>
      </c>
      <c r="N538" s="75">
        <f>VLOOKUP('MATRIZ DE RIESGOS DE SST'!M538,'MAPAS DE RIESGOS INHER Y RESID'!$E$3:$F$7,2,FALSE)</f>
        <v>3</v>
      </c>
      <c r="O538" s="74" t="s">
        <v>237</v>
      </c>
      <c r="P538" s="75">
        <f>VLOOKUP('MATRIZ DE RIESGOS DE SST'!O538,'MAPAS DE RIESGOS INHER Y RESID'!$O$3:$P$7,2,FALSE)</f>
        <v>4</v>
      </c>
      <c r="Q538" s="75">
        <f>N538*P538</f>
        <v>12</v>
      </c>
      <c r="R538" s="74" t="str">
        <f>IF(OR('MAPAS DE RIESGOS INHER Y RESID'!$G$7='MATRIZ DE RIESGOS DE SST'!Q538,Q538&lt;'MAPAS DE RIESGOS INHER Y RESID'!$G$3+1),'MAPAS DE RIESGOS INHER Y RESID'!$M$6,IF(OR('MAPAS DE RIESGOS INHER Y RESID'!$H$5='MATRIZ DE RIESGOS DE SST'!Q538,Q538&lt;'MAPAS DE RIESGOS INHER Y RESID'!$I$5+1),'MAPAS DE RIESGOS INHER Y RESID'!$M$5,IF(OR('MAPAS DE RIESGOS INHER Y RESID'!$I$4='MATRIZ DE RIESGOS DE SST'!Q538,Q538&lt;'MAPAS DE RIESGOS INHER Y RESID'!$J$4+1),'MAPAS DE RIESGOS INHER Y RESID'!$M$4,'MAPAS DE RIESGOS INHER Y RESID'!$M$3)))</f>
        <v>MODERADO</v>
      </c>
      <c r="S538" s="84"/>
      <c r="T538" s="84"/>
      <c r="U538" s="84" t="s">
        <v>323</v>
      </c>
      <c r="V538" s="84" t="s">
        <v>322</v>
      </c>
      <c r="W538" s="74" t="s">
        <v>246</v>
      </c>
      <c r="X538" s="98">
        <f>VLOOKUP(W538,'MAPAS DE RIESGOS INHER Y RESID'!$E$16:$F$18,2,FALSE)</f>
        <v>0.9</v>
      </c>
      <c r="Y538" s="99">
        <f t="shared" si="105"/>
        <v>1.1999999999999993</v>
      </c>
      <c r="Z538" s="74" t="str">
        <f>IF(OR('MAPAS DE RIESGOS INHER Y RESID'!$G$18='MATRIZ DE RIESGOS DE SST'!Y538,Y538&lt;'MAPAS DE RIESGOS INHER Y RESID'!$G$16+1),'MAPAS DE RIESGOS INHER Y RESID'!$M$19,IF(OR('MAPAS DE RIESGOS INHER Y RESID'!$H$17='MATRIZ DE RIESGOS DE SST'!Y538,Y538&lt;'MAPAS DE RIESGOS INHER Y RESID'!$I$18+1),'MAPAS DE RIESGOS INHER Y RESID'!$M$18,IF(OR('MAPAS DE RIESGOS INHER Y RESID'!$I$17='MATRIZ DE RIESGOS DE SST'!Y538,Y538&lt;'MAPAS DE RIESGOS INHER Y RESID'!$J$17+1),'MAPAS DE RIESGOS INHER Y RESID'!$M$17,'MAPAS DE RIESGOS INHER Y RESID'!$M$16)))</f>
        <v>BAJO</v>
      </c>
      <c r="AA538" s="100" t="str">
        <f>VLOOKUP('MATRIZ DE RIESGOS DE SST'!Z538,'TABLA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39" spans="1:27" ht="138" customHeight="1">
      <c r="A539" s="136"/>
      <c r="B539" s="134"/>
      <c r="C539" s="129"/>
      <c r="D539" s="129"/>
      <c r="E539" s="129"/>
      <c r="F539" s="129"/>
      <c r="G539" s="129"/>
      <c r="H539" s="129"/>
      <c r="I539" s="129"/>
      <c r="J539" s="90" t="s">
        <v>136</v>
      </c>
      <c r="K539" s="90" t="s">
        <v>331</v>
      </c>
      <c r="L539" s="90" t="s">
        <v>138</v>
      </c>
      <c r="M539" s="74" t="s">
        <v>240</v>
      </c>
      <c r="N539" s="75">
        <f>VLOOKUP('MATRIZ DE RIESGOS DE SST'!M539,'MAPAS DE RIESGOS INHER Y RESID'!$E$3:$F$7,2,FALSE)</f>
        <v>2</v>
      </c>
      <c r="O539" s="74" t="s">
        <v>239</v>
      </c>
      <c r="P539" s="75">
        <f>VLOOKUP('MATRIZ DE RIESGOS DE SST'!O539,'MAPAS DE RIESGOS INHER Y RESID'!$O$3:$P$7,2,FALSE)</f>
        <v>16</v>
      </c>
      <c r="Q539" s="75">
        <f>N539*P539</f>
        <v>32</v>
      </c>
      <c r="R539" s="74" t="str">
        <f>IF(OR('MAPAS DE RIESGOS INHER Y RESID'!$G$7='MATRIZ DE RIESGOS DE SST'!Q539,Q539&lt;'MAPAS DE RIESGOS INHER Y RESID'!$G$3+1),'MAPAS DE RIESGOS INHER Y RESID'!$M$6,IF(OR('MAPAS DE RIESGOS INHER Y RESID'!$H$5='MATRIZ DE RIESGOS DE SST'!Q539,Q539&lt;'MAPAS DE RIESGOS INHER Y RESID'!$I$5+1),'MAPAS DE RIESGOS INHER Y RESID'!$M$5,IF(OR('MAPAS DE RIESGOS INHER Y RESID'!$I$4='MATRIZ DE RIESGOS DE SST'!Q539,Q539&lt;'MAPAS DE RIESGOS INHER Y RESID'!$J$4+1),'MAPAS DE RIESGOS INHER Y RESID'!$M$4,'MAPAS DE RIESGOS INHER Y RESID'!$M$3)))</f>
        <v>MODERADO</v>
      </c>
      <c r="S539" s="84" t="s">
        <v>332</v>
      </c>
      <c r="T539" s="84" t="s">
        <v>334</v>
      </c>
      <c r="U539" s="84" t="s">
        <v>335</v>
      </c>
      <c r="V539" s="84" t="s">
        <v>333</v>
      </c>
      <c r="W539" s="74" t="s">
        <v>238</v>
      </c>
      <c r="X539" s="98">
        <f>VLOOKUP(W539,'MAPAS DE RIESGOS INHER Y RESID'!$E$16:$F$18,2,FALSE)</f>
        <v>0.4</v>
      </c>
      <c r="Y539" s="99">
        <f t="shared" si="105"/>
        <v>19.2</v>
      </c>
      <c r="Z539" s="74" t="str">
        <f>IF(OR('MAPAS DE RIESGOS INHER Y RESID'!$G$18='MATRIZ DE RIESGOS DE SST'!Y539,Y539&lt;'MAPAS DE RIESGOS INHER Y RESID'!$G$16+1),'MAPAS DE RIESGOS INHER Y RESID'!$M$19,IF(OR('MAPAS DE RIESGOS INHER Y RESID'!$H$17='MATRIZ DE RIESGOS DE SST'!Y539,Y539&lt;'MAPAS DE RIESGOS INHER Y RESID'!$I$18+1),'MAPAS DE RIESGOS INHER Y RESID'!$M$18,IF(OR('MAPAS DE RIESGOS INHER Y RESID'!$I$17='MATRIZ DE RIESGOS DE SST'!Y539,Y539&lt;'MAPAS DE RIESGOS INHER Y RESID'!$J$17+1),'MAPAS DE RIESGOS INHER Y RESID'!$M$17,'MAPAS DE RIESGOS INHER Y RESID'!$M$16)))</f>
        <v>MODERADO</v>
      </c>
      <c r="AA539" s="100" t="str">
        <f>VLOOKUP('MATRIZ DE RIESGOS DE SST'!Z539,'TABLA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540" spans="1:27" ht="156" customHeight="1">
      <c r="A540" s="136"/>
      <c r="B540" s="134"/>
      <c r="C540" s="129"/>
      <c r="D540" s="129"/>
      <c r="E540" s="129"/>
      <c r="F540" s="129"/>
      <c r="G540" s="129"/>
      <c r="H540" s="129"/>
      <c r="I540" s="129"/>
      <c r="J540" s="91" t="s">
        <v>144</v>
      </c>
      <c r="K540" s="90" t="s">
        <v>338</v>
      </c>
      <c r="L540" s="90" t="s">
        <v>146</v>
      </c>
      <c r="M540" s="74" t="s">
        <v>238</v>
      </c>
      <c r="N540" s="75">
        <f>VLOOKUP('MATRIZ DE RIESGOS DE SST'!M540,'MAPAS DE RIESGOS INHER Y RESID'!$E$3:$F$7,2,FALSE)</f>
        <v>3</v>
      </c>
      <c r="O540" s="74" t="s">
        <v>239</v>
      </c>
      <c r="P540" s="75">
        <f>VLOOKUP('MATRIZ DE RIESGOS DE SST'!O540,'MAPAS DE RIESGOS INHER Y RESID'!$O$3:$P$7,2,FALSE)</f>
        <v>16</v>
      </c>
      <c r="Q540" s="75">
        <f t="shared" ref="Q540" si="108">N540*P540</f>
        <v>48</v>
      </c>
      <c r="R540" s="74" t="str">
        <f>IF(OR('MAPAS DE RIESGOS INHER Y RESID'!$G$7='MATRIZ DE RIESGOS DE SST'!Q540,Q540&lt;'MAPAS DE RIESGOS INHER Y RESID'!$G$3+1),'MAPAS DE RIESGOS INHER Y RESID'!$M$6,IF(OR('MAPAS DE RIESGOS INHER Y RESID'!$H$5='MATRIZ DE RIESGOS DE SST'!Q540,Q540&lt;'MAPAS DE RIESGOS INHER Y RESID'!$I$5+1),'MAPAS DE RIESGOS INHER Y RESID'!$M$5,IF(OR('MAPAS DE RIESGOS INHER Y RESID'!$I$4='MATRIZ DE RIESGOS DE SST'!Q540,Q540&lt;'MAPAS DE RIESGOS INHER Y RESID'!$J$4+1),'MAPAS DE RIESGOS INHER Y RESID'!$M$4,'MAPAS DE RIESGOS INHER Y RESID'!$M$3)))</f>
        <v>MODERADO</v>
      </c>
      <c r="S540" s="84" t="s">
        <v>339</v>
      </c>
      <c r="T540" s="84" t="s">
        <v>340</v>
      </c>
      <c r="U540" s="84" t="s">
        <v>341</v>
      </c>
      <c r="V540" s="84" t="s">
        <v>342</v>
      </c>
      <c r="W540" s="74" t="s">
        <v>246</v>
      </c>
      <c r="X540" s="98">
        <f>VLOOKUP(W540,'MAPAS DE RIESGOS INHER Y RESID'!$E$16:$F$18,2,FALSE)</f>
        <v>0.9</v>
      </c>
      <c r="Y540" s="99">
        <f t="shared" si="105"/>
        <v>4.7999999999999972</v>
      </c>
      <c r="Z540" s="74" t="str">
        <f>IF(OR('MAPAS DE RIESGOS INHER Y RESID'!$G$18='MATRIZ DE RIESGOS DE SST'!Y540,Y540&lt;'MAPAS DE RIESGOS INHER Y RESID'!$G$16+1),'MAPAS DE RIESGOS INHER Y RESID'!$M$19,IF(OR('MAPAS DE RIESGOS INHER Y RESID'!$H$17='MATRIZ DE RIESGOS DE SST'!Y540,Y540&lt;'MAPAS DE RIESGOS INHER Y RESID'!$I$18+1),'MAPAS DE RIESGOS INHER Y RESID'!$M$18,IF(OR('MAPAS DE RIESGOS INHER Y RESID'!$I$17='MATRIZ DE RIESGOS DE SST'!Y540,Y540&lt;'MAPAS DE RIESGOS INHER Y RESID'!$J$17+1),'MAPAS DE RIESGOS INHER Y RESID'!$M$17,'MAPAS DE RIESGOS INHER Y RESID'!$M$16)))</f>
        <v>BAJO</v>
      </c>
      <c r="AA540" s="100" t="str">
        <f>VLOOKUP('MATRIZ DE RIESGOS DE SST'!Z540,'TABLA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41" spans="1:27" ht="156" customHeight="1">
      <c r="A541" s="136"/>
      <c r="B541" s="134"/>
      <c r="C541" s="129"/>
      <c r="D541" s="129"/>
      <c r="E541" s="129"/>
      <c r="F541" s="129"/>
      <c r="G541" s="129"/>
      <c r="H541" s="129"/>
      <c r="I541" s="129"/>
      <c r="J541" s="91" t="s">
        <v>147</v>
      </c>
      <c r="K541" s="90" t="s">
        <v>148</v>
      </c>
      <c r="L541" s="90" t="s">
        <v>149</v>
      </c>
      <c r="M541" s="74" t="s">
        <v>238</v>
      </c>
      <c r="N541" s="75">
        <f>VLOOKUP('MATRIZ DE RIESGOS DE SST'!M541,'MAPAS DE RIESGOS INHER Y RESID'!$E$3:$F$7,2,FALSE)</f>
        <v>3</v>
      </c>
      <c r="O541" s="74" t="s">
        <v>239</v>
      </c>
      <c r="P541" s="75">
        <f>VLOOKUP('MATRIZ DE RIESGOS DE SST'!O541,'MAPAS DE RIESGOS INHER Y RESID'!$O$3:$P$7,2,FALSE)</f>
        <v>16</v>
      </c>
      <c r="Q541" s="75">
        <f>N541*P541</f>
        <v>48</v>
      </c>
      <c r="R541" s="74" t="str">
        <f>IF(OR('MAPAS DE RIESGOS INHER Y RESID'!$G$7='MATRIZ DE RIESGOS DE SST'!Q541,Q541&lt;'MAPAS DE RIESGOS INHER Y RESID'!$G$3+1),'MAPAS DE RIESGOS INHER Y RESID'!$M$6,IF(OR('MAPAS DE RIESGOS INHER Y RESID'!$H$5='MATRIZ DE RIESGOS DE SST'!Q541,Q541&lt;'MAPAS DE RIESGOS INHER Y RESID'!$I$5+1),'MAPAS DE RIESGOS INHER Y RESID'!$M$5,IF(OR('MAPAS DE RIESGOS INHER Y RESID'!$I$4='MATRIZ DE RIESGOS DE SST'!Q541,Q541&lt;'MAPAS DE RIESGOS INHER Y RESID'!$J$4+1),'MAPAS DE RIESGOS INHER Y RESID'!$M$4,'MAPAS DE RIESGOS INHER Y RESID'!$M$3)))</f>
        <v>MODERADO</v>
      </c>
      <c r="S541" s="84"/>
      <c r="T541" s="84" t="s">
        <v>328</v>
      </c>
      <c r="U541" s="84" t="s">
        <v>251</v>
      </c>
      <c r="V541" s="84" t="s">
        <v>252</v>
      </c>
      <c r="W541" s="74" t="s">
        <v>246</v>
      </c>
      <c r="X541" s="98">
        <f>VLOOKUP(W541,'MAPAS DE RIESGOS INHER Y RESID'!$E$16:$F$18,2,FALSE)</f>
        <v>0.9</v>
      </c>
      <c r="Y541" s="99">
        <f t="shared" si="105"/>
        <v>4.7999999999999972</v>
      </c>
      <c r="Z541" s="74" t="str">
        <f>IF(OR('MAPAS DE RIESGOS INHER Y RESID'!$G$18='MATRIZ DE RIESGOS DE SST'!Y541,Y541&lt;'MAPAS DE RIESGOS INHER Y RESID'!$G$16+1),'MAPAS DE RIESGOS INHER Y RESID'!$M$19,IF(OR('MAPAS DE RIESGOS INHER Y RESID'!$H$17='MATRIZ DE RIESGOS DE SST'!Y541,Y541&lt;'MAPAS DE RIESGOS INHER Y RESID'!$I$18+1),'MAPAS DE RIESGOS INHER Y RESID'!$M$18,IF(OR('MAPAS DE RIESGOS INHER Y RESID'!$I$17='MATRIZ DE RIESGOS DE SST'!Y541,Y541&lt;'MAPAS DE RIESGOS INHER Y RESID'!$J$17+1),'MAPAS DE RIESGOS INHER Y RESID'!$M$17,'MAPAS DE RIESGOS INHER Y RESID'!$M$16)))</f>
        <v>BAJO</v>
      </c>
      <c r="AA541" s="100" t="str">
        <f>VLOOKUP('MATRIZ DE RIESGOS DE SST'!Z541,'TABLA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42" spans="1:27" ht="153" customHeight="1">
      <c r="A542" s="136"/>
      <c r="B542" s="134"/>
      <c r="C542" s="129"/>
      <c r="D542" s="129"/>
      <c r="E542" s="129"/>
      <c r="F542" s="129"/>
      <c r="G542" s="129"/>
      <c r="H542" s="129"/>
      <c r="I542" s="129"/>
      <c r="J542" s="90" t="s">
        <v>160</v>
      </c>
      <c r="K542" s="90" t="s">
        <v>285</v>
      </c>
      <c r="L542" s="90" t="s">
        <v>159</v>
      </c>
      <c r="M542" s="74" t="s">
        <v>236</v>
      </c>
      <c r="N542" s="75">
        <f>VLOOKUP('MATRIZ DE RIESGOS DE SST'!M542,'MAPAS DE RIESGOS INHER Y RESID'!$E$3:$F$7,2,FALSE)</f>
        <v>4</v>
      </c>
      <c r="O542" s="74" t="s">
        <v>239</v>
      </c>
      <c r="P542" s="75">
        <f>VLOOKUP('MATRIZ DE RIESGOS DE SST'!O542,'MAPAS DE RIESGOS INHER Y RESID'!$O$3:$P$7,2,FALSE)</f>
        <v>16</v>
      </c>
      <c r="Q542" s="75">
        <f t="shared" ref="Q542" si="109">+N542*P542</f>
        <v>64</v>
      </c>
      <c r="R542" s="74" t="str">
        <f>IF(OR('MAPAS DE RIESGOS INHER Y RESID'!$G$7='MATRIZ DE RIESGOS DE SST'!Q542,Q542&lt;'MAPAS DE RIESGOS INHER Y RESID'!$G$3+1),'MAPAS DE RIESGOS INHER Y RESID'!$M$6,IF(OR('MAPAS DE RIESGOS INHER Y RESID'!$H$5='MATRIZ DE RIESGOS DE SST'!Q542,Q542&lt;'MAPAS DE RIESGOS INHER Y RESID'!$I$5+1),'MAPAS DE RIESGOS INHER Y RESID'!$M$5,IF(OR('MAPAS DE RIESGOS INHER Y RESID'!$I$4='MATRIZ DE RIESGOS DE SST'!Q542,Q542&lt;'MAPAS DE RIESGOS INHER Y RESID'!$J$4+1),'MAPAS DE RIESGOS INHER Y RESID'!$M$4,'MAPAS DE RIESGOS INHER Y RESID'!$M$3)))</f>
        <v>ALTO</v>
      </c>
      <c r="S542" s="84"/>
      <c r="T542" s="84"/>
      <c r="U542" s="84" t="s">
        <v>346</v>
      </c>
      <c r="V542" s="84" t="s">
        <v>347</v>
      </c>
      <c r="W542" s="74" t="s">
        <v>238</v>
      </c>
      <c r="X542" s="98">
        <f>VLOOKUP(W542,'MAPAS DE RIESGOS INHER Y RESID'!$E$16:$F$18,2,FALSE)</f>
        <v>0.4</v>
      </c>
      <c r="Y542" s="99">
        <f t="shared" si="105"/>
        <v>38.4</v>
      </c>
      <c r="Z542" s="74" t="str">
        <f>IF(OR('MAPAS DE RIESGOS INHER Y RESID'!$G$18='MATRIZ DE RIESGOS DE SST'!Y542,Y542&lt;'MAPAS DE RIESGOS INHER Y RESID'!$G$16+1),'MAPAS DE RIESGOS INHER Y RESID'!$M$19,IF(OR('MAPAS DE RIESGOS INHER Y RESID'!$H$17='MATRIZ DE RIESGOS DE SST'!Y542,Y542&lt;'MAPAS DE RIESGOS INHER Y RESID'!$I$18+1),'MAPAS DE RIESGOS INHER Y RESID'!$M$18,IF(OR('MAPAS DE RIESGOS INHER Y RESID'!$I$17='MATRIZ DE RIESGOS DE SST'!Y542,Y542&lt;'MAPAS DE RIESGOS INHER Y RESID'!$J$17+1),'MAPAS DE RIESGOS INHER Y RESID'!$M$17,'MAPAS DE RIESGOS INHER Y RESID'!$M$16)))</f>
        <v>MODERADO</v>
      </c>
      <c r="AA542" s="100" t="str">
        <f>VLOOKUP('MATRIZ DE RIESGOS DE SST'!Z542,'TABLA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543" spans="1:27" ht="156" customHeight="1">
      <c r="A543" s="136"/>
      <c r="B543" s="134"/>
      <c r="C543" s="129"/>
      <c r="D543" s="129"/>
      <c r="E543" s="129"/>
      <c r="F543" s="129"/>
      <c r="G543" s="129"/>
      <c r="H543" s="129"/>
      <c r="I543" s="129"/>
      <c r="J543" s="90" t="s">
        <v>166</v>
      </c>
      <c r="K543" s="90" t="s">
        <v>349</v>
      </c>
      <c r="L543" s="90" t="s">
        <v>165</v>
      </c>
      <c r="M543" s="74" t="s">
        <v>240</v>
      </c>
      <c r="N543" s="75">
        <f>VLOOKUP('MATRIZ DE RIESGOS DE SST'!M543,'MAPAS DE RIESGOS INHER Y RESID'!$E$3:$F$7,2,FALSE)</f>
        <v>2</v>
      </c>
      <c r="O543" s="74" t="s">
        <v>239</v>
      </c>
      <c r="P543" s="75">
        <f>VLOOKUP('MATRIZ DE RIESGOS DE SST'!O543,'MAPAS DE RIESGOS INHER Y RESID'!$O$3:$P$7,2,FALSE)</f>
        <v>16</v>
      </c>
      <c r="Q543" s="75">
        <f t="shared" ref="Q543:Q557" si="110">N543*P543</f>
        <v>32</v>
      </c>
      <c r="R543" s="74" t="str">
        <f>IF(OR('MAPAS DE RIESGOS INHER Y RESID'!$G$7='MATRIZ DE RIESGOS DE SST'!Q543,Q543&lt;'MAPAS DE RIESGOS INHER Y RESID'!$G$3+1),'MAPAS DE RIESGOS INHER Y RESID'!$M$6,IF(OR('MAPAS DE RIESGOS INHER Y RESID'!$H$5='MATRIZ DE RIESGOS DE SST'!Q543,Q543&lt;'MAPAS DE RIESGOS INHER Y RESID'!$I$5+1),'MAPAS DE RIESGOS INHER Y RESID'!$M$5,IF(OR('MAPAS DE RIESGOS INHER Y RESID'!$I$4='MATRIZ DE RIESGOS DE SST'!Q543,Q543&lt;'MAPAS DE RIESGOS INHER Y RESID'!$J$4+1),'MAPAS DE RIESGOS INHER Y RESID'!$M$4,'MAPAS DE RIESGOS INHER Y RESID'!$M$3)))</f>
        <v>MODERADO</v>
      </c>
      <c r="S543" s="84"/>
      <c r="T543" s="84" t="s">
        <v>355</v>
      </c>
      <c r="U543" s="84" t="s">
        <v>356</v>
      </c>
      <c r="V543" s="84" t="s">
        <v>333</v>
      </c>
      <c r="W543" s="74" t="s">
        <v>246</v>
      </c>
      <c r="X543" s="98">
        <f>VLOOKUP(W543,'MAPAS DE RIESGOS INHER Y RESID'!$E$16:$F$18,2,FALSE)</f>
        <v>0.9</v>
      </c>
      <c r="Y543" s="99">
        <f t="shared" si="105"/>
        <v>3.1999999999999993</v>
      </c>
      <c r="Z543" s="74" t="str">
        <f>IF(OR('MAPAS DE RIESGOS INHER Y RESID'!$G$18='MATRIZ DE RIESGOS DE SST'!Y543,Y543&lt;'MAPAS DE RIESGOS INHER Y RESID'!$G$16+1),'MAPAS DE RIESGOS INHER Y RESID'!$M$19,IF(OR('MAPAS DE RIESGOS INHER Y RESID'!$H$17='MATRIZ DE RIESGOS DE SST'!Y543,Y543&lt;'MAPAS DE RIESGOS INHER Y RESID'!$I$18+1),'MAPAS DE RIESGOS INHER Y RESID'!$M$18,IF(OR('MAPAS DE RIESGOS INHER Y RESID'!$I$17='MATRIZ DE RIESGOS DE SST'!Y543,Y543&lt;'MAPAS DE RIESGOS INHER Y RESID'!$J$17+1),'MAPAS DE RIESGOS INHER Y RESID'!$M$17,'MAPAS DE RIESGOS INHER Y RESID'!$M$16)))</f>
        <v>BAJO</v>
      </c>
      <c r="AA543" s="100" t="str">
        <f>VLOOKUP('MATRIZ DE RIESGOS DE SST'!Z543,'TABLA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44" spans="1:27" ht="156" customHeight="1">
      <c r="A544" s="136"/>
      <c r="B544" s="134"/>
      <c r="C544" s="129"/>
      <c r="D544" s="129"/>
      <c r="E544" s="129"/>
      <c r="F544" s="129"/>
      <c r="G544" s="129"/>
      <c r="H544" s="129"/>
      <c r="I544" s="129"/>
      <c r="J544" s="90" t="s">
        <v>360</v>
      </c>
      <c r="K544" s="90" t="s">
        <v>361</v>
      </c>
      <c r="L544" s="90" t="s">
        <v>165</v>
      </c>
      <c r="M544" s="74" t="s">
        <v>240</v>
      </c>
      <c r="N544" s="75">
        <f>VLOOKUP('MATRIZ DE RIESGOS DE SST'!M544,'MAPAS DE RIESGOS INHER Y RESID'!$E$3:$F$7,2,FALSE)</f>
        <v>2</v>
      </c>
      <c r="O544" s="74" t="s">
        <v>237</v>
      </c>
      <c r="P544" s="75">
        <f>VLOOKUP('MATRIZ DE RIESGOS DE SST'!O544,'MAPAS DE RIESGOS INHER Y RESID'!$O$3:$P$7,2,FALSE)</f>
        <v>4</v>
      </c>
      <c r="Q544" s="75">
        <f t="shared" si="110"/>
        <v>8</v>
      </c>
      <c r="R544" s="74" t="str">
        <f>IF(OR('MAPAS DE RIESGOS INHER Y RESID'!$G$7='MATRIZ DE RIESGOS DE SST'!Q544,Q544&lt;'MAPAS DE RIESGOS INHER Y RESID'!$G$3+1),'MAPAS DE RIESGOS INHER Y RESID'!$M$6,IF(OR('MAPAS DE RIESGOS INHER Y RESID'!$H$5='MATRIZ DE RIESGOS DE SST'!Q544,Q544&lt;'MAPAS DE RIESGOS INHER Y RESID'!$I$5+1),'MAPAS DE RIESGOS INHER Y RESID'!$M$5,IF(OR('MAPAS DE RIESGOS INHER Y RESID'!$I$4='MATRIZ DE RIESGOS DE SST'!Q544,Q544&lt;'MAPAS DE RIESGOS INHER Y RESID'!$J$4+1),'MAPAS DE RIESGOS INHER Y RESID'!$M$4,'MAPAS DE RIESGOS INHER Y RESID'!$M$3)))</f>
        <v>BAJO</v>
      </c>
      <c r="S544" s="84"/>
      <c r="T544" s="84" t="s">
        <v>362</v>
      </c>
      <c r="U544" s="84" t="s">
        <v>363</v>
      </c>
      <c r="V544" s="84"/>
      <c r="W544" s="74" t="s">
        <v>246</v>
      </c>
      <c r="X544" s="98">
        <f>VLOOKUP(W544,'MAPAS DE RIESGOS INHER Y RESID'!$E$16:$F$18,2,FALSE)</f>
        <v>0.9</v>
      </c>
      <c r="Y544" s="99">
        <f t="shared" si="105"/>
        <v>0.79999999999999982</v>
      </c>
      <c r="Z544" s="74" t="str">
        <f>IF(OR('MAPAS DE RIESGOS INHER Y RESID'!$G$18='MATRIZ DE RIESGOS DE SST'!Y544,Y544&lt;'MAPAS DE RIESGOS INHER Y RESID'!$G$16+1),'MAPAS DE RIESGOS INHER Y RESID'!$M$19,IF(OR('MAPAS DE RIESGOS INHER Y RESID'!$H$17='MATRIZ DE RIESGOS DE SST'!Y544,Y544&lt;'MAPAS DE RIESGOS INHER Y RESID'!$I$18+1),'MAPAS DE RIESGOS INHER Y RESID'!$M$18,IF(OR('MAPAS DE RIESGOS INHER Y RESID'!$I$17='MATRIZ DE RIESGOS DE SST'!Y544,Y544&lt;'MAPAS DE RIESGOS INHER Y RESID'!$J$17+1),'MAPAS DE RIESGOS INHER Y RESID'!$M$17,'MAPAS DE RIESGOS INHER Y RESID'!$M$16)))</f>
        <v>BAJO</v>
      </c>
      <c r="AA544" s="100" t="str">
        <f>VLOOKUP('MATRIZ DE RIESGOS DE SST'!Z544,'TABLA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45" spans="1:27" ht="156" customHeight="1">
      <c r="A545" s="136"/>
      <c r="B545" s="134"/>
      <c r="C545" s="129"/>
      <c r="D545" s="129"/>
      <c r="E545" s="129"/>
      <c r="F545" s="129"/>
      <c r="G545" s="129"/>
      <c r="H545" s="129"/>
      <c r="I545" s="129"/>
      <c r="J545" s="91" t="s">
        <v>186</v>
      </c>
      <c r="K545" s="90" t="s">
        <v>187</v>
      </c>
      <c r="L545" s="90" t="s">
        <v>188</v>
      </c>
      <c r="M545" s="74" t="s">
        <v>240</v>
      </c>
      <c r="N545" s="75">
        <f>VLOOKUP('MATRIZ DE RIESGOS DE SST'!M545,'MAPAS DE RIESGOS INHER Y RESID'!$E$3:$F$7,2,FALSE)</f>
        <v>2</v>
      </c>
      <c r="O545" s="74" t="s">
        <v>239</v>
      </c>
      <c r="P545" s="75">
        <f>VLOOKUP('MATRIZ DE RIESGOS DE SST'!O545,'MAPAS DE RIESGOS INHER Y RESID'!$O$3:$P$7,2,FALSE)</f>
        <v>16</v>
      </c>
      <c r="Q545" s="75">
        <f t="shared" si="110"/>
        <v>32</v>
      </c>
      <c r="R545" s="74" t="str">
        <f>IF(OR('MAPAS DE RIESGOS INHER Y RESID'!$G$7='MATRIZ DE RIESGOS DE SST'!Q545,Q545&lt;'MAPAS DE RIESGOS INHER Y RESID'!$G$3+1),'MAPAS DE RIESGOS INHER Y RESID'!$M$6,IF(OR('MAPAS DE RIESGOS INHER Y RESID'!$H$5='MATRIZ DE RIESGOS DE SST'!Q545,Q545&lt;'MAPAS DE RIESGOS INHER Y RESID'!$I$5+1),'MAPAS DE RIESGOS INHER Y RESID'!$M$5,IF(OR('MAPAS DE RIESGOS INHER Y RESID'!$I$4='MATRIZ DE RIESGOS DE SST'!Q545,Q545&lt;'MAPAS DE RIESGOS INHER Y RESID'!$J$4+1),'MAPAS DE RIESGOS INHER Y RESID'!$M$4,'MAPAS DE RIESGOS INHER Y RESID'!$M$3)))</f>
        <v>MODERADO</v>
      </c>
      <c r="S545" s="84"/>
      <c r="T545" s="84" t="s">
        <v>376</v>
      </c>
      <c r="U545" s="84" t="s">
        <v>377</v>
      </c>
      <c r="V545" s="84" t="s">
        <v>378</v>
      </c>
      <c r="W545" s="74" t="s">
        <v>246</v>
      </c>
      <c r="X545" s="98">
        <f>VLOOKUP(W545,'MAPAS DE RIESGOS INHER Y RESID'!$E$16:$F$18,2,FALSE)</f>
        <v>0.9</v>
      </c>
      <c r="Y545" s="99">
        <f t="shared" si="105"/>
        <v>3.1999999999999993</v>
      </c>
      <c r="Z545" s="74" t="str">
        <f>IF(OR('MAPAS DE RIESGOS INHER Y RESID'!$G$18='MATRIZ DE RIESGOS DE SST'!Y545,Y545&lt;'MAPAS DE RIESGOS INHER Y RESID'!$G$16+1),'MAPAS DE RIESGOS INHER Y RESID'!$M$19,IF(OR('MAPAS DE RIESGOS INHER Y RESID'!$H$17='MATRIZ DE RIESGOS DE SST'!Y545,Y545&lt;'MAPAS DE RIESGOS INHER Y RESID'!$I$18+1),'MAPAS DE RIESGOS INHER Y RESID'!$M$18,IF(OR('MAPAS DE RIESGOS INHER Y RESID'!$I$17='MATRIZ DE RIESGOS DE SST'!Y545,Y545&lt;'MAPAS DE RIESGOS INHER Y RESID'!$J$17+1),'MAPAS DE RIESGOS INHER Y RESID'!$M$17,'MAPAS DE RIESGOS INHER Y RESID'!$M$16)))</f>
        <v>BAJO</v>
      </c>
      <c r="AA545" s="100" t="str">
        <f>VLOOKUP('MATRIZ DE RIESGOS DE SST'!Z545,'TABLA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46" spans="1:27" ht="156" customHeight="1">
      <c r="A546" s="136"/>
      <c r="B546" s="134"/>
      <c r="C546" s="129"/>
      <c r="D546" s="129"/>
      <c r="E546" s="129"/>
      <c r="F546" s="129"/>
      <c r="G546" s="129"/>
      <c r="H546" s="129"/>
      <c r="I546" s="129"/>
      <c r="J546" s="91" t="s">
        <v>189</v>
      </c>
      <c r="K546" s="90" t="s">
        <v>190</v>
      </c>
      <c r="L546" s="90" t="s">
        <v>188</v>
      </c>
      <c r="M546" s="74" t="s">
        <v>240</v>
      </c>
      <c r="N546" s="75">
        <f>VLOOKUP('MATRIZ DE RIESGOS DE SST'!M546,'MAPAS DE RIESGOS INHER Y RESID'!$E$3:$F$7,2,FALSE)</f>
        <v>2</v>
      </c>
      <c r="O546" s="74" t="s">
        <v>239</v>
      </c>
      <c r="P546" s="75">
        <f>VLOOKUP('MATRIZ DE RIESGOS DE SST'!O546,'MAPAS DE RIESGOS INHER Y RESID'!$O$3:$P$7,2,FALSE)</f>
        <v>16</v>
      </c>
      <c r="Q546" s="75">
        <f t="shared" si="110"/>
        <v>32</v>
      </c>
      <c r="R546" s="74" t="str">
        <f>IF(OR('MAPAS DE RIESGOS INHER Y RESID'!$G$7='MATRIZ DE RIESGOS DE SST'!Q546,Q546&lt;'MAPAS DE RIESGOS INHER Y RESID'!$G$3+1),'MAPAS DE RIESGOS INHER Y RESID'!$M$6,IF(OR('MAPAS DE RIESGOS INHER Y RESID'!$H$5='MATRIZ DE RIESGOS DE SST'!Q546,Q546&lt;'MAPAS DE RIESGOS INHER Y RESID'!$I$5+1),'MAPAS DE RIESGOS INHER Y RESID'!$M$5,IF(OR('MAPAS DE RIESGOS INHER Y RESID'!$I$4='MATRIZ DE RIESGOS DE SST'!Q546,Q546&lt;'MAPAS DE RIESGOS INHER Y RESID'!$J$4+1),'MAPAS DE RIESGOS INHER Y RESID'!$M$4,'MAPAS DE RIESGOS INHER Y RESID'!$M$3)))</f>
        <v>MODERADO</v>
      </c>
      <c r="S546" s="84"/>
      <c r="T546" s="84" t="s">
        <v>376</v>
      </c>
      <c r="U546" s="84" t="s">
        <v>377</v>
      </c>
      <c r="V546" s="84" t="s">
        <v>378</v>
      </c>
      <c r="W546" s="74" t="s">
        <v>246</v>
      </c>
      <c r="X546" s="98">
        <f>VLOOKUP(W546,'MAPAS DE RIESGOS INHER Y RESID'!$E$16:$F$18,2,FALSE)</f>
        <v>0.9</v>
      </c>
      <c r="Y546" s="99">
        <f t="shared" si="105"/>
        <v>3.1999999999999993</v>
      </c>
      <c r="Z546" s="74" t="str">
        <f>IF(OR('MAPAS DE RIESGOS INHER Y RESID'!$G$18='MATRIZ DE RIESGOS DE SST'!Y546,Y546&lt;'MAPAS DE RIESGOS INHER Y RESID'!$G$16+1),'MAPAS DE RIESGOS INHER Y RESID'!$M$19,IF(OR('MAPAS DE RIESGOS INHER Y RESID'!$H$17='MATRIZ DE RIESGOS DE SST'!Y546,Y546&lt;'MAPAS DE RIESGOS INHER Y RESID'!$I$18+1),'MAPAS DE RIESGOS INHER Y RESID'!$M$18,IF(OR('MAPAS DE RIESGOS INHER Y RESID'!$I$17='MATRIZ DE RIESGOS DE SST'!Y546,Y546&lt;'MAPAS DE RIESGOS INHER Y RESID'!$J$17+1),'MAPAS DE RIESGOS INHER Y RESID'!$M$17,'MAPAS DE RIESGOS INHER Y RESID'!$M$16)))</f>
        <v>BAJO</v>
      </c>
      <c r="AA546" s="100" t="str">
        <f>VLOOKUP('MATRIZ DE RIESGOS DE SST'!Z546,'TABLA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47" spans="1:27" ht="156" customHeight="1">
      <c r="A547" s="136"/>
      <c r="B547" s="134"/>
      <c r="C547" s="129"/>
      <c r="D547" s="129"/>
      <c r="E547" s="129"/>
      <c r="F547" s="129"/>
      <c r="G547" s="129"/>
      <c r="H547" s="129"/>
      <c r="I547" s="129"/>
      <c r="J547" s="91" t="s">
        <v>191</v>
      </c>
      <c r="K547" s="90" t="s">
        <v>192</v>
      </c>
      <c r="L547" s="90" t="s">
        <v>93</v>
      </c>
      <c r="M547" s="74" t="s">
        <v>240</v>
      </c>
      <c r="N547" s="75">
        <f>VLOOKUP('MATRIZ DE RIESGOS DE SST'!M547,'MAPAS DE RIESGOS INHER Y RESID'!$E$3:$F$7,2,FALSE)</f>
        <v>2</v>
      </c>
      <c r="O547" s="74" t="s">
        <v>239</v>
      </c>
      <c r="P547" s="75">
        <f>VLOOKUP('MATRIZ DE RIESGOS DE SST'!O547,'MAPAS DE RIESGOS INHER Y RESID'!$O$3:$P$7,2,FALSE)</f>
        <v>16</v>
      </c>
      <c r="Q547" s="75">
        <f t="shared" si="110"/>
        <v>32</v>
      </c>
      <c r="R547" s="74" t="str">
        <f>IF(OR('MAPAS DE RIESGOS INHER Y RESID'!$G$7='MATRIZ DE RIESGOS DE SST'!Q547,Q547&lt;'MAPAS DE RIESGOS INHER Y RESID'!$G$3+1),'MAPAS DE RIESGOS INHER Y RESID'!$M$6,IF(OR('MAPAS DE RIESGOS INHER Y RESID'!$H$5='MATRIZ DE RIESGOS DE SST'!Q547,Q547&lt;'MAPAS DE RIESGOS INHER Y RESID'!$I$5+1),'MAPAS DE RIESGOS INHER Y RESID'!$M$5,IF(OR('MAPAS DE RIESGOS INHER Y RESID'!$I$4='MATRIZ DE RIESGOS DE SST'!Q547,Q547&lt;'MAPAS DE RIESGOS INHER Y RESID'!$J$4+1),'MAPAS DE RIESGOS INHER Y RESID'!$M$4,'MAPAS DE RIESGOS INHER Y RESID'!$M$3)))</f>
        <v>MODERADO</v>
      </c>
      <c r="S547" s="84"/>
      <c r="T547" s="84" t="s">
        <v>314</v>
      </c>
      <c r="U547" s="84" t="s">
        <v>315</v>
      </c>
      <c r="V547" s="84" t="s">
        <v>316</v>
      </c>
      <c r="W547" s="74" t="s">
        <v>246</v>
      </c>
      <c r="X547" s="98">
        <f>VLOOKUP(W547,'MAPAS DE RIESGOS INHER Y RESID'!$E$16:$F$18,2,FALSE)</f>
        <v>0.9</v>
      </c>
      <c r="Y547" s="99">
        <f t="shared" si="105"/>
        <v>3.1999999999999993</v>
      </c>
      <c r="Z547" s="74" t="str">
        <f>IF(OR('MAPAS DE RIESGOS INHER Y RESID'!$G$18='MATRIZ DE RIESGOS DE SST'!Y547,Y547&lt;'MAPAS DE RIESGOS INHER Y RESID'!$G$16+1),'MAPAS DE RIESGOS INHER Y RESID'!$M$19,IF(OR('MAPAS DE RIESGOS INHER Y RESID'!$H$17='MATRIZ DE RIESGOS DE SST'!Y547,Y547&lt;'MAPAS DE RIESGOS INHER Y RESID'!$I$18+1),'MAPAS DE RIESGOS INHER Y RESID'!$M$18,IF(OR('MAPAS DE RIESGOS INHER Y RESID'!$I$17='MATRIZ DE RIESGOS DE SST'!Y547,Y547&lt;'MAPAS DE RIESGOS INHER Y RESID'!$J$17+1),'MAPAS DE RIESGOS INHER Y RESID'!$M$17,'MAPAS DE RIESGOS INHER Y RESID'!$M$16)))</f>
        <v>BAJO</v>
      </c>
      <c r="AA547" s="100" t="str">
        <f>VLOOKUP('MATRIZ DE RIESGOS DE SST'!Z547,'TABLA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48" spans="1:27" ht="156" customHeight="1">
      <c r="A548" s="136"/>
      <c r="B548" s="134"/>
      <c r="C548" s="129"/>
      <c r="D548" s="129"/>
      <c r="E548" s="129"/>
      <c r="F548" s="129"/>
      <c r="G548" s="129"/>
      <c r="H548" s="129"/>
      <c r="I548" s="129"/>
      <c r="J548" s="91" t="s">
        <v>196</v>
      </c>
      <c r="K548" s="90" t="s">
        <v>197</v>
      </c>
      <c r="L548" s="90" t="s">
        <v>198</v>
      </c>
      <c r="M548" s="74" t="s">
        <v>240</v>
      </c>
      <c r="N548" s="75">
        <f>VLOOKUP('MATRIZ DE RIESGOS DE SST'!M548,'MAPAS DE RIESGOS INHER Y RESID'!$E$3:$F$7,2,FALSE)</f>
        <v>2</v>
      </c>
      <c r="O548" s="74" t="s">
        <v>239</v>
      </c>
      <c r="P548" s="75">
        <f>VLOOKUP('MATRIZ DE RIESGOS DE SST'!O548,'MAPAS DE RIESGOS INHER Y RESID'!$O$3:$P$7,2,FALSE)</f>
        <v>16</v>
      </c>
      <c r="Q548" s="75">
        <f t="shared" si="110"/>
        <v>32</v>
      </c>
      <c r="R548" s="74" t="str">
        <f>IF(OR('MAPAS DE RIESGOS INHER Y RESID'!$G$7='MATRIZ DE RIESGOS DE SST'!Q548,Q548&lt;'MAPAS DE RIESGOS INHER Y RESID'!$G$3+1),'MAPAS DE RIESGOS INHER Y RESID'!$M$6,IF(OR('MAPAS DE RIESGOS INHER Y RESID'!$H$5='MATRIZ DE RIESGOS DE SST'!Q548,Q548&lt;'MAPAS DE RIESGOS INHER Y RESID'!$I$5+1),'MAPAS DE RIESGOS INHER Y RESID'!$M$5,IF(OR('MAPAS DE RIESGOS INHER Y RESID'!$I$4='MATRIZ DE RIESGOS DE SST'!Q548,Q548&lt;'MAPAS DE RIESGOS INHER Y RESID'!$J$4+1),'MAPAS DE RIESGOS INHER Y RESID'!$M$4,'MAPAS DE RIESGOS INHER Y RESID'!$M$3)))</f>
        <v>MODERADO</v>
      </c>
      <c r="S548" s="84"/>
      <c r="T548" s="84" t="s">
        <v>376</v>
      </c>
      <c r="U548" s="84" t="s">
        <v>377</v>
      </c>
      <c r="V548" s="84" t="s">
        <v>378</v>
      </c>
      <c r="W548" s="74" t="s">
        <v>246</v>
      </c>
      <c r="X548" s="98">
        <f>VLOOKUP(W548,'MAPAS DE RIESGOS INHER Y RESID'!$E$16:$F$18,2,FALSE)</f>
        <v>0.9</v>
      </c>
      <c r="Y548" s="99">
        <f t="shared" si="105"/>
        <v>3.1999999999999993</v>
      </c>
      <c r="Z548" s="74" t="str">
        <f>IF(OR('MAPAS DE RIESGOS INHER Y RESID'!$G$18='MATRIZ DE RIESGOS DE SST'!Y548,Y548&lt;'MAPAS DE RIESGOS INHER Y RESID'!$G$16+1),'MAPAS DE RIESGOS INHER Y RESID'!$M$19,IF(OR('MAPAS DE RIESGOS INHER Y RESID'!$H$17='MATRIZ DE RIESGOS DE SST'!Y548,Y548&lt;'MAPAS DE RIESGOS INHER Y RESID'!$I$18+1),'MAPAS DE RIESGOS INHER Y RESID'!$M$18,IF(OR('MAPAS DE RIESGOS INHER Y RESID'!$I$17='MATRIZ DE RIESGOS DE SST'!Y548,Y548&lt;'MAPAS DE RIESGOS INHER Y RESID'!$J$17+1),'MAPAS DE RIESGOS INHER Y RESID'!$M$17,'MAPAS DE RIESGOS INHER Y RESID'!$M$16)))</f>
        <v>BAJO</v>
      </c>
      <c r="AA548" s="100" t="str">
        <f>VLOOKUP('MATRIZ DE RIESGOS DE SST'!Z548,'TABLA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49" spans="1:27" ht="156.75" customHeight="1">
      <c r="A549" s="136"/>
      <c r="B549" s="134"/>
      <c r="C549" s="129"/>
      <c r="D549" s="129"/>
      <c r="E549" s="129"/>
      <c r="F549" s="129"/>
      <c r="G549" s="129"/>
      <c r="H549" s="129"/>
      <c r="I549" s="129"/>
      <c r="J549" s="91" t="s">
        <v>199</v>
      </c>
      <c r="K549" s="90" t="s">
        <v>404</v>
      </c>
      <c r="L549" s="90" t="s">
        <v>201</v>
      </c>
      <c r="M549" s="74" t="s">
        <v>240</v>
      </c>
      <c r="N549" s="75">
        <f>VLOOKUP('MATRIZ DE RIESGOS DE SST'!M549,'MAPAS DE RIESGOS INHER Y RESID'!$E$3:$F$7,2,FALSE)</f>
        <v>2</v>
      </c>
      <c r="O549" s="74" t="s">
        <v>241</v>
      </c>
      <c r="P549" s="75">
        <f>VLOOKUP('MATRIZ DE RIESGOS DE SST'!O549,'MAPAS DE RIESGOS INHER Y RESID'!$O$3:$P$7,2,FALSE)</f>
        <v>256</v>
      </c>
      <c r="Q549" s="75">
        <f t="shared" si="110"/>
        <v>512</v>
      </c>
      <c r="R549" s="74" t="str">
        <f>IF(OR('MAPAS DE RIESGOS INHER Y RESID'!$G$7='MATRIZ DE RIESGOS DE SST'!Q549,Q549&lt;'MAPAS DE RIESGOS INHER Y RESID'!$G$3+1),'MAPAS DE RIESGOS INHER Y RESID'!$M$6,IF(OR('MAPAS DE RIESGOS INHER Y RESID'!$H$5='MATRIZ DE RIESGOS DE SST'!Q549,Q549&lt;'MAPAS DE RIESGOS INHER Y RESID'!$I$5+1),'MAPAS DE RIESGOS INHER Y RESID'!$M$5,IF(OR('MAPAS DE RIESGOS INHER Y RESID'!$I$4='MATRIZ DE RIESGOS DE SST'!Q549,Q549&lt;'MAPAS DE RIESGOS INHER Y RESID'!$J$4+1),'MAPAS DE RIESGOS INHER Y RESID'!$M$4,'MAPAS DE RIESGOS INHER Y RESID'!$M$3)))</f>
        <v>ALTO</v>
      </c>
      <c r="S549" s="84" t="s">
        <v>368</v>
      </c>
      <c r="T549" s="84" t="s">
        <v>369</v>
      </c>
      <c r="U549" s="84" t="s">
        <v>370</v>
      </c>
      <c r="V549" s="84" t="s">
        <v>371</v>
      </c>
      <c r="W549" s="74" t="s">
        <v>238</v>
      </c>
      <c r="X549" s="98">
        <f>VLOOKUP(W549,'MAPAS DE RIESGOS INHER Y RESID'!$E$16:$F$18,2,FALSE)</f>
        <v>0.4</v>
      </c>
      <c r="Y549" s="99">
        <f t="shared" si="105"/>
        <v>307.2</v>
      </c>
      <c r="Z549" s="74" t="str">
        <f>IF(OR('MAPAS DE RIESGOS INHER Y RESID'!$G$18='MATRIZ DE RIESGOS DE SST'!Y549,Y549&lt;'MAPAS DE RIESGOS INHER Y RESID'!$G$16+1),'MAPAS DE RIESGOS INHER Y RESID'!$M$19,IF(OR('MAPAS DE RIESGOS INHER Y RESID'!$H$17='MATRIZ DE RIESGOS DE SST'!Y549,Y549&lt;'MAPAS DE RIESGOS INHER Y RESID'!$I$18+1),'MAPAS DE RIESGOS INHER Y RESID'!$M$18,IF(OR('MAPAS DE RIESGOS INHER Y RESID'!$I$17='MATRIZ DE RIESGOS DE SST'!Y549,Y549&lt;'MAPAS DE RIESGOS INHER Y RESID'!$J$17+1),'MAPAS DE RIESGOS INHER Y RESID'!$M$17,'MAPAS DE RIESGOS INHER Y RESID'!$M$16)))</f>
        <v>ALTO</v>
      </c>
      <c r="AA549" s="100" t="str">
        <f>VLOOKUP('MATRIZ DE RIESGOS DE SST'!Z549,'TABLA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550" spans="1:27" ht="180" customHeight="1">
      <c r="A550" s="136"/>
      <c r="B550" s="134"/>
      <c r="C550" s="129"/>
      <c r="D550" s="129"/>
      <c r="E550" s="129"/>
      <c r="F550" s="129"/>
      <c r="G550" s="129"/>
      <c r="H550" s="129"/>
      <c r="I550" s="129"/>
      <c r="J550" s="91" t="s">
        <v>202</v>
      </c>
      <c r="K550" s="90" t="s">
        <v>413</v>
      </c>
      <c r="L550" s="90" t="s">
        <v>204</v>
      </c>
      <c r="M550" s="74" t="s">
        <v>240</v>
      </c>
      <c r="N550" s="75">
        <f>VLOOKUP('MATRIZ DE RIESGOS DE SST'!M550,'MAPAS DE RIESGOS INHER Y RESID'!$E$3:$F$7,2,FALSE)</f>
        <v>2</v>
      </c>
      <c r="O550" s="74" t="s">
        <v>239</v>
      </c>
      <c r="P550" s="75">
        <f>VLOOKUP('MATRIZ DE RIESGOS DE SST'!O550,'MAPAS DE RIESGOS INHER Y RESID'!$O$3:$P$7,2,FALSE)</f>
        <v>16</v>
      </c>
      <c r="Q550" s="75">
        <f t="shared" si="110"/>
        <v>32</v>
      </c>
      <c r="R550" s="74" t="str">
        <f>IF(OR('MAPAS DE RIESGOS INHER Y RESID'!$G$7='MATRIZ DE RIESGOS DE SST'!Q550,Q550&lt;'MAPAS DE RIESGOS INHER Y RESID'!$G$3+1),'MAPAS DE RIESGOS INHER Y RESID'!$M$6,IF(OR('MAPAS DE RIESGOS INHER Y RESID'!$H$5='MATRIZ DE RIESGOS DE SST'!Q550,Q550&lt;'MAPAS DE RIESGOS INHER Y RESID'!$I$5+1),'MAPAS DE RIESGOS INHER Y RESID'!$M$5,IF(OR('MAPAS DE RIESGOS INHER Y RESID'!$I$4='MATRIZ DE RIESGOS DE SST'!Q550,Q550&lt;'MAPAS DE RIESGOS INHER Y RESID'!$J$4+1),'MAPAS DE RIESGOS INHER Y RESID'!$M$4,'MAPAS DE RIESGOS INHER Y RESID'!$M$3)))</f>
        <v>MODERADO</v>
      </c>
      <c r="S550" s="84" t="s">
        <v>332</v>
      </c>
      <c r="T550" s="84" t="s">
        <v>384</v>
      </c>
      <c r="U550" s="84" t="s">
        <v>385</v>
      </c>
      <c r="V550" s="84" t="s">
        <v>333</v>
      </c>
      <c r="W550" s="74" t="s">
        <v>238</v>
      </c>
      <c r="X550" s="98">
        <f>VLOOKUP(W550,'MAPAS DE RIESGOS INHER Y RESID'!$E$16:$F$18,2,FALSE)</f>
        <v>0.4</v>
      </c>
      <c r="Y550" s="99">
        <f t="shared" si="105"/>
        <v>19.2</v>
      </c>
      <c r="Z550" s="74" t="str">
        <f>IF(OR('MAPAS DE RIESGOS INHER Y RESID'!$G$18='MATRIZ DE RIESGOS DE SST'!Y550,Y550&lt;'MAPAS DE RIESGOS INHER Y RESID'!$G$16+1),'MAPAS DE RIESGOS INHER Y RESID'!$M$19,IF(OR('MAPAS DE RIESGOS INHER Y RESID'!$H$17='MATRIZ DE RIESGOS DE SST'!Y550,Y550&lt;'MAPAS DE RIESGOS INHER Y RESID'!$I$18+1),'MAPAS DE RIESGOS INHER Y RESID'!$M$18,IF(OR('MAPAS DE RIESGOS INHER Y RESID'!$I$17='MATRIZ DE RIESGOS DE SST'!Y550,Y550&lt;'MAPAS DE RIESGOS INHER Y RESID'!$J$17+1),'MAPAS DE RIESGOS INHER Y RESID'!$M$17,'MAPAS DE RIESGOS INHER Y RESID'!$M$16)))</f>
        <v>MODERADO</v>
      </c>
      <c r="AA550" s="100" t="str">
        <f>VLOOKUP('MATRIZ DE RIESGOS DE SST'!Z550,'TABLA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551" spans="1:27" ht="156" customHeight="1">
      <c r="A551" s="136"/>
      <c r="B551" s="134"/>
      <c r="C551" s="129"/>
      <c r="D551" s="129"/>
      <c r="E551" s="129"/>
      <c r="F551" s="129"/>
      <c r="G551" s="129"/>
      <c r="H551" s="129"/>
      <c r="I551" s="129"/>
      <c r="J551" s="91" t="s">
        <v>205</v>
      </c>
      <c r="K551" s="90" t="s">
        <v>206</v>
      </c>
      <c r="L551" s="90" t="s">
        <v>207</v>
      </c>
      <c r="M551" s="74" t="s">
        <v>240</v>
      </c>
      <c r="N551" s="75">
        <f>VLOOKUP('MATRIZ DE RIESGOS DE SST'!M551,'MAPAS DE RIESGOS INHER Y RESID'!$E$3:$F$7,2,FALSE)</f>
        <v>2</v>
      </c>
      <c r="O551" s="74" t="s">
        <v>239</v>
      </c>
      <c r="P551" s="75">
        <f>VLOOKUP('MATRIZ DE RIESGOS DE SST'!O551,'MAPAS DE RIESGOS INHER Y RESID'!$O$3:$P$7,2,FALSE)</f>
        <v>16</v>
      </c>
      <c r="Q551" s="75">
        <f t="shared" si="110"/>
        <v>32</v>
      </c>
      <c r="R551" s="74" t="str">
        <f>IF(OR('MAPAS DE RIESGOS INHER Y RESID'!$G$7='MATRIZ DE RIESGOS DE SST'!Q551,Q551&lt;'MAPAS DE RIESGOS INHER Y RESID'!$G$3+1),'MAPAS DE RIESGOS INHER Y RESID'!$M$6,IF(OR('MAPAS DE RIESGOS INHER Y RESID'!$H$5='MATRIZ DE RIESGOS DE SST'!Q551,Q551&lt;'MAPAS DE RIESGOS INHER Y RESID'!$I$5+1),'MAPAS DE RIESGOS INHER Y RESID'!$M$5,IF(OR('MAPAS DE RIESGOS INHER Y RESID'!$I$4='MATRIZ DE RIESGOS DE SST'!Q551,Q551&lt;'MAPAS DE RIESGOS INHER Y RESID'!$J$4+1),'MAPAS DE RIESGOS INHER Y RESID'!$M$4,'MAPAS DE RIESGOS INHER Y RESID'!$M$3)))</f>
        <v>MODERADO</v>
      </c>
      <c r="S551" s="84"/>
      <c r="T551" s="84"/>
      <c r="U551" s="84" t="s">
        <v>386</v>
      </c>
      <c r="V551" s="84" t="s">
        <v>387</v>
      </c>
      <c r="W551" s="74" t="s">
        <v>246</v>
      </c>
      <c r="X551" s="98">
        <f>VLOOKUP(W551,'MAPAS DE RIESGOS INHER Y RESID'!$E$16:$F$18,2,FALSE)</f>
        <v>0.9</v>
      </c>
      <c r="Y551" s="99">
        <f t="shared" si="105"/>
        <v>3.1999999999999993</v>
      </c>
      <c r="Z551" s="74" t="str">
        <f>IF(OR('MAPAS DE RIESGOS INHER Y RESID'!$G$18='MATRIZ DE RIESGOS DE SST'!Y551,Y551&lt;'MAPAS DE RIESGOS INHER Y RESID'!$G$16+1),'MAPAS DE RIESGOS INHER Y RESID'!$M$19,IF(OR('MAPAS DE RIESGOS INHER Y RESID'!$H$17='MATRIZ DE RIESGOS DE SST'!Y551,Y551&lt;'MAPAS DE RIESGOS INHER Y RESID'!$I$18+1),'MAPAS DE RIESGOS INHER Y RESID'!$M$18,IF(OR('MAPAS DE RIESGOS INHER Y RESID'!$I$17='MATRIZ DE RIESGOS DE SST'!Y551,Y551&lt;'MAPAS DE RIESGOS INHER Y RESID'!$J$17+1),'MAPAS DE RIESGOS INHER Y RESID'!$M$17,'MAPAS DE RIESGOS INHER Y RESID'!$M$16)))</f>
        <v>BAJO</v>
      </c>
      <c r="AA551" s="100" t="str">
        <f>VLOOKUP('MATRIZ DE RIESGOS DE SST'!Z551,'TABLA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52" spans="1:27" ht="156" customHeight="1">
      <c r="A552" s="136"/>
      <c r="B552" s="134"/>
      <c r="C552" s="129"/>
      <c r="D552" s="129"/>
      <c r="E552" s="129"/>
      <c r="F552" s="129"/>
      <c r="G552" s="129"/>
      <c r="H552" s="129"/>
      <c r="I552" s="129"/>
      <c r="J552" s="91" t="s">
        <v>208</v>
      </c>
      <c r="K552" s="90" t="s">
        <v>209</v>
      </c>
      <c r="L552" s="90" t="s">
        <v>210</v>
      </c>
      <c r="M552" s="74" t="s">
        <v>240</v>
      </c>
      <c r="N552" s="75">
        <f>VLOOKUP('MATRIZ DE RIESGOS DE SST'!M552,'MAPAS DE RIESGOS INHER Y RESID'!$E$3:$F$7,2,FALSE)</f>
        <v>2</v>
      </c>
      <c r="O552" s="74" t="s">
        <v>239</v>
      </c>
      <c r="P552" s="75">
        <f>VLOOKUP('MATRIZ DE RIESGOS DE SST'!O552,'MAPAS DE RIESGOS INHER Y RESID'!$O$3:$P$7,2,FALSE)</f>
        <v>16</v>
      </c>
      <c r="Q552" s="75">
        <f t="shared" si="110"/>
        <v>32</v>
      </c>
      <c r="R552" s="74" t="str">
        <f>IF(OR('MAPAS DE RIESGOS INHER Y RESID'!$G$7='MATRIZ DE RIESGOS DE SST'!Q552,Q552&lt;'MAPAS DE RIESGOS INHER Y RESID'!$G$3+1),'MAPAS DE RIESGOS INHER Y RESID'!$M$6,IF(OR('MAPAS DE RIESGOS INHER Y RESID'!$H$5='MATRIZ DE RIESGOS DE SST'!Q552,Q552&lt;'MAPAS DE RIESGOS INHER Y RESID'!$I$5+1),'MAPAS DE RIESGOS INHER Y RESID'!$M$5,IF(OR('MAPAS DE RIESGOS INHER Y RESID'!$I$4='MATRIZ DE RIESGOS DE SST'!Q552,Q552&lt;'MAPAS DE RIESGOS INHER Y RESID'!$J$4+1),'MAPAS DE RIESGOS INHER Y RESID'!$M$4,'MAPAS DE RIESGOS INHER Y RESID'!$M$3)))</f>
        <v>MODERADO</v>
      </c>
      <c r="S552" s="84"/>
      <c r="T552" s="84" t="s">
        <v>388</v>
      </c>
      <c r="U552" s="84" t="s">
        <v>389</v>
      </c>
      <c r="V552" s="84" t="s">
        <v>390</v>
      </c>
      <c r="W552" s="74" t="s">
        <v>246</v>
      </c>
      <c r="X552" s="98">
        <f>VLOOKUP(W552,'MAPAS DE RIESGOS INHER Y RESID'!$E$16:$F$18,2,FALSE)</f>
        <v>0.9</v>
      </c>
      <c r="Y552" s="99">
        <f t="shared" si="105"/>
        <v>3.1999999999999993</v>
      </c>
      <c r="Z552" s="74" t="str">
        <f>IF(OR('MAPAS DE RIESGOS INHER Y RESID'!$G$18='MATRIZ DE RIESGOS DE SST'!Y552,Y552&lt;'MAPAS DE RIESGOS INHER Y RESID'!$G$16+1),'MAPAS DE RIESGOS INHER Y RESID'!$M$19,IF(OR('MAPAS DE RIESGOS INHER Y RESID'!$H$17='MATRIZ DE RIESGOS DE SST'!Y552,Y552&lt;'MAPAS DE RIESGOS INHER Y RESID'!$I$18+1),'MAPAS DE RIESGOS INHER Y RESID'!$M$18,IF(OR('MAPAS DE RIESGOS INHER Y RESID'!$I$17='MATRIZ DE RIESGOS DE SST'!Y552,Y552&lt;'MAPAS DE RIESGOS INHER Y RESID'!$J$17+1),'MAPAS DE RIESGOS INHER Y RESID'!$M$17,'MAPAS DE RIESGOS INHER Y RESID'!$M$16)))</f>
        <v>BAJO</v>
      </c>
      <c r="AA552" s="100" t="str">
        <f>VLOOKUP('MATRIZ DE RIESGOS DE SST'!Z552,'TABLA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53" spans="1:27" ht="156" customHeight="1">
      <c r="A553" s="136"/>
      <c r="B553" s="134"/>
      <c r="C553" s="129"/>
      <c r="D553" s="129"/>
      <c r="E553" s="129"/>
      <c r="F553" s="129"/>
      <c r="G553" s="129"/>
      <c r="H553" s="129"/>
      <c r="I553" s="129"/>
      <c r="J553" s="91" t="s">
        <v>211</v>
      </c>
      <c r="K553" s="90" t="s">
        <v>212</v>
      </c>
      <c r="L553" s="90" t="s">
        <v>213</v>
      </c>
      <c r="M553" s="74" t="s">
        <v>240</v>
      </c>
      <c r="N553" s="75">
        <f>VLOOKUP('MATRIZ DE RIESGOS DE SST'!M553,'MAPAS DE RIESGOS INHER Y RESID'!$E$3:$F$7,2,FALSE)</f>
        <v>2</v>
      </c>
      <c r="O553" s="74" t="s">
        <v>239</v>
      </c>
      <c r="P553" s="75">
        <f>VLOOKUP('MATRIZ DE RIESGOS DE SST'!O553,'MAPAS DE RIESGOS INHER Y RESID'!$O$3:$P$7,2,FALSE)</f>
        <v>16</v>
      </c>
      <c r="Q553" s="75">
        <f t="shared" si="110"/>
        <v>32</v>
      </c>
      <c r="R553" s="74" t="str">
        <f>IF(OR('MAPAS DE RIESGOS INHER Y RESID'!$G$7='MATRIZ DE RIESGOS DE SST'!Q553,Q553&lt;'MAPAS DE RIESGOS INHER Y RESID'!$G$3+1),'MAPAS DE RIESGOS INHER Y RESID'!$M$6,IF(OR('MAPAS DE RIESGOS INHER Y RESID'!$H$5='MATRIZ DE RIESGOS DE SST'!Q553,Q553&lt;'MAPAS DE RIESGOS INHER Y RESID'!$I$5+1),'MAPAS DE RIESGOS INHER Y RESID'!$M$5,IF(OR('MAPAS DE RIESGOS INHER Y RESID'!$I$4='MATRIZ DE RIESGOS DE SST'!Q553,Q553&lt;'MAPAS DE RIESGOS INHER Y RESID'!$J$4+1),'MAPAS DE RIESGOS INHER Y RESID'!$M$4,'MAPAS DE RIESGOS INHER Y RESID'!$M$3)))</f>
        <v>MODERADO</v>
      </c>
      <c r="S553" s="84"/>
      <c r="T553" s="84" t="s">
        <v>388</v>
      </c>
      <c r="U553" s="84" t="s">
        <v>389</v>
      </c>
      <c r="V553" s="84" t="s">
        <v>390</v>
      </c>
      <c r="W553" s="74" t="s">
        <v>246</v>
      </c>
      <c r="X553" s="98">
        <f>VLOOKUP(W553,'MAPAS DE RIESGOS INHER Y RESID'!$E$16:$F$18,2,FALSE)</f>
        <v>0.9</v>
      </c>
      <c r="Y553" s="99">
        <f t="shared" si="105"/>
        <v>3.1999999999999993</v>
      </c>
      <c r="Z553" s="74" t="str">
        <f>IF(OR('MAPAS DE RIESGOS INHER Y RESID'!$G$18='MATRIZ DE RIESGOS DE SST'!Y553,Y553&lt;'MAPAS DE RIESGOS INHER Y RESID'!$G$16+1),'MAPAS DE RIESGOS INHER Y RESID'!$M$19,IF(OR('MAPAS DE RIESGOS INHER Y RESID'!$H$17='MATRIZ DE RIESGOS DE SST'!Y553,Y553&lt;'MAPAS DE RIESGOS INHER Y RESID'!$I$18+1),'MAPAS DE RIESGOS INHER Y RESID'!$M$18,IF(OR('MAPAS DE RIESGOS INHER Y RESID'!$I$17='MATRIZ DE RIESGOS DE SST'!Y553,Y553&lt;'MAPAS DE RIESGOS INHER Y RESID'!$J$17+1),'MAPAS DE RIESGOS INHER Y RESID'!$M$17,'MAPAS DE RIESGOS INHER Y RESID'!$M$16)))</f>
        <v>BAJO</v>
      </c>
      <c r="AA553" s="100" t="str">
        <f>VLOOKUP('MATRIZ DE RIESGOS DE SST'!Z553,'TABLA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54" spans="1:27" ht="156" customHeight="1">
      <c r="A554" s="136"/>
      <c r="B554" s="134"/>
      <c r="C554" s="129"/>
      <c r="D554" s="129"/>
      <c r="E554" s="129"/>
      <c r="F554" s="129"/>
      <c r="G554" s="129"/>
      <c r="H554" s="129"/>
      <c r="I554" s="129"/>
      <c r="J554" s="91" t="s">
        <v>214</v>
      </c>
      <c r="K554" s="90" t="s">
        <v>215</v>
      </c>
      <c r="L554" s="90" t="s">
        <v>213</v>
      </c>
      <c r="M554" s="74" t="s">
        <v>240</v>
      </c>
      <c r="N554" s="75">
        <f>VLOOKUP('MATRIZ DE RIESGOS DE SST'!M554,'MAPAS DE RIESGOS INHER Y RESID'!$E$3:$F$7,2,FALSE)</f>
        <v>2</v>
      </c>
      <c r="O554" s="74" t="s">
        <v>239</v>
      </c>
      <c r="P554" s="75">
        <f>VLOOKUP('MATRIZ DE RIESGOS DE SST'!O554,'MAPAS DE RIESGOS INHER Y RESID'!$O$3:$P$7,2,FALSE)</f>
        <v>16</v>
      </c>
      <c r="Q554" s="75">
        <f t="shared" si="110"/>
        <v>32</v>
      </c>
      <c r="R554" s="74" t="str">
        <f>IF(OR('MAPAS DE RIESGOS INHER Y RESID'!$G$7='MATRIZ DE RIESGOS DE SST'!Q554,Q554&lt;'MAPAS DE RIESGOS INHER Y RESID'!$G$3+1),'MAPAS DE RIESGOS INHER Y RESID'!$M$6,IF(OR('MAPAS DE RIESGOS INHER Y RESID'!$H$5='MATRIZ DE RIESGOS DE SST'!Q554,Q554&lt;'MAPAS DE RIESGOS INHER Y RESID'!$I$5+1),'MAPAS DE RIESGOS INHER Y RESID'!$M$5,IF(OR('MAPAS DE RIESGOS INHER Y RESID'!$I$4='MATRIZ DE RIESGOS DE SST'!Q554,Q554&lt;'MAPAS DE RIESGOS INHER Y RESID'!$J$4+1),'MAPAS DE RIESGOS INHER Y RESID'!$M$4,'MAPAS DE RIESGOS INHER Y RESID'!$M$3)))</f>
        <v>MODERADO</v>
      </c>
      <c r="S554" s="84"/>
      <c r="T554" s="84" t="s">
        <v>388</v>
      </c>
      <c r="U554" s="84" t="s">
        <v>389</v>
      </c>
      <c r="V554" s="84" t="s">
        <v>390</v>
      </c>
      <c r="W554" s="74" t="s">
        <v>246</v>
      </c>
      <c r="X554" s="98">
        <f>VLOOKUP(W554,'MAPAS DE RIESGOS INHER Y RESID'!$E$16:$F$18,2,FALSE)</f>
        <v>0.9</v>
      </c>
      <c r="Y554" s="99">
        <f t="shared" si="105"/>
        <v>3.1999999999999993</v>
      </c>
      <c r="Z554" s="74" t="str">
        <f>IF(OR('MAPAS DE RIESGOS INHER Y RESID'!$G$18='MATRIZ DE RIESGOS DE SST'!Y554,Y554&lt;'MAPAS DE RIESGOS INHER Y RESID'!$G$16+1),'MAPAS DE RIESGOS INHER Y RESID'!$M$19,IF(OR('MAPAS DE RIESGOS INHER Y RESID'!$H$17='MATRIZ DE RIESGOS DE SST'!Y554,Y554&lt;'MAPAS DE RIESGOS INHER Y RESID'!$I$18+1),'MAPAS DE RIESGOS INHER Y RESID'!$M$18,IF(OR('MAPAS DE RIESGOS INHER Y RESID'!$I$17='MATRIZ DE RIESGOS DE SST'!Y554,Y554&lt;'MAPAS DE RIESGOS INHER Y RESID'!$J$17+1),'MAPAS DE RIESGOS INHER Y RESID'!$M$17,'MAPAS DE RIESGOS INHER Y RESID'!$M$16)))</f>
        <v>BAJO</v>
      </c>
      <c r="AA554" s="100" t="str">
        <f>VLOOKUP('MATRIZ DE RIESGOS DE SST'!Z554,'TABLA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55" spans="1:27" ht="156" customHeight="1">
      <c r="A555" s="136"/>
      <c r="B555" s="134"/>
      <c r="C555" s="129"/>
      <c r="D555" s="129"/>
      <c r="E555" s="129"/>
      <c r="F555" s="129"/>
      <c r="G555" s="129"/>
      <c r="H555" s="129"/>
      <c r="I555" s="129"/>
      <c r="J555" s="91" t="s">
        <v>216</v>
      </c>
      <c r="K555" s="90" t="s">
        <v>217</v>
      </c>
      <c r="L555" s="90" t="s">
        <v>218</v>
      </c>
      <c r="M555" s="74" t="s">
        <v>240</v>
      </c>
      <c r="N555" s="75">
        <f>VLOOKUP('MATRIZ DE RIESGOS DE SST'!M555,'MAPAS DE RIESGOS INHER Y RESID'!$E$3:$F$7,2,FALSE)</f>
        <v>2</v>
      </c>
      <c r="O555" s="74" t="s">
        <v>239</v>
      </c>
      <c r="P555" s="75">
        <f>VLOOKUP('MATRIZ DE RIESGOS DE SST'!O555,'MAPAS DE RIESGOS INHER Y RESID'!$O$3:$P$7,2,FALSE)</f>
        <v>16</v>
      </c>
      <c r="Q555" s="75">
        <f t="shared" si="110"/>
        <v>32</v>
      </c>
      <c r="R555" s="74" t="str">
        <f>IF(OR('MAPAS DE RIESGOS INHER Y RESID'!$G$7='MATRIZ DE RIESGOS DE SST'!Q555,Q555&lt;'MAPAS DE RIESGOS INHER Y RESID'!$G$3+1),'MAPAS DE RIESGOS INHER Y RESID'!$M$6,IF(OR('MAPAS DE RIESGOS INHER Y RESID'!$H$5='MATRIZ DE RIESGOS DE SST'!Q555,Q555&lt;'MAPAS DE RIESGOS INHER Y RESID'!$I$5+1),'MAPAS DE RIESGOS INHER Y RESID'!$M$5,IF(OR('MAPAS DE RIESGOS INHER Y RESID'!$I$4='MATRIZ DE RIESGOS DE SST'!Q555,Q555&lt;'MAPAS DE RIESGOS INHER Y RESID'!$J$4+1),'MAPAS DE RIESGOS INHER Y RESID'!$M$4,'MAPAS DE RIESGOS INHER Y RESID'!$M$3)))</f>
        <v>MODERADO</v>
      </c>
      <c r="S555" s="84" t="s">
        <v>391</v>
      </c>
      <c r="T555" s="84" t="s">
        <v>392</v>
      </c>
      <c r="U555" s="84" t="s">
        <v>393</v>
      </c>
      <c r="V555" s="84" t="s">
        <v>394</v>
      </c>
      <c r="W555" s="74" t="s">
        <v>246</v>
      </c>
      <c r="X555" s="98">
        <f>VLOOKUP(W555,'MAPAS DE RIESGOS INHER Y RESID'!$E$16:$F$18,2,FALSE)</f>
        <v>0.9</v>
      </c>
      <c r="Y555" s="99">
        <f t="shared" si="105"/>
        <v>3.1999999999999993</v>
      </c>
      <c r="Z555" s="74" t="str">
        <f>IF(OR('MAPAS DE RIESGOS INHER Y RESID'!$G$18='MATRIZ DE RIESGOS DE SST'!Y555,Y555&lt;'MAPAS DE RIESGOS INHER Y RESID'!$G$16+1),'MAPAS DE RIESGOS INHER Y RESID'!$M$19,IF(OR('MAPAS DE RIESGOS INHER Y RESID'!$H$17='MATRIZ DE RIESGOS DE SST'!Y555,Y555&lt;'MAPAS DE RIESGOS INHER Y RESID'!$I$18+1),'MAPAS DE RIESGOS INHER Y RESID'!$M$18,IF(OR('MAPAS DE RIESGOS INHER Y RESID'!$I$17='MATRIZ DE RIESGOS DE SST'!Y555,Y555&lt;'MAPAS DE RIESGOS INHER Y RESID'!$J$17+1),'MAPAS DE RIESGOS INHER Y RESID'!$M$17,'MAPAS DE RIESGOS INHER Y RESID'!$M$16)))</f>
        <v>BAJO</v>
      </c>
      <c r="AA555" s="100" t="str">
        <f>VLOOKUP('MATRIZ DE RIESGOS DE SST'!Z555,'TABLA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56" spans="1:27" ht="156" customHeight="1">
      <c r="A556" s="136"/>
      <c r="B556" s="134"/>
      <c r="C556" s="129"/>
      <c r="D556" s="129"/>
      <c r="E556" s="129"/>
      <c r="F556" s="129"/>
      <c r="G556" s="129"/>
      <c r="H556" s="129"/>
      <c r="I556" s="129"/>
      <c r="J556" s="91" t="s">
        <v>219</v>
      </c>
      <c r="K556" s="90" t="s">
        <v>220</v>
      </c>
      <c r="L556" s="90" t="s">
        <v>221</v>
      </c>
      <c r="M556" s="74" t="s">
        <v>240</v>
      </c>
      <c r="N556" s="75">
        <f>VLOOKUP('MATRIZ DE RIESGOS DE SST'!M556,'MAPAS DE RIESGOS INHER Y RESID'!$E$3:$F$7,2,FALSE)</f>
        <v>2</v>
      </c>
      <c r="O556" s="74" t="s">
        <v>239</v>
      </c>
      <c r="P556" s="75">
        <f>VLOOKUP('MATRIZ DE RIESGOS DE SST'!O556,'MAPAS DE RIESGOS INHER Y RESID'!$O$3:$P$7,2,FALSE)</f>
        <v>16</v>
      </c>
      <c r="Q556" s="75">
        <f t="shared" si="110"/>
        <v>32</v>
      </c>
      <c r="R556" s="74" t="str">
        <f>IF(OR('MAPAS DE RIESGOS INHER Y RESID'!$G$7='MATRIZ DE RIESGOS DE SST'!Q556,Q556&lt;'MAPAS DE RIESGOS INHER Y RESID'!$G$3+1),'MAPAS DE RIESGOS INHER Y RESID'!$M$6,IF(OR('MAPAS DE RIESGOS INHER Y RESID'!$H$5='MATRIZ DE RIESGOS DE SST'!Q556,Q556&lt;'MAPAS DE RIESGOS INHER Y RESID'!$I$5+1),'MAPAS DE RIESGOS INHER Y RESID'!$M$5,IF(OR('MAPAS DE RIESGOS INHER Y RESID'!$I$4='MATRIZ DE RIESGOS DE SST'!Q556,Q556&lt;'MAPAS DE RIESGOS INHER Y RESID'!$J$4+1),'MAPAS DE RIESGOS INHER Y RESID'!$M$4,'MAPAS DE RIESGOS INHER Y RESID'!$M$3)))</f>
        <v>MODERADO</v>
      </c>
      <c r="S556" s="84"/>
      <c r="T556" s="84" t="s">
        <v>388</v>
      </c>
      <c r="U556" s="84" t="s">
        <v>389</v>
      </c>
      <c r="V556" s="84" t="s">
        <v>390</v>
      </c>
      <c r="W556" s="74" t="s">
        <v>246</v>
      </c>
      <c r="X556" s="98">
        <f>VLOOKUP(W556,'MAPAS DE RIESGOS INHER Y RESID'!$E$16:$F$18,2,FALSE)</f>
        <v>0.9</v>
      </c>
      <c r="Y556" s="99">
        <f t="shared" si="105"/>
        <v>3.1999999999999993</v>
      </c>
      <c r="Z556" s="74" t="str">
        <f>IF(OR('MAPAS DE RIESGOS INHER Y RESID'!$G$18='MATRIZ DE RIESGOS DE SST'!Y556,Y556&lt;'MAPAS DE RIESGOS INHER Y RESID'!$G$16+1),'MAPAS DE RIESGOS INHER Y RESID'!$M$19,IF(OR('MAPAS DE RIESGOS INHER Y RESID'!$H$17='MATRIZ DE RIESGOS DE SST'!Y556,Y556&lt;'MAPAS DE RIESGOS INHER Y RESID'!$I$18+1),'MAPAS DE RIESGOS INHER Y RESID'!$M$18,IF(OR('MAPAS DE RIESGOS INHER Y RESID'!$I$17='MATRIZ DE RIESGOS DE SST'!Y556,Y556&lt;'MAPAS DE RIESGOS INHER Y RESID'!$J$17+1),'MAPAS DE RIESGOS INHER Y RESID'!$M$17,'MAPAS DE RIESGOS INHER Y RESID'!$M$16)))</f>
        <v>BAJO</v>
      </c>
      <c r="AA556" s="100" t="str">
        <f>VLOOKUP('MATRIZ DE RIESGOS DE SST'!Z556,'TABLA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57" spans="1:27" ht="225.75" customHeight="1">
      <c r="A557" s="136"/>
      <c r="B557" s="134"/>
      <c r="C557" s="129"/>
      <c r="D557" s="129"/>
      <c r="E557" s="129"/>
      <c r="F557" s="129"/>
      <c r="G557" s="129"/>
      <c r="H557" s="129"/>
      <c r="I557" s="129"/>
      <c r="J557" s="91" t="s">
        <v>222</v>
      </c>
      <c r="K557" s="90" t="s">
        <v>223</v>
      </c>
      <c r="L557" s="90" t="s">
        <v>224</v>
      </c>
      <c r="M557" s="74" t="s">
        <v>240</v>
      </c>
      <c r="N557" s="75">
        <f>VLOOKUP('MATRIZ DE RIESGOS DE SST'!M557,'MAPAS DE RIESGOS INHER Y RESID'!$E$3:$F$7,2,FALSE)</f>
        <v>2</v>
      </c>
      <c r="O557" s="74" t="s">
        <v>239</v>
      </c>
      <c r="P557" s="75">
        <f>VLOOKUP('MATRIZ DE RIESGOS DE SST'!O557,'MAPAS DE RIESGOS INHER Y RESID'!$O$3:$P$7,2,FALSE)</f>
        <v>16</v>
      </c>
      <c r="Q557" s="75">
        <f t="shared" si="110"/>
        <v>32</v>
      </c>
      <c r="R557" s="74" t="str">
        <f>IF(OR('MAPAS DE RIESGOS INHER Y RESID'!$G$7='MATRIZ DE RIESGOS DE SST'!Q557,Q557&lt;'MAPAS DE RIESGOS INHER Y RESID'!$G$3+1),'MAPAS DE RIESGOS INHER Y RESID'!$M$6,IF(OR('MAPAS DE RIESGOS INHER Y RESID'!$H$5='MATRIZ DE RIESGOS DE SST'!Q557,Q557&lt;'MAPAS DE RIESGOS INHER Y RESID'!$I$5+1),'MAPAS DE RIESGOS INHER Y RESID'!$M$5,IF(OR('MAPAS DE RIESGOS INHER Y RESID'!$I$4='MATRIZ DE RIESGOS DE SST'!Q557,Q557&lt;'MAPAS DE RIESGOS INHER Y RESID'!$J$4+1),'MAPAS DE RIESGOS INHER Y RESID'!$M$4,'MAPAS DE RIESGOS INHER Y RESID'!$M$3)))</f>
        <v>MODERADO</v>
      </c>
      <c r="S557" s="84" t="s">
        <v>395</v>
      </c>
      <c r="T557" s="84" t="s">
        <v>396</v>
      </c>
      <c r="U557" s="84" t="s">
        <v>397</v>
      </c>
      <c r="V557" s="84" t="s">
        <v>398</v>
      </c>
      <c r="W557" s="74" t="s">
        <v>246</v>
      </c>
      <c r="X557" s="98">
        <f>VLOOKUP(W557,'MAPAS DE RIESGOS INHER Y RESID'!$E$16:$F$18,2,FALSE)</f>
        <v>0.9</v>
      </c>
      <c r="Y557" s="99">
        <f t="shared" si="105"/>
        <v>3.1999999999999993</v>
      </c>
      <c r="Z557" s="74" t="str">
        <f>IF(OR('MAPAS DE RIESGOS INHER Y RESID'!$G$18='MATRIZ DE RIESGOS DE SST'!Y557,Y557&lt;'MAPAS DE RIESGOS INHER Y RESID'!$G$16+1),'MAPAS DE RIESGOS INHER Y RESID'!$M$19,IF(OR('MAPAS DE RIESGOS INHER Y RESID'!$H$17='MATRIZ DE RIESGOS DE SST'!Y557,Y557&lt;'MAPAS DE RIESGOS INHER Y RESID'!$I$18+1),'MAPAS DE RIESGOS INHER Y RESID'!$M$18,IF(OR('MAPAS DE RIESGOS INHER Y RESID'!$I$17='MATRIZ DE RIESGOS DE SST'!Y557,Y557&lt;'MAPAS DE RIESGOS INHER Y RESID'!$J$17+1),'MAPAS DE RIESGOS INHER Y RESID'!$M$17,'MAPAS DE RIESGOS INHER Y RESID'!$M$16)))</f>
        <v>BAJO</v>
      </c>
      <c r="AA557" s="100" t="str">
        <f>VLOOKUP('MATRIZ DE RIESGOS DE SST'!Z557,'TABLA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58" spans="1:27" ht="105" customHeight="1">
      <c r="A558" s="136"/>
      <c r="B558" s="134" t="s">
        <v>257</v>
      </c>
      <c r="C558" s="129" t="s">
        <v>281</v>
      </c>
      <c r="D558" s="129"/>
      <c r="E558" s="129" t="s">
        <v>281</v>
      </c>
      <c r="F558" s="129" t="s">
        <v>281</v>
      </c>
      <c r="G558" s="129" t="s">
        <v>281</v>
      </c>
      <c r="H558" s="129"/>
      <c r="I558" s="129" t="s">
        <v>297</v>
      </c>
      <c r="J558" s="90" t="s">
        <v>73</v>
      </c>
      <c r="K558" s="90" t="s">
        <v>74</v>
      </c>
      <c r="L558" s="90" t="s">
        <v>75</v>
      </c>
      <c r="M558" s="74" t="s">
        <v>240</v>
      </c>
      <c r="N558" s="75">
        <f>VLOOKUP('MATRIZ DE RIESGOS DE SST'!M558,'MAPAS DE RIESGOS INHER Y RESID'!$E$3:$F$7,2,FALSE)</f>
        <v>2</v>
      </c>
      <c r="O558" s="74" t="s">
        <v>239</v>
      </c>
      <c r="P558" s="75">
        <f>VLOOKUP('MATRIZ DE RIESGOS DE SST'!O558,'MAPAS DE RIESGOS INHER Y RESID'!$O$3:$P$7,2,FALSE)</f>
        <v>16</v>
      </c>
      <c r="Q558" s="75">
        <f>N558*P558</f>
        <v>32</v>
      </c>
      <c r="R558" s="74" t="str">
        <f>IF(OR('MAPAS DE RIESGOS INHER Y RESID'!$G$7='MATRIZ DE RIESGOS DE SST'!Q558,Q558&lt;'MAPAS DE RIESGOS INHER Y RESID'!$G$3+1),'MAPAS DE RIESGOS INHER Y RESID'!$M$6,IF(OR('MAPAS DE RIESGOS INHER Y RESID'!$H$5='MATRIZ DE RIESGOS DE SST'!Q558,Q558&lt;'MAPAS DE RIESGOS INHER Y RESID'!$I$5+1),'MAPAS DE RIESGOS INHER Y RESID'!$M$5,IF(OR('MAPAS DE RIESGOS INHER Y RESID'!$I$4='MATRIZ DE RIESGOS DE SST'!Q558,Q558&lt;'MAPAS DE RIESGOS INHER Y RESID'!$J$4+1),'MAPAS DE RIESGOS INHER Y RESID'!$M$4,'MAPAS DE RIESGOS INHER Y RESID'!$M$3)))</f>
        <v>MODERADO</v>
      </c>
      <c r="S558" s="84"/>
      <c r="T558" s="84"/>
      <c r="U558" s="84" t="s">
        <v>252</v>
      </c>
      <c r="V558" s="84" t="s">
        <v>308</v>
      </c>
      <c r="W558" s="74" t="s">
        <v>246</v>
      </c>
      <c r="X558" s="98">
        <f>VLOOKUP(W558,'MAPAS DE RIESGOS INHER Y RESID'!$E$16:$F$18,2,FALSE)</f>
        <v>0.9</v>
      </c>
      <c r="Y558" s="99">
        <f t="shared" si="105"/>
        <v>3.1999999999999993</v>
      </c>
      <c r="Z558" s="74" t="str">
        <f>IF(OR('MAPAS DE RIESGOS INHER Y RESID'!$G$18='MATRIZ DE RIESGOS DE SST'!Y558,Y558&lt;'MAPAS DE RIESGOS INHER Y RESID'!$G$16+1),'MAPAS DE RIESGOS INHER Y RESID'!$M$19,IF(OR('MAPAS DE RIESGOS INHER Y RESID'!$H$17='MATRIZ DE RIESGOS DE SST'!Y558,Y558&lt;'MAPAS DE RIESGOS INHER Y RESID'!$I$18+1),'MAPAS DE RIESGOS INHER Y RESID'!$M$18,IF(OR('MAPAS DE RIESGOS INHER Y RESID'!$I$17='MATRIZ DE RIESGOS DE SST'!Y558,Y558&lt;'MAPAS DE RIESGOS INHER Y RESID'!$J$17+1),'MAPAS DE RIESGOS INHER Y RESID'!$M$17,'MAPAS DE RIESGOS INHER Y RESID'!$M$16)))</f>
        <v>BAJO</v>
      </c>
      <c r="AA558" s="100" t="str">
        <f>VLOOKUP('MATRIZ DE RIESGOS DE SST'!Z558,'TABLA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59" spans="1:27" ht="214.5" customHeight="1">
      <c r="A559" s="136"/>
      <c r="B559" s="134"/>
      <c r="C559" s="129"/>
      <c r="D559" s="129"/>
      <c r="E559" s="129"/>
      <c r="F559" s="129"/>
      <c r="G559" s="129"/>
      <c r="H559" s="129"/>
      <c r="I559" s="129"/>
      <c r="J559" s="91" t="s">
        <v>91</v>
      </c>
      <c r="K559" s="90" t="s">
        <v>309</v>
      </c>
      <c r="L559" s="90" t="s">
        <v>93</v>
      </c>
      <c r="M559" s="74" t="s">
        <v>236</v>
      </c>
      <c r="N559" s="75">
        <f>VLOOKUP('MATRIZ DE RIESGOS DE SST'!M559,'MAPAS DE RIESGOS INHER Y RESID'!$E$3:$F$7,2,FALSE)</f>
        <v>4</v>
      </c>
      <c r="O559" s="74" t="s">
        <v>239</v>
      </c>
      <c r="P559" s="75">
        <f>VLOOKUP('MATRIZ DE RIESGOS DE SST'!O559,'MAPAS DE RIESGOS INHER Y RESID'!$O$3:$P$7,2,FALSE)</f>
        <v>16</v>
      </c>
      <c r="Q559" s="75">
        <f>N559*P559</f>
        <v>64</v>
      </c>
      <c r="R559" s="74" t="str">
        <f>IF(OR('MAPAS DE RIESGOS INHER Y RESID'!$G$7='MATRIZ DE RIESGOS DE SST'!Q559,Q559&lt;'MAPAS DE RIESGOS INHER Y RESID'!$G$3+1),'MAPAS DE RIESGOS INHER Y RESID'!$M$6,IF(OR('MAPAS DE RIESGOS INHER Y RESID'!$H$5='MATRIZ DE RIESGOS DE SST'!Q559,Q559&lt;'MAPAS DE RIESGOS INHER Y RESID'!$I$5+1),'MAPAS DE RIESGOS INHER Y RESID'!$M$5,IF(OR('MAPAS DE RIESGOS INHER Y RESID'!$I$4='MATRIZ DE RIESGOS DE SST'!Q559,Q559&lt;'MAPAS DE RIESGOS INHER Y RESID'!$J$4+1),'MAPAS DE RIESGOS INHER Y RESID'!$M$4,'MAPAS DE RIESGOS INHER Y RESID'!$M$3)))</f>
        <v>ALTO</v>
      </c>
      <c r="S559" s="84"/>
      <c r="T559" s="84"/>
      <c r="U559" s="84" t="s">
        <v>310</v>
      </c>
      <c r="V559" s="84" t="s">
        <v>311</v>
      </c>
      <c r="W559" s="74" t="s">
        <v>246</v>
      </c>
      <c r="X559" s="98">
        <f>VLOOKUP(W559,'MAPAS DE RIESGOS INHER Y RESID'!$E$16:$F$18,2,FALSE)</f>
        <v>0.9</v>
      </c>
      <c r="Y559" s="99">
        <f t="shared" si="105"/>
        <v>6.3999999999999986</v>
      </c>
      <c r="Z559" s="74" t="str">
        <f>IF(OR('MAPAS DE RIESGOS INHER Y RESID'!$G$18='MATRIZ DE RIESGOS DE SST'!Y559,Y559&lt;'MAPAS DE RIESGOS INHER Y RESID'!$G$16+1),'MAPAS DE RIESGOS INHER Y RESID'!$M$19,IF(OR('MAPAS DE RIESGOS INHER Y RESID'!$H$17='MATRIZ DE RIESGOS DE SST'!Y559,Y559&lt;'MAPAS DE RIESGOS INHER Y RESID'!$I$18+1),'MAPAS DE RIESGOS INHER Y RESID'!$M$18,IF(OR('MAPAS DE RIESGOS INHER Y RESID'!$I$17='MATRIZ DE RIESGOS DE SST'!Y559,Y559&lt;'MAPAS DE RIESGOS INHER Y RESID'!$J$17+1),'MAPAS DE RIESGOS INHER Y RESID'!$M$17,'MAPAS DE RIESGOS INHER Y RESID'!$M$16)))</f>
        <v>BAJO</v>
      </c>
      <c r="AA559" s="100" t="str">
        <f>VLOOKUP('MATRIZ DE RIESGOS DE SST'!Z559,'TABLA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60" spans="1:27" ht="156" customHeight="1">
      <c r="A560" s="136"/>
      <c r="B560" s="134"/>
      <c r="C560" s="129"/>
      <c r="D560" s="129"/>
      <c r="E560" s="129"/>
      <c r="F560" s="129"/>
      <c r="G560" s="129"/>
      <c r="H560" s="129"/>
      <c r="I560" s="129"/>
      <c r="J560" s="91" t="s">
        <v>94</v>
      </c>
      <c r="K560" s="90" t="s">
        <v>95</v>
      </c>
      <c r="L560" s="90" t="s">
        <v>96</v>
      </c>
      <c r="M560" s="74" t="s">
        <v>240</v>
      </c>
      <c r="N560" s="75">
        <f>VLOOKUP('MATRIZ DE RIESGOS DE SST'!M560,'MAPAS DE RIESGOS INHER Y RESID'!$E$3:$F$7,2,FALSE)</f>
        <v>2</v>
      </c>
      <c r="O560" s="74" t="s">
        <v>239</v>
      </c>
      <c r="P560" s="75">
        <f>VLOOKUP('MATRIZ DE RIESGOS DE SST'!O560,'MAPAS DE RIESGOS INHER Y RESID'!$O$3:$P$7,2,FALSE)</f>
        <v>16</v>
      </c>
      <c r="Q560" s="75">
        <f>N560*P560</f>
        <v>32</v>
      </c>
      <c r="R560" s="74" t="str">
        <f>IF(OR('MAPAS DE RIESGOS INHER Y RESID'!$G$7='MATRIZ DE RIESGOS DE SST'!Q560,Q560&lt;'MAPAS DE RIESGOS INHER Y RESID'!$G$3+1),'MAPAS DE RIESGOS INHER Y RESID'!$M$6,IF(OR('MAPAS DE RIESGOS INHER Y RESID'!$H$5='MATRIZ DE RIESGOS DE SST'!Q560,Q560&lt;'MAPAS DE RIESGOS INHER Y RESID'!$I$5+1),'MAPAS DE RIESGOS INHER Y RESID'!$M$5,IF(OR('MAPAS DE RIESGOS INHER Y RESID'!$I$4='MATRIZ DE RIESGOS DE SST'!Q560,Q560&lt;'MAPAS DE RIESGOS INHER Y RESID'!$J$4+1),'MAPAS DE RIESGOS INHER Y RESID'!$M$4,'MAPAS DE RIESGOS INHER Y RESID'!$M$3)))</f>
        <v>MODERADO</v>
      </c>
      <c r="S560" s="84" t="s">
        <v>256</v>
      </c>
      <c r="T560" s="84" t="s">
        <v>312</v>
      </c>
      <c r="U560" s="84" t="s">
        <v>313</v>
      </c>
      <c r="V560" s="84"/>
      <c r="W560" s="74" t="s">
        <v>246</v>
      </c>
      <c r="X560" s="98">
        <f>VLOOKUP(W560,'MAPAS DE RIESGOS INHER Y RESID'!$E$16:$F$18,2,FALSE)</f>
        <v>0.9</v>
      </c>
      <c r="Y560" s="99">
        <f t="shared" si="105"/>
        <v>3.1999999999999993</v>
      </c>
      <c r="Z560" s="74" t="str">
        <f>IF(OR('MAPAS DE RIESGOS INHER Y RESID'!$G$18='MATRIZ DE RIESGOS DE SST'!Y560,Y560&lt;'MAPAS DE RIESGOS INHER Y RESID'!$G$16+1),'MAPAS DE RIESGOS INHER Y RESID'!$M$19,IF(OR('MAPAS DE RIESGOS INHER Y RESID'!$H$17='MATRIZ DE RIESGOS DE SST'!Y560,Y560&lt;'MAPAS DE RIESGOS INHER Y RESID'!$I$18+1),'MAPAS DE RIESGOS INHER Y RESID'!$M$18,IF(OR('MAPAS DE RIESGOS INHER Y RESID'!$I$17='MATRIZ DE RIESGOS DE SST'!Y560,Y560&lt;'MAPAS DE RIESGOS INHER Y RESID'!$J$17+1),'MAPAS DE RIESGOS INHER Y RESID'!$M$17,'MAPAS DE RIESGOS INHER Y RESID'!$M$16)))</f>
        <v>BAJO</v>
      </c>
      <c r="AA560" s="100" t="str">
        <f>VLOOKUP('MATRIZ DE RIESGOS DE SST'!Z560,'TABLA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61" spans="1:27" ht="156" customHeight="1">
      <c r="A561" s="136"/>
      <c r="B561" s="134"/>
      <c r="C561" s="129"/>
      <c r="D561" s="129"/>
      <c r="E561" s="129"/>
      <c r="F561" s="129"/>
      <c r="G561" s="129"/>
      <c r="H561" s="129"/>
      <c r="I561" s="129"/>
      <c r="J561" s="91" t="s">
        <v>97</v>
      </c>
      <c r="K561" s="90" t="s">
        <v>98</v>
      </c>
      <c r="L561" s="90" t="s">
        <v>93</v>
      </c>
      <c r="M561" s="74" t="s">
        <v>240</v>
      </c>
      <c r="N561" s="75">
        <f>VLOOKUP('MATRIZ DE RIESGOS DE SST'!M561,'MAPAS DE RIESGOS INHER Y RESID'!$E$3:$F$7,2,FALSE)</f>
        <v>2</v>
      </c>
      <c r="O561" s="74" t="s">
        <v>239</v>
      </c>
      <c r="P561" s="75">
        <f>VLOOKUP('MATRIZ DE RIESGOS DE SST'!O561,'MAPAS DE RIESGOS INHER Y RESID'!$O$3:$P$7,2,FALSE)</f>
        <v>16</v>
      </c>
      <c r="Q561" s="75">
        <f>+N561*P561</f>
        <v>32</v>
      </c>
      <c r="R561" s="74" t="str">
        <f>IF(OR('MAPAS DE RIESGOS INHER Y RESID'!$G$7='MATRIZ DE RIESGOS DE SST'!Q561,Q561&lt;'MAPAS DE RIESGOS INHER Y RESID'!$G$3+1),'MAPAS DE RIESGOS INHER Y RESID'!$M$6,IF(OR('MAPAS DE RIESGOS INHER Y RESID'!$H$5='MATRIZ DE RIESGOS DE SST'!Q561,Q561&lt;'MAPAS DE RIESGOS INHER Y RESID'!$I$5+1),'MAPAS DE RIESGOS INHER Y RESID'!$M$5,IF(OR('MAPAS DE RIESGOS INHER Y RESID'!$I$4='MATRIZ DE RIESGOS DE SST'!Q561,Q561&lt;'MAPAS DE RIESGOS INHER Y RESID'!$J$4+1),'MAPAS DE RIESGOS INHER Y RESID'!$M$4,'MAPAS DE RIESGOS INHER Y RESID'!$M$3)))</f>
        <v>MODERADO</v>
      </c>
      <c r="S561" s="84"/>
      <c r="T561" s="84" t="s">
        <v>314</v>
      </c>
      <c r="U561" s="84" t="s">
        <v>315</v>
      </c>
      <c r="V561" s="84" t="s">
        <v>316</v>
      </c>
      <c r="W561" s="74" t="s">
        <v>246</v>
      </c>
      <c r="X561" s="98">
        <f>VLOOKUP(W561,'MAPAS DE RIESGOS INHER Y RESID'!$E$16:$F$18,2,FALSE)</f>
        <v>0.9</v>
      </c>
      <c r="Y561" s="99">
        <f t="shared" si="105"/>
        <v>3.1999999999999993</v>
      </c>
      <c r="Z561" s="74" t="str">
        <f>IF(OR('MAPAS DE RIESGOS INHER Y RESID'!$G$18='MATRIZ DE RIESGOS DE SST'!Y561,Y561&lt;'MAPAS DE RIESGOS INHER Y RESID'!$G$16+1),'MAPAS DE RIESGOS INHER Y RESID'!$M$19,IF(OR('MAPAS DE RIESGOS INHER Y RESID'!$H$17='MATRIZ DE RIESGOS DE SST'!Y561,Y561&lt;'MAPAS DE RIESGOS INHER Y RESID'!$I$18+1),'MAPAS DE RIESGOS INHER Y RESID'!$M$18,IF(OR('MAPAS DE RIESGOS INHER Y RESID'!$I$17='MATRIZ DE RIESGOS DE SST'!Y561,Y561&lt;'MAPAS DE RIESGOS INHER Y RESID'!$J$17+1),'MAPAS DE RIESGOS INHER Y RESID'!$M$17,'MAPAS DE RIESGOS INHER Y RESID'!$M$16)))</f>
        <v>BAJO</v>
      </c>
      <c r="AA561" s="100" t="str">
        <f>VLOOKUP('MATRIZ DE RIESGOS DE SST'!Z561,'TABLA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62" spans="1:27" ht="156" customHeight="1">
      <c r="A562" s="136"/>
      <c r="B562" s="134"/>
      <c r="C562" s="129"/>
      <c r="D562" s="129"/>
      <c r="E562" s="129"/>
      <c r="F562" s="129"/>
      <c r="G562" s="129"/>
      <c r="H562" s="129"/>
      <c r="I562" s="129"/>
      <c r="J562" s="91" t="s">
        <v>104</v>
      </c>
      <c r="K562" s="90" t="s">
        <v>102</v>
      </c>
      <c r="L562" s="90" t="s">
        <v>103</v>
      </c>
      <c r="M562" s="74" t="s">
        <v>238</v>
      </c>
      <c r="N562" s="75">
        <f>VLOOKUP('MATRIZ DE RIESGOS DE SST'!M562,'MAPAS DE RIESGOS INHER Y RESID'!$E$3:$F$7,2,FALSE)</f>
        <v>3</v>
      </c>
      <c r="O562" s="74" t="s">
        <v>237</v>
      </c>
      <c r="P562" s="75">
        <f>VLOOKUP('MATRIZ DE RIESGOS DE SST'!O562,'MAPAS DE RIESGOS INHER Y RESID'!$O$3:$P$7,2,FALSE)</f>
        <v>4</v>
      </c>
      <c r="Q562" s="75">
        <f>N562*P562</f>
        <v>12</v>
      </c>
      <c r="R562" s="74" t="str">
        <f>IF(OR('MAPAS DE RIESGOS INHER Y RESID'!$G$7='MATRIZ DE RIESGOS DE SST'!Q562,Q562&lt;'MAPAS DE RIESGOS INHER Y RESID'!$G$3+1),'MAPAS DE RIESGOS INHER Y RESID'!$M$6,IF(OR('MAPAS DE RIESGOS INHER Y RESID'!$H$5='MATRIZ DE RIESGOS DE SST'!Q562,Q562&lt;'MAPAS DE RIESGOS INHER Y RESID'!$I$5+1),'MAPAS DE RIESGOS INHER Y RESID'!$M$5,IF(OR('MAPAS DE RIESGOS INHER Y RESID'!$I$4='MATRIZ DE RIESGOS DE SST'!Q562,Q562&lt;'MAPAS DE RIESGOS INHER Y RESID'!$J$4+1),'MAPAS DE RIESGOS INHER Y RESID'!$M$4,'MAPAS DE RIESGOS INHER Y RESID'!$M$3)))</f>
        <v>MODERADO</v>
      </c>
      <c r="S562" s="84" t="s">
        <v>318</v>
      </c>
      <c r="T562" s="84" t="s">
        <v>317</v>
      </c>
      <c r="U562" s="84" t="s">
        <v>254</v>
      </c>
      <c r="V562" s="84" t="s">
        <v>255</v>
      </c>
      <c r="W562" s="74" t="s">
        <v>246</v>
      </c>
      <c r="X562" s="98">
        <f>VLOOKUP(W562,'MAPAS DE RIESGOS INHER Y RESID'!$E$16:$F$18,2,FALSE)</f>
        <v>0.9</v>
      </c>
      <c r="Y562" s="99">
        <f t="shared" si="105"/>
        <v>1.1999999999999993</v>
      </c>
      <c r="Z562" s="74" t="str">
        <f>IF(OR('MAPAS DE RIESGOS INHER Y RESID'!$G$18='MATRIZ DE RIESGOS DE SST'!Y562,Y562&lt;'MAPAS DE RIESGOS INHER Y RESID'!$G$16+1),'MAPAS DE RIESGOS INHER Y RESID'!$M$19,IF(OR('MAPAS DE RIESGOS INHER Y RESID'!$H$17='MATRIZ DE RIESGOS DE SST'!Y562,Y562&lt;'MAPAS DE RIESGOS INHER Y RESID'!$I$18+1),'MAPAS DE RIESGOS INHER Y RESID'!$M$18,IF(OR('MAPAS DE RIESGOS INHER Y RESID'!$I$17='MATRIZ DE RIESGOS DE SST'!Y562,Y562&lt;'MAPAS DE RIESGOS INHER Y RESID'!$J$17+1),'MAPAS DE RIESGOS INHER Y RESID'!$M$17,'MAPAS DE RIESGOS INHER Y RESID'!$M$16)))</f>
        <v>BAJO</v>
      </c>
      <c r="AA562" s="100" t="str">
        <f>VLOOKUP('MATRIZ DE RIESGOS DE SST'!Z562,'TABLA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63" spans="1:27" ht="120" customHeight="1">
      <c r="A563" s="136"/>
      <c r="B563" s="134"/>
      <c r="C563" s="129"/>
      <c r="D563" s="129"/>
      <c r="E563" s="129"/>
      <c r="F563" s="129"/>
      <c r="G563" s="129"/>
      <c r="H563" s="129"/>
      <c r="I563" s="129"/>
      <c r="J563" s="91" t="s">
        <v>110</v>
      </c>
      <c r="K563" s="90" t="s">
        <v>253</v>
      </c>
      <c r="L563" s="90" t="s">
        <v>103</v>
      </c>
      <c r="M563" s="74" t="s">
        <v>236</v>
      </c>
      <c r="N563" s="75">
        <f>VLOOKUP('MATRIZ DE RIESGOS DE SST'!M563,'MAPAS DE RIESGOS INHER Y RESID'!$E$3:$F$7,2,FALSE)</f>
        <v>4</v>
      </c>
      <c r="O563" s="74" t="s">
        <v>239</v>
      </c>
      <c r="P563" s="75">
        <f>VLOOKUP('MATRIZ DE RIESGOS DE SST'!O563,'MAPAS DE RIESGOS INHER Y RESID'!$O$3:$P$7,2,FALSE)</f>
        <v>16</v>
      </c>
      <c r="Q563" s="75">
        <f t="shared" ref="Q563" si="111">N563*P563</f>
        <v>64</v>
      </c>
      <c r="R563" s="74" t="str">
        <f>IF(OR('MAPAS DE RIESGOS INHER Y RESID'!$G$7='MATRIZ DE RIESGOS DE SST'!Q563,Q563&lt;'MAPAS DE RIESGOS INHER Y RESID'!$G$3+1),'MAPAS DE RIESGOS INHER Y RESID'!$M$6,IF(OR('MAPAS DE RIESGOS INHER Y RESID'!$H$5='MATRIZ DE RIESGOS DE SST'!Q563,Q563&lt;'MAPAS DE RIESGOS INHER Y RESID'!$I$5+1),'MAPAS DE RIESGOS INHER Y RESID'!$M$5,IF(OR('MAPAS DE RIESGOS INHER Y RESID'!$I$4='MATRIZ DE RIESGOS DE SST'!Q563,Q563&lt;'MAPAS DE RIESGOS INHER Y RESID'!$J$4+1),'MAPAS DE RIESGOS INHER Y RESID'!$M$4,'MAPAS DE RIESGOS INHER Y RESID'!$M$3)))</f>
        <v>ALTO</v>
      </c>
      <c r="S563" s="84"/>
      <c r="T563" s="84"/>
      <c r="U563" s="84" t="s">
        <v>323</v>
      </c>
      <c r="V563" s="84" t="s">
        <v>321</v>
      </c>
      <c r="W563" s="74" t="s">
        <v>246</v>
      </c>
      <c r="X563" s="98">
        <f>VLOOKUP(W563,'MAPAS DE RIESGOS INHER Y RESID'!$E$16:$F$18,2,FALSE)</f>
        <v>0.9</v>
      </c>
      <c r="Y563" s="99">
        <f t="shared" si="105"/>
        <v>6.3999999999999986</v>
      </c>
      <c r="Z563" s="74" t="str">
        <f>IF(OR('MAPAS DE RIESGOS INHER Y RESID'!$G$18='MATRIZ DE RIESGOS DE SST'!Y563,Y563&lt;'MAPAS DE RIESGOS INHER Y RESID'!$G$16+1),'MAPAS DE RIESGOS INHER Y RESID'!$M$19,IF(OR('MAPAS DE RIESGOS INHER Y RESID'!$H$17='MATRIZ DE RIESGOS DE SST'!Y563,Y563&lt;'MAPAS DE RIESGOS INHER Y RESID'!$I$18+1),'MAPAS DE RIESGOS INHER Y RESID'!$M$18,IF(OR('MAPAS DE RIESGOS INHER Y RESID'!$I$17='MATRIZ DE RIESGOS DE SST'!Y563,Y563&lt;'MAPAS DE RIESGOS INHER Y RESID'!$J$17+1),'MAPAS DE RIESGOS INHER Y RESID'!$M$17,'MAPAS DE RIESGOS INHER Y RESID'!$M$16)))</f>
        <v>BAJO</v>
      </c>
      <c r="AA563" s="100" t="str">
        <f>VLOOKUP('MATRIZ DE RIESGOS DE SST'!Z563,'TABLA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64" spans="1:27" ht="156" customHeight="1">
      <c r="A564" s="136"/>
      <c r="B564" s="134"/>
      <c r="C564" s="129"/>
      <c r="D564" s="129"/>
      <c r="E564" s="129"/>
      <c r="F564" s="129"/>
      <c r="G564" s="129"/>
      <c r="H564" s="129"/>
      <c r="I564" s="129"/>
      <c r="J564" s="91" t="s">
        <v>112</v>
      </c>
      <c r="K564" s="90" t="s">
        <v>324</v>
      </c>
      <c r="L564" s="90" t="s">
        <v>103</v>
      </c>
      <c r="M564" s="74" t="s">
        <v>238</v>
      </c>
      <c r="N564" s="75">
        <f>VLOOKUP('MATRIZ DE RIESGOS DE SST'!M564,'MAPAS DE RIESGOS INHER Y RESID'!$E$3:$F$7,2,FALSE)</f>
        <v>3</v>
      </c>
      <c r="O564" s="74" t="s">
        <v>237</v>
      </c>
      <c r="P564" s="75">
        <f>VLOOKUP('MATRIZ DE RIESGOS DE SST'!O564,'MAPAS DE RIESGOS INHER Y RESID'!$O$3:$P$7,2,FALSE)</f>
        <v>4</v>
      </c>
      <c r="Q564" s="75">
        <f>N564*P564</f>
        <v>12</v>
      </c>
      <c r="R564" s="74" t="str">
        <f>IF(OR('MAPAS DE RIESGOS INHER Y RESID'!$G$7='MATRIZ DE RIESGOS DE SST'!Q564,Q564&lt;'MAPAS DE RIESGOS INHER Y RESID'!$G$3+1),'MAPAS DE RIESGOS INHER Y RESID'!$M$6,IF(OR('MAPAS DE RIESGOS INHER Y RESID'!$H$5='MATRIZ DE RIESGOS DE SST'!Q564,Q564&lt;'MAPAS DE RIESGOS INHER Y RESID'!$I$5+1),'MAPAS DE RIESGOS INHER Y RESID'!$M$5,IF(OR('MAPAS DE RIESGOS INHER Y RESID'!$I$4='MATRIZ DE RIESGOS DE SST'!Q564,Q564&lt;'MAPAS DE RIESGOS INHER Y RESID'!$J$4+1),'MAPAS DE RIESGOS INHER Y RESID'!$M$4,'MAPAS DE RIESGOS INHER Y RESID'!$M$3)))</f>
        <v>MODERADO</v>
      </c>
      <c r="S564" s="84"/>
      <c r="T564" s="84"/>
      <c r="U564" s="84" t="s">
        <v>323</v>
      </c>
      <c r="V564" s="84" t="s">
        <v>322</v>
      </c>
      <c r="W564" s="74" t="s">
        <v>246</v>
      </c>
      <c r="X564" s="98">
        <f>VLOOKUP(W564,'MAPAS DE RIESGOS INHER Y RESID'!$E$16:$F$18,2,FALSE)</f>
        <v>0.9</v>
      </c>
      <c r="Y564" s="99">
        <f t="shared" si="105"/>
        <v>1.1999999999999993</v>
      </c>
      <c r="Z564" s="74" t="str">
        <f>IF(OR('MAPAS DE RIESGOS INHER Y RESID'!$G$18='MATRIZ DE RIESGOS DE SST'!Y564,Y564&lt;'MAPAS DE RIESGOS INHER Y RESID'!$G$16+1),'MAPAS DE RIESGOS INHER Y RESID'!$M$19,IF(OR('MAPAS DE RIESGOS INHER Y RESID'!$H$17='MATRIZ DE RIESGOS DE SST'!Y564,Y564&lt;'MAPAS DE RIESGOS INHER Y RESID'!$I$18+1),'MAPAS DE RIESGOS INHER Y RESID'!$M$18,IF(OR('MAPAS DE RIESGOS INHER Y RESID'!$I$17='MATRIZ DE RIESGOS DE SST'!Y564,Y564&lt;'MAPAS DE RIESGOS INHER Y RESID'!$J$17+1),'MAPAS DE RIESGOS INHER Y RESID'!$M$17,'MAPAS DE RIESGOS INHER Y RESID'!$M$16)))</f>
        <v>BAJO</v>
      </c>
      <c r="AA564" s="100" t="str">
        <f>VLOOKUP('MATRIZ DE RIESGOS DE SST'!Z564,'TABLA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65" spans="1:27" ht="156" customHeight="1">
      <c r="A565" s="136"/>
      <c r="B565" s="134"/>
      <c r="C565" s="129"/>
      <c r="D565" s="129"/>
      <c r="E565" s="129"/>
      <c r="F565" s="129"/>
      <c r="G565" s="129"/>
      <c r="H565" s="129"/>
      <c r="I565" s="129"/>
      <c r="J565" s="91" t="s">
        <v>144</v>
      </c>
      <c r="K565" s="90" t="s">
        <v>338</v>
      </c>
      <c r="L565" s="90" t="s">
        <v>146</v>
      </c>
      <c r="M565" s="74" t="s">
        <v>238</v>
      </c>
      <c r="N565" s="75">
        <f>VLOOKUP('MATRIZ DE RIESGOS DE SST'!M565,'MAPAS DE RIESGOS INHER Y RESID'!$E$3:$F$7,2,FALSE)</f>
        <v>3</v>
      </c>
      <c r="O565" s="74" t="s">
        <v>239</v>
      </c>
      <c r="P565" s="75">
        <f>VLOOKUP('MATRIZ DE RIESGOS DE SST'!O565,'MAPAS DE RIESGOS INHER Y RESID'!$O$3:$P$7,2,FALSE)</f>
        <v>16</v>
      </c>
      <c r="Q565" s="75">
        <f t="shared" ref="Q565" si="112">N565*P565</f>
        <v>48</v>
      </c>
      <c r="R565" s="74" t="str">
        <f>IF(OR('MAPAS DE RIESGOS INHER Y RESID'!$G$7='MATRIZ DE RIESGOS DE SST'!Q565,Q565&lt;'MAPAS DE RIESGOS INHER Y RESID'!$G$3+1),'MAPAS DE RIESGOS INHER Y RESID'!$M$6,IF(OR('MAPAS DE RIESGOS INHER Y RESID'!$H$5='MATRIZ DE RIESGOS DE SST'!Q565,Q565&lt;'MAPAS DE RIESGOS INHER Y RESID'!$I$5+1),'MAPAS DE RIESGOS INHER Y RESID'!$M$5,IF(OR('MAPAS DE RIESGOS INHER Y RESID'!$I$4='MATRIZ DE RIESGOS DE SST'!Q565,Q565&lt;'MAPAS DE RIESGOS INHER Y RESID'!$J$4+1),'MAPAS DE RIESGOS INHER Y RESID'!$M$4,'MAPAS DE RIESGOS INHER Y RESID'!$M$3)))</f>
        <v>MODERADO</v>
      </c>
      <c r="S565" s="84" t="s">
        <v>339</v>
      </c>
      <c r="T565" s="84" t="s">
        <v>340</v>
      </c>
      <c r="U565" s="84" t="s">
        <v>341</v>
      </c>
      <c r="V565" s="84" t="s">
        <v>342</v>
      </c>
      <c r="W565" s="74" t="s">
        <v>246</v>
      </c>
      <c r="X565" s="98">
        <f>VLOOKUP(W565,'MAPAS DE RIESGOS INHER Y RESID'!$E$16:$F$18,2,FALSE)</f>
        <v>0.9</v>
      </c>
      <c r="Y565" s="99">
        <f t="shared" si="105"/>
        <v>4.7999999999999972</v>
      </c>
      <c r="Z565" s="74" t="str">
        <f>IF(OR('MAPAS DE RIESGOS INHER Y RESID'!$G$18='MATRIZ DE RIESGOS DE SST'!Y565,Y565&lt;'MAPAS DE RIESGOS INHER Y RESID'!$G$16+1),'MAPAS DE RIESGOS INHER Y RESID'!$M$19,IF(OR('MAPAS DE RIESGOS INHER Y RESID'!$H$17='MATRIZ DE RIESGOS DE SST'!Y565,Y565&lt;'MAPAS DE RIESGOS INHER Y RESID'!$I$18+1),'MAPAS DE RIESGOS INHER Y RESID'!$M$18,IF(OR('MAPAS DE RIESGOS INHER Y RESID'!$I$17='MATRIZ DE RIESGOS DE SST'!Y565,Y565&lt;'MAPAS DE RIESGOS INHER Y RESID'!$J$17+1),'MAPAS DE RIESGOS INHER Y RESID'!$M$17,'MAPAS DE RIESGOS INHER Y RESID'!$M$16)))</f>
        <v>BAJO</v>
      </c>
      <c r="AA565" s="100" t="str">
        <f>VLOOKUP('MATRIZ DE RIESGOS DE SST'!Z565,'TABLA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66" spans="1:27" ht="156" customHeight="1">
      <c r="A566" s="136"/>
      <c r="B566" s="134"/>
      <c r="C566" s="129"/>
      <c r="D566" s="129"/>
      <c r="E566" s="129"/>
      <c r="F566" s="129"/>
      <c r="G566" s="129"/>
      <c r="H566" s="129"/>
      <c r="I566" s="129"/>
      <c r="J566" s="91" t="s">
        <v>147</v>
      </c>
      <c r="K566" s="90" t="s">
        <v>148</v>
      </c>
      <c r="L566" s="90" t="s">
        <v>149</v>
      </c>
      <c r="M566" s="74" t="s">
        <v>238</v>
      </c>
      <c r="N566" s="75">
        <f>VLOOKUP('MATRIZ DE RIESGOS DE SST'!M566,'MAPAS DE RIESGOS INHER Y RESID'!$E$3:$F$7,2,FALSE)</f>
        <v>3</v>
      </c>
      <c r="O566" s="74" t="s">
        <v>239</v>
      </c>
      <c r="P566" s="75">
        <f>VLOOKUP('MATRIZ DE RIESGOS DE SST'!O566,'MAPAS DE RIESGOS INHER Y RESID'!$O$3:$P$7,2,FALSE)</f>
        <v>16</v>
      </c>
      <c r="Q566" s="75">
        <f>N566*P566</f>
        <v>48</v>
      </c>
      <c r="R566" s="74" t="str">
        <f>IF(OR('MAPAS DE RIESGOS INHER Y RESID'!$G$7='MATRIZ DE RIESGOS DE SST'!Q566,Q566&lt;'MAPAS DE RIESGOS INHER Y RESID'!$G$3+1),'MAPAS DE RIESGOS INHER Y RESID'!$M$6,IF(OR('MAPAS DE RIESGOS INHER Y RESID'!$H$5='MATRIZ DE RIESGOS DE SST'!Q566,Q566&lt;'MAPAS DE RIESGOS INHER Y RESID'!$I$5+1),'MAPAS DE RIESGOS INHER Y RESID'!$M$5,IF(OR('MAPAS DE RIESGOS INHER Y RESID'!$I$4='MATRIZ DE RIESGOS DE SST'!Q566,Q566&lt;'MAPAS DE RIESGOS INHER Y RESID'!$J$4+1),'MAPAS DE RIESGOS INHER Y RESID'!$M$4,'MAPAS DE RIESGOS INHER Y RESID'!$M$3)))</f>
        <v>MODERADO</v>
      </c>
      <c r="S566" s="84"/>
      <c r="T566" s="84" t="s">
        <v>328</v>
      </c>
      <c r="U566" s="84" t="s">
        <v>251</v>
      </c>
      <c r="V566" s="84" t="s">
        <v>252</v>
      </c>
      <c r="W566" s="74" t="s">
        <v>246</v>
      </c>
      <c r="X566" s="98">
        <f>VLOOKUP(W566,'MAPAS DE RIESGOS INHER Y RESID'!$E$16:$F$18,2,FALSE)</f>
        <v>0.9</v>
      </c>
      <c r="Y566" s="99">
        <f t="shared" si="105"/>
        <v>4.7999999999999972</v>
      </c>
      <c r="Z566" s="74" t="str">
        <f>IF(OR('MAPAS DE RIESGOS INHER Y RESID'!$G$18='MATRIZ DE RIESGOS DE SST'!Y566,Y566&lt;'MAPAS DE RIESGOS INHER Y RESID'!$G$16+1),'MAPAS DE RIESGOS INHER Y RESID'!$M$19,IF(OR('MAPAS DE RIESGOS INHER Y RESID'!$H$17='MATRIZ DE RIESGOS DE SST'!Y566,Y566&lt;'MAPAS DE RIESGOS INHER Y RESID'!$I$18+1),'MAPAS DE RIESGOS INHER Y RESID'!$M$18,IF(OR('MAPAS DE RIESGOS INHER Y RESID'!$I$17='MATRIZ DE RIESGOS DE SST'!Y566,Y566&lt;'MAPAS DE RIESGOS INHER Y RESID'!$J$17+1),'MAPAS DE RIESGOS INHER Y RESID'!$M$17,'MAPAS DE RIESGOS INHER Y RESID'!$M$16)))</f>
        <v>BAJO</v>
      </c>
      <c r="AA566" s="100" t="str">
        <f>VLOOKUP('MATRIZ DE RIESGOS DE SST'!Z566,'TABLA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67" spans="1:27" ht="153" customHeight="1">
      <c r="A567" s="136"/>
      <c r="B567" s="134"/>
      <c r="C567" s="129"/>
      <c r="D567" s="129"/>
      <c r="E567" s="129"/>
      <c r="F567" s="129"/>
      <c r="G567" s="129"/>
      <c r="H567" s="129"/>
      <c r="I567" s="129"/>
      <c r="J567" s="90" t="s">
        <v>160</v>
      </c>
      <c r="K567" s="90" t="s">
        <v>285</v>
      </c>
      <c r="L567" s="90" t="s">
        <v>159</v>
      </c>
      <c r="M567" s="74" t="s">
        <v>236</v>
      </c>
      <c r="N567" s="75">
        <f>VLOOKUP('MATRIZ DE RIESGOS DE SST'!M567,'MAPAS DE RIESGOS INHER Y RESID'!$E$3:$F$7,2,FALSE)</f>
        <v>4</v>
      </c>
      <c r="O567" s="74" t="s">
        <v>239</v>
      </c>
      <c r="P567" s="75">
        <f>VLOOKUP('MATRIZ DE RIESGOS DE SST'!O567,'MAPAS DE RIESGOS INHER Y RESID'!$O$3:$P$7,2,FALSE)</f>
        <v>16</v>
      </c>
      <c r="Q567" s="75">
        <f t="shared" ref="Q567" si="113">+N567*P567</f>
        <v>64</v>
      </c>
      <c r="R567" s="74" t="str">
        <f>IF(OR('MAPAS DE RIESGOS INHER Y RESID'!$G$7='MATRIZ DE RIESGOS DE SST'!Q567,Q567&lt;'MAPAS DE RIESGOS INHER Y RESID'!$G$3+1),'MAPAS DE RIESGOS INHER Y RESID'!$M$6,IF(OR('MAPAS DE RIESGOS INHER Y RESID'!$H$5='MATRIZ DE RIESGOS DE SST'!Q567,Q567&lt;'MAPAS DE RIESGOS INHER Y RESID'!$I$5+1),'MAPAS DE RIESGOS INHER Y RESID'!$M$5,IF(OR('MAPAS DE RIESGOS INHER Y RESID'!$I$4='MATRIZ DE RIESGOS DE SST'!Q567,Q567&lt;'MAPAS DE RIESGOS INHER Y RESID'!$J$4+1),'MAPAS DE RIESGOS INHER Y RESID'!$M$4,'MAPAS DE RIESGOS INHER Y RESID'!$M$3)))</f>
        <v>ALTO</v>
      </c>
      <c r="S567" s="84"/>
      <c r="T567" s="84"/>
      <c r="U567" s="84" t="s">
        <v>346</v>
      </c>
      <c r="V567" s="84" t="s">
        <v>347</v>
      </c>
      <c r="W567" s="74" t="s">
        <v>238</v>
      </c>
      <c r="X567" s="98">
        <f>VLOOKUP(W567,'MAPAS DE RIESGOS INHER Y RESID'!$E$16:$F$18,2,FALSE)</f>
        <v>0.4</v>
      </c>
      <c r="Y567" s="99">
        <f t="shared" si="105"/>
        <v>38.4</v>
      </c>
      <c r="Z567" s="74" t="str">
        <f>IF(OR('MAPAS DE RIESGOS INHER Y RESID'!$G$18='MATRIZ DE RIESGOS DE SST'!Y567,Y567&lt;'MAPAS DE RIESGOS INHER Y RESID'!$G$16+1),'MAPAS DE RIESGOS INHER Y RESID'!$M$19,IF(OR('MAPAS DE RIESGOS INHER Y RESID'!$H$17='MATRIZ DE RIESGOS DE SST'!Y567,Y567&lt;'MAPAS DE RIESGOS INHER Y RESID'!$I$18+1),'MAPAS DE RIESGOS INHER Y RESID'!$M$18,IF(OR('MAPAS DE RIESGOS INHER Y RESID'!$I$17='MATRIZ DE RIESGOS DE SST'!Y567,Y567&lt;'MAPAS DE RIESGOS INHER Y RESID'!$J$17+1),'MAPAS DE RIESGOS INHER Y RESID'!$M$17,'MAPAS DE RIESGOS INHER Y RESID'!$M$16)))</f>
        <v>MODERADO</v>
      </c>
      <c r="AA567" s="100" t="str">
        <f>VLOOKUP('MATRIZ DE RIESGOS DE SST'!Z567,'TABLA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568" spans="1:27" ht="156" customHeight="1">
      <c r="A568" s="136"/>
      <c r="B568" s="134"/>
      <c r="C568" s="129"/>
      <c r="D568" s="129"/>
      <c r="E568" s="129"/>
      <c r="F568" s="129"/>
      <c r="G568" s="129"/>
      <c r="H568" s="129"/>
      <c r="I568" s="129"/>
      <c r="J568" s="90" t="s">
        <v>166</v>
      </c>
      <c r="K568" s="90" t="s">
        <v>349</v>
      </c>
      <c r="L568" s="90" t="s">
        <v>165</v>
      </c>
      <c r="M568" s="74" t="s">
        <v>240</v>
      </c>
      <c r="N568" s="75">
        <f>VLOOKUP('MATRIZ DE RIESGOS DE SST'!M568,'MAPAS DE RIESGOS INHER Y RESID'!$E$3:$F$7,2,FALSE)</f>
        <v>2</v>
      </c>
      <c r="O568" s="74" t="s">
        <v>239</v>
      </c>
      <c r="P568" s="75">
        <f>VLOOKUP('MATRIZ DE RIESGOS DE SST'!O568,'MAPAS DE RIESGOS INHER Y RESID'!$O$3:$P$7,2,FALSE)</f>
        <v>16</v>
      </c>
      <c r="Q568" s="75">
        <f t="shared" ref="Q568:Q581" si="114">N568*P568</f>
        <v>32</v>
      </c>
      <c r="R568" s="74" t="str">
        <f>IF(OR('MAPAS DE RIESGOS INHER Y RESID'!$G$7='MATRIZ DE RIESGOS DE SST'!Q568,Q568&lt;'MAPAS DE RIESGOS INHER Y RESID'!$G$3+1),'MAPAS DE RIESGOS INHER Y RESID'!$M$6,IF(OR('MAPAS DE RIESGOS INHER Y RESID'!$H$5='MATRIZ DE RIESGOS DE SST'!Q568,Q568&lt;'MAPAS DE RIESGOS INHER Y RESID'!$I$5+1),'MAPAS DE RIESGOS INHER Y RESID'!$M$5,IF(OR('MAPAS DE RIESGOS INHER Y RESID'!$I$4='MATRIZ DE RIESGOS DE SST'!Q568,Q568&lt;'MAPAS DE RIESGOS INHER Y RESID'!$J$4+1),'MAPAS DE RIESGOS INHER Y RESID'!$M$4,'MAPAS DE RIESGOS INHER Y RESID'!$M$3)))</f>
        <v>MODERADO</v>
      </c>
      <c r="S568" s="84"/>
      <c r="T568" s="84" t="s">
        <v>355</v>
      </c>
      <c r="U568" s="84" t="s">
        <v>356</v>
      </c>
      <c r="V568" s="84" t="s">
        <v>333</v>
      </c>
      <c r="W568" s="74" t="s">
        <v>246</v>
      </c>
      <c r="X568" s="98">
        <f>VLOOKUP(W568,'MAPAS DE RIESGOS INHER Y RESID'!$E$16:$F$18,2,FALSE)</f>
        <v>0.9</v>
      </c>
      <c r="Y568" s="99">
        <f t="shared" si="105"/>
        <v>3.1999999999999993</v>
      </c>
      <c r="Z568" s="74" t="str">
        <f>IF(OR('MAPAS DE RIESGOS INHER Y RESID'!$G$18='MATRIZ DE RIESGOS DE SST'!Y568,Y568&lt;'MAPAS DE RIESGOS INHER Y RESID'!$G$16+1),'MAPAS DE RIESGOS INHER Y RESID'!$M$19,IF(OR('MAPAS DE RIESGOS INHER Y RESID'!$H$17='MATRIZ DE RIESGOS DE SST'!Y568,Y568&lt;'MAPAS DE RIESGOS INHER Y RESID'!$I$18+1),'MAPAS DE RIESGOS INHER Y RESID'!$M$18,IF(OR('MAPAS DE RIESGOS INHER Y RESID'!$I$17='MATRIZ DE RIESGOS DE SST'!Y568,Y568&lt;'MAPAS DE RIESGOS INHER Y RESID'!$J$17+1),'MAPAS DE RIESGOS INHER Y RESID'!$M$17,'MAPAS DE RIESGOS INHER Y RESID'!$M$16)))</f>
        <v>BAJO</v>
      </c>
      <c r="AA568" s="100" t="str">
        <f>VLOOKUP('MATRIZ DE RIESGOS DE SST'!Z568,'TABLA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69" spans="1:27" ht="156" customHeight="1">
      <c r="A569" s="136"/>
      <c r="B569" s="134"/>
      <c r="C569" s="129"/>
      <c r="D569" s="129"/>
      <c r="E569" s="129"/>
      <c r="F569" s="129"/>
      <c r="G569" s="129"/>
      <c r="H569" s="129"/>
      <c r="I569" s="129"/>
      <c r="J569" s="90" t="s">
        <v>360</v>
      </c>
      <c r="K569" s="90" t="s">
        <v>361</v>
      </c>
      <c r="L569" s="90" t="s">
        <v>165</v>
      </c>
      <c r="M569" s="74" t="s">
        <v>240</v>
      </c>
      <c r="N569" s="75">
        <f>VLOOKUP('MATRIZ DE RIESGOS DE SST'!M569,'MAPAS DE RIESGOS INHER Y RESID'!$E$3:$F$7,2,FALSE)</f>
        <v>2</v>
      </c>
      <c r="O569" s="74" t="s">
        <v>237</v>
      </c>
      <c r="P569" s="75">
        <f>VLOOKUP('MATRIZ DE RIESGOS DE SST'!O569,'MAPAS DE RIESGOS INHER Y RESID'!$O$3:$P$7,2,FALSE)</f>
        <v>4</v>
      </c>
      <c r="Q569" s="75">
        <f t="shared" si="114"/>
        <v>8</v>
      </c>
      <c r="R569" s="74" t="str">
        <f>IF(OR('MAPAS DE RIESGOS INHER Y RESID'!$G$7='MATRIZ DE RIESGOS DE SST'!Q569,Q569&lt;'MAPAS DE RIESGOS INHER Y RESID'!$G$3+1),'MAPAS DE RIESGOS INHER Y RESID'!$M$6,IF(OR('MAPAS DE RIESGOS INHER Y RESID'!$H$5='MATRIZ DE RIESGOS DE SST'!Q569,Q569&lt;'MAPAS DE RIESGOS INHER Y RESID'!$I$5+1),'MAPAS DE RIESGOS INHER Y RESID'!$M$5,IF(OR('MAPAS DE RIESGOS INHER Y RESID'!$I$4='MATRIZ DE RIESGOS DE SST'!Q569,Q569&lt;'MAPAS DE RIESGOS INHER Y RESID'!$J$4+1),'MAPAS DE RIESGOS INHER Y RESID'!$M$4,'MAPAS DE RIESGOS INHER Y RESID'!$M$3)))</f>
        <v>BAJO</v>
      </c>
      <c r="S569" s="84"/>
      <c r="T569" s="84" t="s">
        <v>362</v>
      </c>
      <c r="U569" s="84" t="s">
        <v>363</v>
      </c>
      <c r="V569" s="84"/>
      <c r="W569" s="74" t="s">
        <v>246</v>
      </c>
      <c r="X569" s="98">
        <f>VLOOKUP(W569,'MAPAS DE RIESGOS INHER Y RESID'!$E$16:$F$18,2,FALSE)</f>
        <v>0.9</v>
      </c>
      <c r="Y569" s="99">
        <f t="shared" si="105"/>
        <v>0.79999999999999982</v>
      </c>
      <c r="Z569" s="74" t="str">
        <f>IF(OR('MAPAS DE RIESGOS INHER Y RESID'!$G$18='MATRIZ DE RIESGOS DE SST'!Y569,Y569&lt;'MAPAS DE RIESGOS INHER Y RESID'!$G$16+1),'MAPAS DE RIESGOS INHER Y RESID'!$M$19,IF(OR('MAPAS DE RIESGOS INHER Y RESID'!$H$17='MATRIZ DE RIESGOS DE SST'!Y569,Y569&lt;'MAPAS DE RIESGOS INHER Y RESID'!$I$18+1),'MAPAS DE RIESGOS INHER Y RESID'!$M$18,IF(OR('MAPAS DE RIESGOS INHER Y RESID'!$I$17='MATRIZ DE RIESGOS DE SST'!Y569,Y569&lt;'MAPAS DE RIESGOS INHER Y RESID'!$J$17+1),'MAPAS DE RIESGOS INHER Y RESID'!$M$17,'MAPAS DE RIESGOS INHER Y RESID'!$M$16)))</f>
        <v>BAJO</v>
      </c>
      <c r="AA569" s="100" t="str">
        <f>VLOOKUP('MATRIZ DE RIESGOS DE SST'!Z569,'TABLA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70" spans="1:27" ht="156" customHeight="1">
      <c r="A570" s="136"/>
      <c r="B570" s="134"/>
      <c r="C570" s="129"/>
      <c r="D570" s="129"/>
      <c r="E570" s="129"/>
      <c r="F570" s="129"/>
      <c r="G570" s="129"/>
      <c r="H570" s="129"/>
      <c r="I570" s="129"/>
      <c r="J570" s="91" t="s">
        <v>186</v>
      </c>
      <c r="K570" s="90" t="s">
        <v>187</v>
      </c>
      <c r="L570" s="90" t="s">
        <v>188</v>
      </c>
      <c r="M570" s="74" t="s">
        <v>240</v>
      </c>
      <c r="N570" s="75">
        <f>VLOOKUP('MATRIZ DE RIESGOS DE SST'!M570,'MAPAS DE RIESGOS INHER Y RESID'!$E$3:$F$7,2,FALSE)</f>
        <v>2</v>
      </c>
      <c r="O570" s="74" t="s">
        <v>239</v>
      </c>
      <c r="P570" s="75">
        <f>VLOOKUP('MATRIZ DE RIESGOS DE SST'!O570,'MAPAS DE RIESGOS INHER Y RESID'!$O$3:$P$7,2,FALSE)</f>
        <v>16</v>
      </c>
      <c r="Q570" s="75">
        <f t="shared" si="114"/>
        <v>32</v>
      </c>
      <c r="R570" s="74" t="str">
        <f>IF(OR('MAPAS DE RIESGOS INHER Y RESID'!$G$7='MATRIZ DE RIESGOS DE SST'!Q570,Q570&lt;'MAPAS DE RIESGOS INHER Y RESID'!$G$3+1),'MAPAS DE RIESGOS INHER Y RESID'!$M$6,IF(OR('MAPAS DE RIESGOS INHER Y RESID'!$H$5='MATRIZ DE RIESGOS DE SST'!Q570,Q570&lt;'MAPAS DE RIESGOS INHER Y RESID'!$I$5+1),'MAPAS DE RIESGOS INHER Y RESID'!$M$5,IF(OR('MAPAS DE RIESGOS INHER Y RESID'!$I$4='MATRIZ DE RIESGOS DE SST'!Q570,Q570&lt;'MAPAS DE RIESGOS INHER Y RESID'!$J$4+1),'MAPAS DE RIESGOS INHER Y RESID'!$M$4,'MAPAS DE RIESGOS INHER Y RESID'!$M$3)))</f>
        <v>MODERADO</v>
      </c>
      <c r="S570" s="84"/>
      <c r="T570" s="84" t="s">
        <v>376</v>
      </c>
      <c r="U570" s="84" t="s">
        <v>377</v>
      </c>
      <c r="V570" s="84" t="s">
        <v>378</v>
      </c>
      <c r="W570" s="74" t="s">
        <v>246</v>
      </c>
      <c r="X570" s="98">
        <f>VLOOKUP(W570,'MAPAS DE RIESGOS INHER Y RESID'!$E$16:$F$18,2,FALSE)</f>
        <v>0.9</v>
      </c>
      <c r="Y570" s="99">
        <f t="shared" si="105"/>
        <v>3.1999999999999993</v>
      </c>
      <c r="Z570" s="74" t="str">
        <f>IF(OR('MAPAS DE RIESGOS INHER Y RESID'!$G$18='MATRIZ DE RIESGOS DE SST'!Y570,Y570&lt;'MAPAS DE RIESGOS INHER Y RESID'!$G$16+1),'MAPAS DE RIESGOS INHER Y RESID'!$M$19,IF(OR('MAPAS DE RIESGOS INHER Y RESID'!$H$17='MATRIZ DE RIESGOS DE SST'!Y570,Y570&lt;'MAPAS DE RIESGOS INHER Y RESID'!$I$18+1),'MAPAS DE RIESGOS INHER Y RESID'!$M$18,IF(OR('MAPAS DE RIESGOS INHER Y RESID'!$I$17='MATRIZ DE RIESGOS DE SST'!Y570,Y570&lt;'MAPAS DE RIESGOS INHER Y RESID'!$J$17+1),'MAPAS DE RIESGOS INHER Y RESID'!$M$17,'MAPAS DE RIESGOS INHER Y RESID'!$M$16)))</f>
        <v>BAJO</v>
      </c>
      <c r="AA570" s="100" t="str">
        <f>VLOOKUP('MATRIZ DE RIESGOS DE SST'!Z570,'TABLA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71" spans="1:27" ht="156" customHeight="1">
      <c r="A571" s="136"/>
      <c r="B571" s="134"/>
      <c r="C571" s="129"/>
      <c r="D571" s="129"/>
      <c r="E571" s="129"/>
      <c r="F571" s="129"/>
      <c r="G571" s="129"/>
      <c r="H571" s="129"/>
      <c r="I571" s="129"/>
      <c r="J571" s="91" t="s">
        <v>189</v>
      </c>
      <c r="K571" s="90" t="s">
        <v>190</v>
      </c>
      <c r="L571" s="90" t="s">
        <v>188</v>
      </c>
      <c r="M571" s="74" t="s">
        <v>240</v>
      </c>
      <c r="N571" s="75">
        <f>VLOOKUP('MATRIZ DE RIESGOS DE SST'!M571,'MAPAS DE RIESGOS INHER Y RESID'!$E$3:$F$7,2,FALSE)</f>
        <v>2</v>
      </c>
      <c r="O571" s="74" t="s">
        <v>239</v>
      </c>
      <c r="P571" s="75">
        <f>VLOOKUP('MATRIZ DE RIESGOS DE SST'!O571,'MAPAS DE RIESGOS INHER Y RESID'!$O$3:$P$7,2,FALSE)</f>
        <v>16</v>
      </c>
      <c r="Q571" s="75">
        <f t="shared" si="114"/>
        <v>32</v>
      </c>
      <c r="R571" s="74" t="str">
        <f>IF(OR('MAPAS DE RIESGOS INHER Y RESID'!$G$7='MATRIZ DE RIESGOS DE SST'!Q571,Q571&lt;'MAPAS DE RIESGOS INHER Y RESID'!$G$3+1),'MAPAS DE RIESGOS INHER Y RESID'!$M$6,IF(OR('MAPAS DE RIESGOS INHER Y RESID'!$H$5='MATRIZ DE RIESGOS DE SST'!Q571,Q571&lt;'MAPAS DE RIESGOS INHER Y RESID'!$I$5+1),'MAPAS DE RIESGOS INHER Y RESID'!$M$5,IF(OR('MAPAS DE RIESGOS INHER Y RESID'!$I$4='MATRIZ DE RIESGOS DE SST'!Q571,Q571&lt;'MAPAS DE RIESGOS INHER Y RESID'!$J$4+1),'MAPAS DE RIESGOS INHER Y RESID'!$M$4,'MAPAS DE RIESGOS INHER Y RESID'!$M$3)))</f>
        <v>MODERADO</v>
      </c>
      <c r="S571" s="84"/>
      <c r="T571" s="84" t="s">
        <v>376</v>
      </c>
      <c r="U571" s="84" t="s">
        <v>377</v>
      </c>
      <c r="V571" s="84" t="s">
        <v>378</v>
      </c>
      <c r="W571" s="74" t="s">
        <v>246</v>
      </c>
      <c r="X571" s="98">
        <f>VLOOKUP(W571,'MAPAS DE RIESGOS INHER Y RESID'!$E$16:$F$18,2,FALSE)</f>
        <v>0.9</v>
      </c>
      <c r="Y571" s="99">
        <f t="shared" si="105"/>
        <v>3.1999999999999993</v>
      </c>
      <c r="Z571" s="74" t="str">
        <f>IF(OR('MAPAS DE RIESGOS INHER Y RESID'!$G$18='MATRIZ DE RIESGOS DE SST'!Y571,Y571&lt;'MAPAS DE RIESGOS INHER Y RESID'!$G$16+1),'MAPAS DE RIESGOS INHER Y RESID'!$M$19,IF(OR('MAPAS DE RIESGOS INHER Y RESID'!$H$17='MATRIZ DE RIESGOS DE SST'!Y571,Y571&lt;'MAPAS DE RIESGOS INHER Y RESID'!$I$18+1),'MAPAS DE RIESGOS INHER Y RESID'!$M$18,IF(OR('MAPAS DE RIESGOS INHER Y RESID'!$I$17='MATRIZ DE RIESGOS DE SST'!Y571,Y571&lt;'MAPAS DE RIESGOS INHER Y RESID'!$J$17+1),'MAPAS DE RIESGOS INHER Y RESID'!$M$17,'MAPAS DE RIESGOS INHER Y RESID'!$M$16)))</f>
        <v>BAJO</v>
      </c>
      <c r="AA571" s="100" t="str">
        <f>VLOOKUP('MATRIZ DE RIESGOS DE SST'!Z571,'TABLA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72" spans="1:27" ht="156" customHeight="1">
      <c r="A572" s="136"/>
      <c r="B572" s="134"/>
      <c r="C572" s="129"/>
      <c r="D572" s="129"/>
      <c r="E572" s="129"/>
      <c r="F572" s="129"/>
      <c r="G572" s="129"/>
      <c r="H572" s="129"/>
      <c r="I572" s="129"/>
      <c r="J572" s="91" t="s">
        <v>191</v>
      </c>
      <c r="K572" s="90" t="s">
        <v>192</v>
      </c>
      <c r="L572" s="90" t="s">
        <v>93</v>
      </c>
      <c r="M572" s="74" t="s">
        <v>240</v>
      </c>
      <c r="N572" s="75">
        <f>VLOOKUP('MATRIZ DE RIESGOS DE SST'!M572,'MAPAS DE RIESGOS INHER Y RESID'!$E$3:$F$7,2,FALSE)</f>
        <v>2</v>
      </c>
      <c r="O572" s="74" t="s">
        <v>239</v>
      </c>
      <c r="P572" s="75">
        <f>VLOOKUP('MATRIZ DE RIESGOS DE SST'!O572,'MAPAS DE RIESGOS INHER Y RESID'!$O$3:$P$7,2,FALSE)</f>
        <v>16</v>
      </c>
      <c r="Q572" s="75">
        <f t="shared" si="114"/>
        <v>32</v>
      </c>
      <c r="R572" s="74" t="str">
        <f>IF(OR('MAPAS DE RIESGOS INHER Y RESID'!$G$7='MATRIZ DE RIESGOS DE SST'!Q572,Q572&lt;'MAPAS DE RIESGOS INHER Y RESID'!$G$3+1),'MAPAS DE RIESGOS INHER Y RESID'!$M$6,IF(OR('MAPAS DE RIESGOS INHER Y RESID'!$H$5='MATRIZ DE RIESGOS DE SST'!Q572,Q572&lt;'MAPAS DE RIESGOS INHER Y RESID'!$I$5+1),'MAPAS DE RIESGOS INHER Y RESID'!$M$5,IF(OR('MAPAS DE RIESGOS INHER Y RESID'!$I$4='MATRIZ DE RIESGOS DE SST'!Q572,Q572&lt;'MAPAS DE RIESGOS INHER Y RESID'!$J$4+1),'MAPAS DE RIESGOS INHER Y RESID'!$M$4,'MAPAS DE RIESGOS INHER Y RESID'!$M$3)))</f>
        <v>MODERADO</v>
      </c>
      <c r="S572" s="84"/>
      <c r="T572" s="84" t="s">
        <v>314</v>
      </c>
      <c r="U572" s="84" t="s">
        <v>315</v>
      </c>
      <c r="V572" s="84" t="s">
        <v>316</v>
      </c>
      <c r="W572" s="74" t="s">
        <v>246</v>
      </c>
      <c r="X572" s="98">
        <f>VLOOKUP(W572,'MAPAS DE RIESGOS INHER Y RESID'!$E$16:$F$18,2,FALSE)</f>
        <v>0.9</v>
      </c>
      <c r="Y572" s="99">
        <f t="shared" si="105"/>
        <v>3.1999999999999993</v>
      </c>
      <c r="Z572" s="74" t="str">
        <f>IF(OR('MAPAS DE RIESGOS INHER Y RESID'!$G$18='MATRIZ DE RIESGOS DE SST'!Y572,Y572&lt;'MAPAS DE RIESGOS INHER Y RESID'!$G$16+1),'MAPAS DE RIESGOS INHER Y RESID'!$M$19,IF(OR('MAPAS DE RIESGOS INHER Y RESID'!$H$17='MATRIZ DE RIESGOS DE SST'!Y572,Y572&lt;'MAPAS DE RIESGOS INHER Y RESID'!$I$18+1),'MAPAS DE RIESGOS INHER Y RESID'!$M$18,IF(OR('MAPAS DE RIESGOS INHER Y RESID'!$I$17='MATRIZ DE RIESGOS DE SST'!Y572,Y572&lt;'MAPAS DE RIESGOS INHER Y RESID'!$J$17+1),'MAPAS DE RIESGOS INHER Y RESID'!$M$17,'MAPAS DE RIESGOS INHER Y RESID'!$M$16)))</f>
        <v>BAJO</v>
      </c>
      <c r="AA572" s="100" t="str">
        <f>VLOOKUP('MATRIZ DE RIESGOS DE SST'!Z572,'TABLA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73" spans="1:27" ht="156" customHeight="1">
      <c r="A573" s="136"/>
      <c r="B573" s="134"/>
      <c r="C573" s="129"/>
      <c r="D573" s="129"/>
      <c r="E573" s="129"/>
      <c r="F573" s="129"/>
      <c r="G573" s="129"/>
      <c r="H573" s="129"/>
      <c r="I573" s="129"/>
      <c r="J573" s="91" t="s">
        <v>196</v>
      </c>
      <c r="K573" s="90" t="s">
        <v>197</v>
      </c>
      <c r="L573" s="90" t="s">
        <v>198</v>
      </c>
      <c r="M573" s="74" t="s">
        <v>240</v>
      </c>
      <c r="N573" s="75">
        <f>VLOOKUP('MATRIZ DE RIESGOS DE SST'!M573,'MAPAS DE RIESGOS INHER Y RESID'!$E$3:$F$7,2,FALSE)</f>
        <v>2</v>
      </c>
      <c r="O573" s="74" t="s">
        <v>239</v>
      </c>
      <c r="P573" s="75">
        <f>VLOOKUP('MATRIZ DE RIESGOS DE SST'!O573,'MAPAS DE RIESGOS INHER Y RESID'!$O$3:$P$7,2,FALSE)</f>
        <v>16</v>
      </c>
      <c r="Q573" s="75">
        <f t="shared" si="114"/>
        <v>32</v>
      </c>
      <c r="R573" s="74" t="str">
        <f>IF(OR('MAPAS DE RIESGOS INHER Y RESID'!$G$7='MATRIZ DE RIESGOS DE SST'!Q573,Q573&lt;'MAPAS DE RIESGOS INHER Y RESID'!$G$3+1),'MAPAS DE RIESGOS INHER Y RESID'!$M$6,IF(OR('MAPAS DE RIESGOS INHER Y RESID'!$H$5='MATRIZ DE RIESGOS DE SST'!Q573,Q573&lt;'MAPAS DE RIESGOS INHER Y RESID'!$I$5+1),'MAPAS DE RIESGOS INHER Y RESID'!$M$5,IF(OR('MAPAS DE RIESGOS INHER Y RESID'!$I$4='MATRIZ DE RIESGOS DE SST'!Q573,Q573&lt;'MAPAS DE RIESGOS INHER Y RESID'!$J$4+1),'MAPAS DE RIESGOS INHER Y RESID'!$M$4,'MAPAS DE RIESGOS INHER Y RESID'!$M$3)))</f>
        <v>MODERADO</v>
      </c>
      <c r="S573" s="84"/>
      <c r="T573" s="84" t="s">
        <v>376</v>
      </c>
      <c r="U573" s="84" t="s">
        <v>377</v>
      </c>
      <c r="V573" s="84" t="s">
        <v>378</v>
      </c>
      <c r="W573" s="74" t="s">
        <v>246</v>
      </c>
      <c r="X573" s="98">
        <f>VLOOKUP(W573,'MAPAS DE RIESGOS INHER Y RESID'!$E$16:$F$18,2,FALSE)</f>
        <v>0.9</v>
      </c>
      <c r="Y573" s="99">
        <f t="shared" si="105"/>
        <v>3.1999999999999993</v>
      </c>
      <c r="Z573" s="74" t="str">
        <f>IF(OR('MAPAS DE RIESGOS INHER Y RESID'!$G$18='MATRIZ DE RIESGOS DE SST'!Y573,Y573&lt;'MAPAS DE RIESGOS INHER Y RESID'!$G$16+1),'MAPAS DE RIESGOS INHER Y RESID'!$M$19,IF(OR('MAPAS DE RIESGOS INHER Y RESID'!$H$17='MATRIZ DE RIESGOS DE SST'!Y573,Y573&lt;'MAPAS DE RIESGOS INHER Y RESID'!$I$18+1),'MAPAS DE RIESGOS INHER Y RESID'!$M$18,IF(OR('MAPAS DE RIESGOS INHER Y RESID'!$I$17='MATRIZ DE RIESGOS DE SST'!Y573,Y573&lt;'MAPAS DE RIESGOS INHER Y RESID'!$J$17+1),'MAPAS DE RIESGOS INHER Y RESID'!$M$17,'MAPAS DE RIESGOS INHER Y RESID'!$M$16)))</f>
        <v>BAJO</v>
      </c>
      <c r="AA573" s="100" t="str">
        <f>VLOOKUP('MATRIZ DE RIESGOS DE SST'!Z573,'TABLA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74" spans="1:27" ht="156.75" customHeight="1">
      <c r="A574" s="136"/>
      <c r="B574" s="134"/>
      <c r="C574" s="129"/>
      <c r="D574" s="129"/>
      <c r="E574" s="129"/>
      <c r="F574" s="129"/>
      <c r="G574" s="129"/>
      <c r="H574" s="129"/>
      <c r="I574" s="129"/>
      <c r="J574" s="91" t="s">
        <v>199</v>
      </c>
      <c r="K574" s="90" t="s">
        <v>404</v>
      </c>
      <c r="L574" s="90" t="s">
        <v>201</v>
      </c>
      <c r="M574" s="74" t="s">
        <v>240</v>
      </c>
      <c r="N574" s="75">
        <f>VLOOKUP('MATRIZ DE RIESGOS DE SST'!M574,'MAPAS DE RIESGOS INHER Y RESID'!$E$3:$F$7,2,FALSE)</f>
        <v>2</v>
      </c>
      <c r="O574" s="74" t="s">
        <v>241</v>
      </c>
      <c r="P574" s="75">
        <f>VLOOKUP('MATRIZ DE RIESGOS DE SST'!O574,'MAPAS DE RIESGOS INHER Y RESID'!$O$3:$P$7,2,FALSE)</f>
        <v>256</v>
      </c>
      <c r="Q574" s="75">
        <f t="shared" si="114"/>
        <v>512</v>
      </c>
      <c r="R574" s="74" t="str">
        <f>IF(OR('MAPAS DE RIESGOS INHER Y RESID'!$G$7='MATRIZ DE RIESGOS DE SST'!Q574,Q574&lt;'MAPAS DE RIESGOS INHER Y RESID'!$G$3+1),'MAPAS DE RIESGOS INHER Y RESID'!$M$6,IF(OR('MAPAS DE RIESGOS INHER Y RESID'!$H$5='MATRIZ DE RIESGOS DE SST'!Q574,Q574&lt;'MAPAS DE RIESGOS INHER Y RESID'!$I$5+1),'MAPAS DE RIESGOS INHER Y RESID'!$M$5,IF(OR('MAPAS DE RIESGOS INHER Y RESID'!$I$4='MATRIZ DE RIESGOS DE SST'!Q574,Q574&lt;'MAPAS DE RIESGOS INHER Y RESID'!$J$4+1),'MAPAS DE RIESGOS INHER Y RESID'!$M$4,'MAPAS DE RIESGOS INHER Y RESID'!$M$3)))</f>
        <v>ALTO</v>
      </c>
      <c r="S574" s="84" t="s">
        <v>368</v>
      </c>
      <c r="T574" s="84" t="s">
        <v>369</v>
      </c>
      <c r="U574" s="84" t="s">
        <v>370</v>
      </c>
      <c r="V574" s="84" t="s">
        <v>371</v>
      </c>
      <c r="W574" s="74" t="s">
        <v>238</v>
      </c>
      <c r="X574" s="98">
        <f>VLOOKUP(W574,'MAPAS DE RIESGOS INHER Y RESID'!$E$16:$F$18,2,FALSE)</f>
        <v>0.4</v>
      </c>
      <c r="Y574" s="99">
        <f t="shared" si="105"/>
        <v>307.2</v>
      </c>
      <c r="Z574" s="74" t="str">
        <f>IF(OR('MAPAS DE RIESGOS INHER Y RESID'!$G$18='MATRIZ DE RIESGOS DE SST'!Y574,Y574&lt;'MAPAS DE RIESGOS INHER Y RESID'!$G$16+1),'MAPAS DE RIESGOS INHER Y RESID'!$M$19,IF(OR('MAPAS DE RIESGOS INHER Y RESID'!$H$17='MATRIZ DE RIESGOS DE SST'!Y574,Y574&lt;'MAPAS DE RIESGOS INHER Y RESID'!$I$18+1),'MAPAS DE RIESGOS INHER Y RESID'!$M$18,IF(OR('MAPAS DE RIESGOS INHER Y RESID'!$I$17='MATRIZ DE RIESGOS DE SST'!Y574,Y574&lt;'MAPAS DE RIESGOS INHER Y RESID'!$J$17+1),'MAPAS DE RIESGOS INHER Y RESID'!$M$17,'MAPAS DE RIESGOS INHER Y RESID'!$M$16)))</f>
        <v>ALTO</v>
      </c>
      <c r="AA574" s="100" t="str">
        <f>VLOOKUP('MATRIZ DE RIESGOS DE SST'!Z574,'TABLA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575" spans="1:27" ht="156" customHeight="1">
      <c r="A575" s="136"/>
      <c r="B575" s="134"/>
      <c r="C575" s="129"/>
      <c r="D575" s="129"/>
      <c r="E575" s="129"/>
      <c r="F575" s="129"/>
      <c r="G575" s="129"/>
      <c r="H575" s="129"/>
      <c r="I575" s="129"/>
      <c r="J575" s="91" t="s">
        <v>205</v>
      </c>
      <c r="K575" s="90" t="s">
        <v>206</v>
      </c>
      <c r="L575" s="90" t="s">
        <v>207</v>
      </c>
      <c r="M575" s="74" t="s">
        <v>240</v>
      </c>
      <c r="N575" s="75">
        <f>VLOOKUP('MATRIZ DE RIESGOS DE SST'!M575,'MAPAS DE RIESGOS INHER Y RESID'!$E$3:$F$7,2,FALSE)</f>
        <v>2</v>
      </c>
      <c r="O575" s="74" t="s">
        <v>239</v>
      </c>
      <c r="P575" s="75">
        <f>VLOOKUP('MATRIZ DE RIESGOS DE SST'!O575,'MAPAS DE RIESGOS INHER Y RESID'!$O$3:$P$7,2,FALSE)</f>
        <v>16</v>
      </c>
      <c r="Q575" s="75">
        <f t="shared" si="114"/>
        <v>32</v>
      </c>
      <c r="R575" s="74" t="str">
        <f>IF(OR('MAPAS DE RIESGOS INHER Y RESID'!$G$7='MATRIZ DE RIESGOS DE SST'!Q575,Q575&lt;'MAPAS DE RIESGOS INHER Y RESID'!$G$3+1),'MAPAS DE RIESGOS INHER Y RESID'!$M$6,IF(OR('MAPAS DE RIESGOS INHER Y RESID'!$H$5='MATRIZ DE RIESGOS DE SST'!Q575,Q575&lt;'MAPAS DE RIESGOS INHER Y RESID'!$I$5+1),'MAPAS DE RIESGOS INHER Y RESID'!$M$5,IF(OR('MAPAS DE RIESGOS INHER Y RESID'!$I$4='MATRIZ DE RIESGOS DE SST'!Q575,Q575&lt;'MAPAS DE RIESGOS INHER Y RESID'!$J$4+1),'MAPAS DE RIESGOS INHER Y RESID'!$M$4,'MAPAS DE RIESGOS INHER Y RESID'!$M$3)))</f>
        <v>MODERADO</v>
      </c>
      <c r="S575" s="84"/>
      <c r="T575" s="84"/>
      <c r="U575" s="84" t="s">
        <v>386</v>
      </c>
      <c r="V575" s="84" t="s">
        <v>387</v>
      </c>
      <c r="W575" s="74" t="s">
        <v>246</v>
      </c>
      <c r="X575" s="98">
        <f>VLOOKUP(W575,'MAPAS DE RIESGOS INHER Y RESID'!$E$16:$F$18,2,FALSE)</f>
        <v>0.9</v>
      </c>
      <c r="Y575" s="99">
        <f t="shared" si="105"/>
        <v>3.1999999999999993</v>
      </c>
      <c r="Z575" s="74" t="str">
        <f>IF(OR('MAPAS DE RIESGOS INHER Y RESID'!$G$18='MATRIZ DE RIESGOS DE SST'!Y575,Y575&lt;'MAPAS DE RIESGOS INHER Y RESID'!$G$16+1),'MAPAS DE RIESGOS INHER Y RESID'!$M$19,IF(OR('MAPAS DE RIESGOS INHER Y RESID'!$H$17='MATRIZ DE RIESGOS DE SST'!Y575,Y575&lt;'MAPAS DE RIESGOS INHER Y RESID'!$I$18+1),'MAPAS DE RIESGOS INHER Y RESID'!$M$18,IF(OR('MAPAS DE RIESGOS INHER Y RESID'!$I$17='MATRIZ DE RIESGOS DE SST'!Y575,Y575&lt;'MAPAS DE RIESGOS INHER Y RESID'!$J$17+1),'MAPAS DE RIESGOS INHER Y RESID'!$M$17,'MAPAS DE RIESGOS INHER Y RESID'!$M$16)))</f>
        <v>BAJO</v>
      </c>
      <c r="AA575" s="100" t="str">
        <f>VLOOKUP('MATRIZ DE RIESGOS DE SST'!Z575,'TABLA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76" spans="1:27" ht="156" customHeight="1">
      <c r="A576" s="136"/>
      <c r="B576" s="134"/>
      <c r="C576" s="129"/>
      <c r="D576" s="129"/>
      <c r="E576" s="129"/>
      <c r="F576" s="129"/>
      <c r="G576" s="129"/>
      <c r="H576" s="129"/>
      <c r="I576" s="129"/>
      <c r="J576" s="91" t="s">
        <v>208</v>
      </c>
      <c r="K576" s="90" t="s">
        <v>209</v>
      </c>
      <c r="L576" s="90" t="s">
        <v>210</v>
      </c>
      <c r="M576" s="74" t="s">
        <v>240</v>
      </c>
      <c r="N576" s="75">
        <f>VLOOKUP('MATRIZ DE RIESGOS DE SST'!M576,'MAPAS DE RIESGOS INHER Y RESID'!$E$3:$F$7,2,FALSE)</f>
        <v>2</v>
      </c>
      <c r="O576" s="74" t="s">
        <v>239</v>
      </c>
      <c r="P576" s="75">
        <f>VLOOKUP('MATRIZ DE RIESGOS DE SST'!O576,'MAPAS DE RIESGOS INHER Y RESID'!$O$3:$P$7,2,FALSE)</f>
        <v>16</v>
      </c>
      <c r="Q576" s="75">
        <f t="shared" si="114"/>
        <v>32</v>
      </c>
      <c r="R576" s="74" t="str">
        <f>IF(OR('MAPAS DE RIESGOS INHER Y RESID'!$G$7='MATRIZ DE RIESGOS DE SST'!Q576,Q576&lt;'MAPAS DE RIESGOS INHER Y RESID'!$G$3+1),'MAPAS DE RIESGOS INHER Y RESID'!$M$6,IF(OR('MAPAS DE RIESGOS INHER Y RESID'!$H$5='MATRIZ DE RIESGOS DE SST'!Q576,Q576&lt;'MAPAS DE RIESGOS INHER Y RESID'!$I$5+1),'MAPAS DE RIESGOS INHER Y RESID'!$M$5,IF(OR('MAPAS DE RIESGOS INHER Y RESID'!$I$4='MATRIZ DE RIESGOS DE SST'!Q576,Q576&lt;'MAPAS DE RIESGOS INHER Y RESID'!$J$4+1),'MAPAS DE RIESGOS INHER Y RESID'!$M$4,'MAPAS DE RIESGOS INHER Y RESID'!$M$3)))</f>
        <v>MODERADO</v>
      </c>
      <c r="S576" s="84"/>
      <c r="T576" s="84" t="s">
        <v>388</v>
      </c>
      <c r="U576" s="84" t="s">
        <v>389</v>
      </c>
      <c r="V576" s="84" t="s">
        <v>390</v>
      </c>
      <c r="W576" s="74" t="s">
        <v>246</v>
      </c>
      <c r="X576" s="98">
        <f>VLOOKUP(W576,'MAPAS DE RIESGOS INHER Y RESID'!$E$16:$F$18,2,FALSE)</f>
        <v>0.9</v>
      </c>
      <c r="Y576" s="99">
        <f t="shared" si="105"/>
        <v>3.1999999999999993</v>
      </c>
      <c r="Z576" s="74" t="str">
        <f>IF(OR('MAPAS DE RIESGOS INHER Y RESID'!$G$18='MATRIZ DE RIESGOS DE SST'!Y576,Y576&lt;'MAPAS DE RIESGOS INHER Y RESID'!$G$16+1),'MAPAS DE RIESGOS INHER Y RESID'!$M$19,IF(OR('MAPAS DE RIESGOS INHER Y RESID'!$H$17='MATRIZ DE RIESGOS DE SST'!Y576,Y576&lt;'MAPAS DE RIESGOS INHER Y RESID'!$I$18+1),'MAPAS DE RIESGOS INHER Y RESID'!$M$18,IF(OR('MAPAS DE RIESGOS INHER Y RESID'!$I$17='MATRIZ DE RIESGOS DE SST'!Y576,Y576&lt;'MAPAS DE RIESGOS INHER Y RESID'!$J$17+1),'MAPAS DE RIESGOS INHER Y RESID'!$M$17,'MAPAS DE RIESGOS INHER Y RESID'!$M$16)))</f>
        <v>BAJO</v>
      </c>
      <c r="AA576" s="100" t="str">
        <f>VLOOKUP('MATRIZ DE RIESGOS DE SST'!Z576,'TABLA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77" spans="1:27" ht="156" customHeight="1">
      <c r="A577" s="136"/>
      <c r="B577" s="134"/>
      <c r="C577" s="129"/>
      <c r="D577" s="129"/>
      <c r="E577" s="129"/>
      <c r="F577" s="129"/>
      <c r="G577" s="129"/>
      <c r="H577" s="129"/>
      <c r="I577" s="129"/>
      <c r="J577" s="91" t="s">
        <v>211</v>
      </c>
      <c r="K577" s="90" t="s">
        <v>212</v>
      </c>
      <c r="L577" s="90" t="s">
        <v>213</v>
      </c>
      <c r="M577" s="74" t="s">
        <v>240</v>
      </c>
      <c r="N577" s="75">
        <f>VLOOKUP('MATRIZ DE RIESGOS DE SST'!M577,'MAPAS DE RIESGOS INHER Y RESID'!$E$3:$F$7,2,FALSE)</f>
        <v>2</v>
      </c>
      <c r="O577" s="74" t="s">
        <v>239</v>
      </c>
      <c r="P577" s="75">
        <f>VLOOKUP('MATRIZ DE RIESGOS DE SST'!O577,'MAPAS DE RIESGOS INHER Y RESID'!$O$3:$P$7,2,FALSE)</f>
        <v>16</v>
      </c>
      <c r="Q577" s="75">
        <f t="shared" si="114"/>
        <v>32</v>
      </c>
      <c r="R577" s="74" t="str">
        <f>IF(OR('MAPAS DE RIESGOS INHER Y RESID'!$G$7='MATRIZ DE RIESGOS DE SST'!Q577,Q577&lt;'MAPAS DE RIESGOS INHER Y RESID'!$G$3+1),'MAPAS DE RIESGOS INHER Y RESID'!$M$6,IF(OR('MAPAS DE RIESGOS INHER Y RESID'!$H$5='MATRIZ DE RIESGOS DE SST'!Q577,Q577&lt;'MAPAS DE RIESGOS INHER Y RESID'!$I$5+1),'MAPAS DE RIESGOS INHER Y RESID'!$M$5,IF(OR('MAPAS DE RIESGOS INHER Y RESID'!$I$4='MATRIZ DE RIESGOS DE SST'!Q577,Q577&lt;'MAPAS DE RIESGOS INHER Y RESID'!$J$4+1),'MAPAS DE RIESGOS INHER Y RESID'!$M$4,'MAPAS DE RIESGOS INHER Y RESID'!$M$3)))</f>
        <v>MODERADO</v>
      </c>
      <c r="S577" s="84"/>
      <c r="T577" s="84" t="s">
        <v>388</v>
      </c>
      <c r="U577" s="84" t="s">
        <v>389</v>
      </c>
      <c r="V577" s="84" t="s">
        <v>390</v>
      </c>
      <c r="W577" s="74" t="s">
        <v>246</v>
      </c>
      <c r="X577" s="98">
        <f>VLOOKUP(W577,'MAPAS DE RIESGOS INHER Y RESID'!$E$16:$F$18,2,FALSE)</f>
        <v>0.9</v>
      </c>
      <c r="Y577" s="99">
        <f t="shared" si="105"/>
        <v>3.1999999999999993</v>
      </c>
      <c r="Z577" s="74" t="str">
        <f>IF(OR('MAPAS DE RIESGOS INHER Y RESID'!$G$18='MATRIZ DE RIESGOS DE SST'!Y577,Y577&lt;'MAPAS DE RIESGOS INHER Y RESID'!$G$16+1),'MAPAS DE RIESGOS INHER Y RESID'!$M$19,IF(OR('MAPAS DE RIESGOS INHER Y RESID'!$H$17='MATRIZ DE RIESGOS DE SST'!Y577,Y577&lt;'MAPAS DE RIESGOS INHER Y RESID'!$I$18+1),'MAPAS DE RIESGOS INHER Y RESID'!$M$18,IF(OR('MAPAS DE RIESGOS INHER Y RESID'!$I$17='MATRIZ DE RIESGOS DE SST'!Y577,Y577&lt;'MAPAS DE RIESGOS INHER Y RESID'!$J$17+1),'MAPAS DE RIESGOS INHER Y RESID'!$M$17,'MAPAS DE RIESGOS INHER Y RESID'!$M$16)))</f>
        <v>BAJO</v>
      </c>
      <c r="AA577" s="100" t="str">
        <f>VLOOKUP('MATRIZ DE RIESGOS DE SST'!Z577,'TABLA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78" spans="1:27" ht="156" customHeight="1">
      <c r="A578" s="136"/>
      <c r="B578" s="134"/>
      <c r="C578" s="129"/>
      <c r="D578" s="129"/>
      <c r="E578" s="129"/>
      <c r="F578" s="129"/>
      <c r="G578" s="129"/>
      <c r="H578" s="129"/>
      <c r="I578" s="129"/>
      <c r="J578" s="91" t="s">
        <v>214</v>
      </c>
      <c r="K578" s="90" t="s">
        <v>215</v>
      </c>
      <c r="L578" s="90" t="s">
        <v>213</v>
      </c>
      <c r="M578" s="74" t="s">
        <v>240</v>
      </c>
      <c r="N578" s="75">
        <f>VLOOKUP('MATRIZ DE RIESGOS DE SST'!M578,'MAPAS DE RIESGOS INHER Y RESID'!$E$3:$F$7,2,FALSE)</f>
        <v>2</v>
      </c>
      <c r="O578" s="74" t="s">
        <v>239</v>
      </c>
      <c r="P578" s="75">
        <f>VLOOKUP('MATRIZ DE RIESGOS DE SST'!O578,'MAPAS DE RIESGOS INHER Y RESID'!$O$3:$P$7,2,FALSE)</f>
        <v>16</v>
      </c>
      <c r="Q578" s="75">
        <f t="shared" si="114"/>
        <v>32</v>
      </c>
      <c r="R578" s="74" t="str">
        <f>IF(OR('MAPAS DE RIESGOS INHER Y RESID'!$G$7='MATRIZ DE RIESGOS DE SST'!Q578,Q578&lt;'MAPAS DE RIESGOS INHER Y RESID'!$G$3+1),'MAPAS DE RIESGOS INHER Y RESID'!$M$6,IF(OR('MAPAS DE RIESGOS INHER Y RESID'!$H$5='MATRIZ DE RIESGOS DE SST'!Q578,Q578&lt;'MAPAS DE RIESGOS INHER Y RESID'!$I$5+1),'MAPAS DE RIESGOS INHER Y RESID'!$M$5,IF(OR('MAPAS DE RIESGOS INHER Y RESID'!$I$4='MATRIZ DE RIESGOS DE SST'!Q578,Q578&lt;'MAPAS DE RIESGOS INHER Y RESID'!$J$4+1),'MAPAS DE RIESGOS INHER Y RESID'!$M$4,'MAPAS DE RIESGOS INHER Y RESID'!$M$3)))</f>
        <v>MODERADO</v>
      </c>
      <c r="S578" s="84"/>
      <c r="T578" s="84" t="s">
        <v>388</v>
      </c>
      <c r="U578" s="84" t="s">
        <v>389</v>
      </c>
      <c r="V578" s="84" t="s">
        <v>390</v>
      </c>
      <c r="W578" s="74" t="s">
        <v>246</v>
      </c>
      <c r="X578" s="98">
        <f>VLOOKUP(W578,'MAPAS DE RIESGOS INHER Y RESID'!$E$16:$F$18,2,FALSE)</f>
        <v>0.9</v>
      </c>
      <c r="Y578" s="99">
        <f t="shared" si="105"/>
        <v>3.1999999999999993</v>
      </c>
      <c r="Z578" s="74" t="str">
        <f>IF(OR('MAPAS DE RIESGOS INHER Y RESID'!$G$18='MATRIZ DE RIESGOS DE SST'!Y578,Y578&lt;'MAPAS DE RIESGOS INHER Y RESID'!$G$16+1),'MAPAS DE RIESGOS INHER Y RESID'!$M$19,IF(OR('MAPAS DE RIESGOS INHER Y RESID'!$H$17='MATRIZ DE RIESGOS DE SST'!Y578,Y578&lt;'MAPAS DE RIESGOS INHER Y RESID'!$I$18+1),'MAPAS DE RIESGOS INHER Y RESID'!$M$18,IF(OR('MAPAS DE RIESGOS INHER Y RESID'!$I$17='MATRIZ DE RIESGOS DE SST'!Y578,Y578&lt;'MAPAS DE RIESGOS INHER Y RESID'!$J$17+1),'MAPAS DE RIESGOS INHER Y RESID'!$M$17,'MAPAS DE RIESGOS INHER Y RESID'!$M$16)))</f>
        <v>BAJO</v>
      </c>
      <c r="AA578" s="100" t="str">
        <f>VLOOKUP('MATRIZ DE RIESGOS DE SST'!Z578,'TABLA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79" spans="1:27" ht="156" customHeight="1">
      <c r="A579" s="136"/>
      <c r="B579" s="134"/>
      <c r="C579" s="129"/>
      <c r="D579" s="129"/>
      <c r="E579" s="129"/>
      <c r="F579" s="129"/>
      <c r="G579" s="129"/>
      <c r="H579" s="129"/>
      <c r="I579" s="129"/>
      <c r="J579" s="91" t="s">
        <v>216</v>
      </c>
      <c r="K579" s="90" t="s">
        <v>217</v>
      </c>
      <c r="L579" s="90" t="s">
        <v>218</v>
      </c>
      <c r="M579" s="74" t="s">
        <v>240</v>
      </c>
      <c r="N579" s="75">
        <f>VLOOKUP('MATRIZ DE RIESGOS DE SST'!M579,'MAPAS DE RIESGOS INHER Y RESID'!$E$3:$F$7,2,FALSE)</f>
        <v>2</v>
      </c>
      <c r="O579" s="74" t="s">
        <v>239</v>
      </c>
      <c r="P579" s="75">
        <f>VLOOKUP('MATRIZ DE RIESGOS DE SST'!O579,'MAPAS DE RIESGOS INHER Y RESID'!$O$3:$P$7,2,FALSE)</f>
        <v>16</v>
      </c>
      <c r="Q579" s="75">
        <f t="shared" si="114"/>
        <v>32</v>
      </c>
      <c r="R579" s="74" t="str">
        <f>IF(OR('MAPAS DE RIESGOS INHER Y RESID'!$G$7='MATRIZ DE RIESGOS DE SST'!Q579,Q579&lt;'MAPAS DE RIESGOS INHER Y RESID'!$G$3+1),'MAPAS DE RIESGOS INHER Y RESID'!$M$6,IF(OR('MAPAS DE RIESGOS INHER Y RESID'!$H$5='MATRIZ DE RIESGOS DE SST'!Q579,Q579&lt;'MAPAS DE RIESGOS INHER Y RESID'!$I$5+1),'MAPAS DE RIESGOS INHER Y RESID'!$M$5,IF(OR('MAPAS DE RIESGOS INHER Y RESID'!$I$4='MATRIZ DE RIESGOS DE SST'!Q579,Q579&lt;'MAPAS DE RIESGOS INHER Y RESID'!$J$4+1),'MAPAS DE RIESGOS INHER Y RESID'!$M$4,'MAPAS DE RIESGOS INHER Y RESID'!$M$3)))</f>
        <v>MODERADO</v>
      </c>
      <c r="S579" s="84" t="s">
        <v>391</v>
      </c>
      <c r="T579" s="84" t="s">
        <v>392</v>
      </c>
      <c r="U579" s="84" t="s">
        <v>393</v>
      </c>
      <c r="V579" s="84" t="s">
        <v>394</v>
      </c>
      <c r="W579" s="74" t="s">
        <v>246</v>
      </c>
      <c r="X579" s="98">
        <f>VLOOKUP(W579,'MAPAS DE RIESGOS INHER Y RESID'!$E$16:$F$18,2,FALSE)</f>
        <v>0.9</v>
      </c>
      <c r="Y579" s="99">
        <f t="shared" si="105"/>
        <v>3.1999999999999993</v>
      </c>
      <c r="Z579" s="74" t="str">
        <f>IF(OR('MAPAS DE RIESGOS INHER Y RESID'!$G$18='MATRIZ DE RIESGOS DE SST'!Y579,Y579&lt;'MAPAS DE RIESGOS INHER Y RESID'!$G$16+1),'MAPAS DE RIESGOS INHER Y RESID'!$M$19,IF(OR('MAPAS DE RIESGOS INHER Y RESID'!$H$17='MATRIZ DE RIESGOS DE SST'!Y579,Y579&lt;'MAPAS DE RIESGOS INHER Y RESID'!$I$18+1),'MAPAS DE RIESGOS INHER Y RESID'!$M$18,IF(OR('MAPAS DE RIESGOS INHER Y RESID'!$I$17='MATRIZ DE RIESGOS DE SST'!Y579,Y579&lt;'MAPAS DE RIESGOS INHER Y RESID'!$J$17+1),'MAPAS DE RIESGOS INHER Y RESID'!$M$17,'MAPAS DE RIESGOS INHER Y RESID'!$M$16)))</f>
        <v>BAJO</v>
      </c>
      <c r="AA579" s="100" t="str">
        <f>VLOOKUP('MATRIZ DE RIESGOS DE SST'!Z579,'TABLA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80" spans="1:27" ht="156" customHeight="1">
      <c r="A580" s="136"/>
      <c r="B580" s="134"/>
      <c r="C580" s="129"/>
      <c r="D580" s="129"/>
      <c r="E580" s="129"/>
      <c r="F580" s="129"/>
      <c r="G580" s="129"/>
      <c r="H580" s="129"/>
      <c r="I580" s="129"/>
      <c r="J580" s="91" t="s">
        <v>219</v>
      </c>
      <c r="K580" s="90" t="s">
        <v>220</v>
      </c>
      <c r="L580" s="90" t="s">
        <v>221</v>
      </c>
      <c r="M580" s="74" t="s">
        <v>240</v>
      </c>
      <c r="N580" s="75">
        <f>VLOOKUP('MATRIZ DE RIESGOS DE SST'!M580,'MAPAS DE RIESGOS INHER Y RESID'!$E$3:$F$7,2,FALSE)</f>
        <v>2</v>
      </c>
      <c r="O580" s="74" t="s">
        <v>239</v>
      </c>
      <c r="P580" s="75">
        <f>VLOOKUP('MATRIZ DE RIESGOS DE SST'!O580,'MAPAS DE RIESGOS INHER Y RESID'!$O$3:$P$7,2,FALSE)</f>
        <v>16</v>
      </c>
      <c r="Q580" s="75">
        <f t="shared" si="114"/>
        <v>32</v>
      </c>
      <c r="R580" s="74" t="str">
        <f>IF(OR('MAPAS DE RIESGOS INHER Y RESID'!$G$7='MATRIZ DE RIESGOS DE SST'!Q580,Q580&lt;'MAPAS DE RIESGOS INHER Y RESID'!$G$3+1),'MAPAS DE RIESGOS INHER Y RESID'!$M$6,IF(OR('MAPAS DE RIESGOS INHER Y RESID'!$H$5='MATRIZ DE RIESGOS DE SST'!Q580,Q580&lt;'MAPAS DE RIESGOS INHER Y RESID'!$I$5+1),'MAPAS DE RIESGOS INHER Y RESID'!$M$5,IF(OR('MAPAS DE RIESGOS INHER Y RESID'!$I$4='MATRIZ DE RIESGOS DE SST'!Q580,Q580&lt;'MAPAS DE RIESGOS INHER Y RESID'!$J$4+1),'MAPAS DE RIESGOS INHER Y RESID'!$M$4,'MAPAS DE RIESGOS INHER Y RESID'!$M$3)))</f>
        <v>MODERADO</v>
      </c>
      <c r="S580" s="84"/>
      <c r="T580" s="84" t="s">
        <v>388</v>
      </c>
      <c r="U580" s="84" t="s">
        <v>389</v>
      </c>
      <c r="V580" s="84" t="s">
        <v>390</v>
      </c>
      <c r="W580" s="74" t="s">
        <v>246</v>
      </c>
      <c r="X580" s="98">
        <f>VLOOKUP(W580,'MAPAS DE RIESGOS INHER Y RESID'!$E$16:$F$18,2,FALSE)</f>
        <v>0.9</v>
      </c>
      <c r="Y580" s="99">
        <f t="shared" si="105"/>
        <v>3.1999999999999993</v>
      </c>
      <c r="Z580" s="74" t="str">
        <f>IF(OR('MAPAS DE RIESGOS INHER Y RESID'!$G$18='MATRIZ DE RIESGOS DE SST'!Y580,Y580&lt;'MAPAS DE RIESGOS INHER Y RESID'!$G$16+1),'MAPAS DE RIESGOS INHER Y RESID'!$M$19,IF(OR('MAPAS DE RIESGOS INHER Y RESID'!$H$17='MATRIZ DE RIESGOS DE SST'!Y580,Y580&lt;'MAPAS DE RIESGOS INHER Y RESID'!$I$18+1),'MAPAS DE RIESGOS INHER Y RESID'!$M$18,IF(OR('MAPAS DE RIESGOS INHER Y RESID'!$I$17='MATRIZ DE RIESGOS DE SST'!Y580,Y580&lt;'MAPAS DE RIESGOS INHER Y RESID'!$J$17+1),'MAPAS DE RIESGOS INHER Y RESID'!$M$17,'MAPAS DE RIESGOS INHER Y RESID'!$M$16)))</f>
        <v>BAJO</v>
      </c>
      <c r="AA580" s="100" t="str">
        <f>VLOOKUP('MATRIZ DE RIESGOS DE SST'!Z580,'TABLA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81" spans="1:27" ht="225.75" customHeight="1">
      <c r="A581" s="136"/>
      <c r="B581" s="134"/>
      <c r="C581" s="129"/>
      <c r="D581" s="129"/>
      <c r="E581" s="129"/>
      <c r="F581" s="129"/>
      <c r="G581" s="129"/>
      <c r="H581" s="129"/>
      <c r="I581" s="129"/>
      <c r="J581" s="91" t="s">
        <v>222</v>
      </c>
      <c r="K581" s="90" t="s">
        <v>223</v>
      </c>
      <c r="L581" s="90" t="s">
        <v>224</v>
      </c>
      <c r="M581" s="74" t="s">
        <v>240</v>
      </c>
      <c r="N581" s="75">
        <f>VLOOKUP('MATRIZ DE RIESGOS DE SST'!M581,'MAPAS DE RIESGOS INHER Y RESID'!$E$3:$F$7,2,FALSE)</f>
        <v>2</v>
      </c>
      <c r="O581" s="74" t="s">
        <v>239</v>
      </c>
      <c r="P581" s="75">
        <f>VLOOKUP('MATRIZ DE RIESGOS DE SST'!O581,'MAPAS DE RIESGOS INHER Y RESID'!$O$3:$P$7,2,FALSE)</f>
        <v>16</v>
      </c>
      <c r="Q581" s="75">
        <f t="shared" si="114"/>
        <v>32</v>
      </c>
      <c r="R581" s="74" t="str">
        <f>IF(OR('MAPAS DE RIESGOS INHER Y RESID'!$G$7='MATRIZ DE RIESGOS DE SST'!Q581,Q581&lt;'MAPAS DE RIESGOS INHER Y RESID'!$G$3+1),'MAPAS DE RIESGOS INHER Y RESID'!$M$6,IF(OR('MAPAS DE RIESGOS INHER Y RESID'!$H$5='MATRIZ DE RIESGOS DE SST'!Q581,Q581&lt;'MAPAS DE RIESGOS INHER Y RESID'!$I$5+1),'MAPAS DE RIESGOS INHER Y RESID'!$M$5,IF(OR('MAPAS DE RIESGOS INHER Y RESID'!$I$4='MATRIZ DE RIESGOS DE SST'!Q581,Q581&lt;'MAPAS DE RIESGOS INHER Y RESID'!$J$4+1),'MAPAS DE RIESGOS INHER Y RESID'!$M$4,'MAPAS DE RIESGOS INHER Y RESID'!$M$3)))</f>
        <v>MODERADO</v>
      </c>
      <c r="S581" s="84" t="s">
        <v>395</v>
      </c>
      <c r="T581" s="84" t="s">
        <v>396</v>
      </c>
      <c r="U581" s="84" t="s">
        <v>397</v>
      </c>
      <c r="V581" s="84" t="s">
        <v>398</v>
      </c>
      <c r="W581" s="74" t="s">
        <v>246</v>
      </c>
      <c r="X581" s="98">
        <f>VLOOKUP(W581,'MAPAS DE RIESGOS INHER Y RESID'!$E$16:$F$18,2,FALSE)</f>
        <v>0.9</v>
      </c>
      <c r="Y581" s="99">
        <f t="shared" si="105"/>
        <v>3.1999999999999993</v>
      </c>
      <c r="Z581" s="74" t="str">
        <f>IF(OR('MAPAS DE RIESGOS INHER Y RESID'!$G$18='MATRIZ DE RIESGOS DE SST'!Y581,Y581&lt;'MAPAS DE RIESGOS INHER Y RESID'!$G$16+1),'MAPAS DE RIESGOS INHER Y RESID'!$M$19,IF(OR('MAPAS DE RIESGOS INHER Y RESID'!$H$17='MATRIZ DE RIESGOS DE SST'!Y581,Y581&lt;'MAPAS DE RIESGOS INHER Y RESID'!$I$18+1),'MAPAS DE RIESGOS INHER Y RESID'!$M$18,IF(OR('MAPAS DE RIESGOS INHER Y RESID'!$I$17='MATRIZ DE RIESGOS DE SST'!Y581,Y581&lt;'MAPAS DE RIESGOS INHER Y RESID'!$J$17+1),'MAPAS DE RIESGOS INHER Y RESID'!$M$17,'MAPAS DE RIESGOS INHER Y RESID'!$M$16)))</f>
        <v>BAJO</v>
      </c>
      <c r="AA581" s="100" t="str">
        <f>VLOOKUP('MATRIZ DE RIESGOS DE SST'!Z581,'TABLA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82" spans="1:27" ht="105" customHeight="1">
      <c r="A582" s="132" t="s">
        <v>79</v>
      </c>
      <c r="B582" s="133" t="s">
        <v>80</v>
      </c>
      <c r="C582" s="129" t="s">
        <v>281</v>
      </c>
      <c r="D582" s="129"/>
      <c r="E582" s="129" t="s">
        <v>281</v>
      </c>
      <c r="F582" s="129" t="s">
        <v>281</v>
      </c>
      <c r="G582" s="129" t="s">
        <v>281</v>
      </c>
      <c r="H582" s="129"/>
      <c r="I582" s="129" t="s">
        <v>307</v>
      </c>
      <c r="J582" s="90" t="s">
        <v>73</v>
      </c>
      <c r="K582" s="90" t="s">
        <v>74</v>
      </c>
      <c r="L582" s="90" t="s">
        <v>75</v>
      </c>
      <c r="M582" s="74" t="s">
        <v>240</v>
      </c>
      <c r="N582" s="75">
        <f>VLOOKUP('MATRIZ DE RIESGOS DE SST'!M582,'MAPAS DE RIESGOS INHER Y RESID'!$E$3:$F$7,2,FALSE)</f>
        <v>2</v>
      </c>
      <c r="O582" s="74" t="s">
        <v>239</v>
      </c>
      <c r="P582" s="75">
        <f>VLOOKUP('MATRIZ DE RIESGOS DE SST'!O582,'MAPAS DE RIESGOS INHER Y RESID'!$O$3:$P$7,2,FALSE)</f>
        <v>16</v>
      </c>
      <c r="Q582" s="75">
        <f>N582*P582</f>
        <v>32</v>
      </c>
      <c r="R582" s="74" t="str">
        <f>IF(OR('MAPAS DE RIESGOS INHER Y RESID'!$G$7='MATRIZ DE RIESGOS DE SST'!Q582,Q582&lt;'MAPAS DE RIESGOS INHER Y RESID'!$G$3+1),'MAPAS DE RIESGOS INHER Y RESID'!$M$6,IF(OR('MAPAS DE RIESGOS INHER Y RESID'!$H$5='MATRIZ DE RIESGOS DE SST'!Q582,Q582&lt;'MAPAS DE RIESGOS INHER Y RESID'!$I$5+1),'MAPAS DE RIESGOS INHER Y RESID'!$M$5,IF(OR('MAPAS DE RIESGOS INHER Y RESID'!$I$4='MATRIZ DE RIESGOS DE SST'!Q582,Q582&lt;'MAPAS DE RIESGOS INHER Y RESID'!$J$4+1),'MAPAS DE RIESGOS INHER Y RESID'!$M$4,'MAPAS DE RIESGOS INHER Y RESID'!$M$3)))</f>
        <v>MODERADO</v>
      </c>
      <c r="S582" s="84"/>
      <c r="T582" s="84"/>
      <c r="U582" s="84" t="s">
        <v>252</v>
      </c>
      <c r="V582" s="84" t="s">
        <v>308</v>
      </c>
      <c r="W582" s="74" t="s">
        <v>246</v>
      </c>
      <c r="X582" s="98">
        <f>VLOOKUP(W582,'MAPAS DE RIESGOS INHER Y RESID'!$E$16:$F$18,2,FALSE)</f>
        <v>0.9</v>
      </c>
      <c r="Y582" s="99">
        <f t="shared" si="105"/>
        <v>3.1999999999999993</v>
      </c>
      <c r="Z582" s="74" t="str">
        <f>IF(OR('MAPAS DE RIESGOS INHER Y RESID'!$G$18='MATRIZ DE RIESGOS DE SST'!Y582,Y582&lt;'MAPAS DE RIESGOS INHER Y RESID'!$G$16+1),'MAPAS DE RIESGOS INHER Y RESID'!$M$19,IF(OR('MAPAS DE RIESGOS INHER Y RESID'!$H$17='MATRIZ DE RIESGOS DE SST'!Y582,Y582&lt;'MAPAS DE RIESGOS INHER Y RESID'!$I$18+1),'MAPAS DE RIESGOS INHER Y RESID'!$M$18,IF(OR('MAPAS DE RIESGOS INHER Y RESID'!$I$17='MATRIZ DE RIESGOS DE SST'!Y582,Y582&lt;'MAPAS DE RIESGOS INHER Y RESID'!$J$17+1),'MAPAS DE RIESGOS INHER Y RESID'!$M$17,'MAPAS DE RIESGOS INHER Y RESID'!$M$16)))</f>
        <v>BAJO</v>
      </c>
      <c r="AA582" s="100" t="str">
        <f>VLOOKUP('MATRIZ DE RIESGOS DE SST'!Z582,'TABLA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83" spans="1:27" ht="214.5" customHeight="1">
      <c r="A583" s="132"/>
      <c r="B583" s="133"/>
      <c r="C583" s="129"/>
      <c r="D583" s="129"/>
      <c r="E583" s="129"/>
      <c r="F583" s="129"/>
      <c r="G583" s="129"/>
      <c r="H583" s="129"/>
      <c r="I583" s="129"/>
      <c r="J583" s="91" t="s">
        <v>91</v>
      </c>
      <c r="K583" s="90" t="s">
        <v>309</v>
      </c>
      <c r="L583" s="90" t="s">
        <v>93</v>
      </c>
      <c r="M583" s="74" t="s">
        <v>236</v>
      </c>
      <c r="N583" s="75">
        <f>VLOOKUP('MATRIZ DE RIESGOS DE SST'!M583,'MAPAS DE RIESGOS INHER Y RESID'!$E$3:$F$7,2,FALSE)</f>
        <v>4</v>
      </c>
      <c r="O583" s="74" t="s">
        <v>239</v>
      </c>
      <c r="P583" s="75">
        <f>VLOOKUP('MATRIZ DE RIESGOS DE SST'!O583,'MAPAS DE RIESGOS INHER Y RESID'!$O$3:$P$7,2,FALSE)</f>
        <v>16</v>
      </c>
      <c r="Q583" s="75">
        <f>N583*P583</f>
        <v>64</v>
      </c>
      <c r="R583" s="74" t="str">
        <f>IF(OR('MAPAS DE RIESGOS INHER Y RESID'!$G$7='MATRIZ DE RIESGOS DE SST'!Q583,Q583&lt;'MAPAS DE RIESGOS INHER Y RESID'!$G$3+1),'MAPAS DE RIESGOS INHER Y RESID'!$M$6,IF(OR('MAPAS DE RIESGOS INHER Y RESID'!$H$5='MATRIZ DE RIESGOS DE SST'!Q583,Q583&lt;'MAPAS DE RIESGOS INHER Y RESID'!$I$5+1),'MAPAS DE RIESGOS INHER Y RESID'!$M$5,IF(OR('MAPAS DE RIESGOS INHER Y RESID'!$I$4='MATRIZ DE RIESGOS DE SST'!Q583,Q583&lt;'MAPAS DE RIESGOS INHER Y RESID'!$J$4+1),'MAPAS DE RIESGOS INHER Y RESID'!$M$4,'MAPAS DE RIESGOS INHER Y RESID'!$M$3)))</f>
        <v>ALTO</v>
      </c>
      <c r="S583" s="84"/>
      <c r="T583" s="84"/>
      <c r="U583" s="84" t="s">
        <v>310</v>
      </c>
      <c r="V583" s="84" t="s">
        <v>311</v>
      </c>
      <c r="W583" s="74" t="s">
        <v>246</v>
      </c>
      <c r="X583" s="98">
        <f>VLOOKUP(W583,'MAPAS DE RIESGOS INHER Y RESID'!$E$16:$F$18,2,FALSE)</f>
        <v>0.9</v>
      </c>
      <c r="Y583" s="99">
        <f t="shared" si="105"/>
        <v>6.3999999999999986</v>
      </c>
      <c r="Z583" s="74" t="str">
        <f>IF(OR('MAPAS DE RIESGOS INHER Y RESID'!$G$18='MATRIZ DE RIESGOS DE SST'!Y583,Y583&lt;'MAPAS DE RIESGOS INHER Y RESID'!$G$16+1),'MAPAS DE RIESGOS INHER Y RESID'!$M$19,IF(OR('MAPAS DE RIESGOS INHER Y RESID'!$H$17='MATRIZ DE RIESGOS DE SST'!Y583,Y583&lt;'MAPAS DE RIESGOS INHER Y RESID'!$I$18+1),'MAPAS DE RIESGOS INHER Y RESID'!$M$18,IF(OR('MAPAS DE RIESGOS INHER Y RESID'!$I$17='MATRIZ DE RIESGOS DE SST'!Y583,Y583&lt;'MAPAS DE RIESGOS INHER Y RESID'!$J$17+1),'MAPAS DE RIESGOS INHER Y RESID'!$M$17,'MAPAS DE RIESGOS INHER Y RESID'!$M$16)))</f>
        <v>BAJO</v>
      </c>
      <c r="AA583" s="100" t="str">
        <f>VLOOKUP('MATRIZ DE RIESGOS DE SST'!Z583,'TABLA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84" spans="1:27" ht="156" customHeight="1">
      <c r="A584" s="132"/>
      <c r="B584" s="133"/>
      <c r="C584" s="129"/>
      <c r="D584" s="129"/>
      <c r="E584" s="129"/>
      <c r="F584" s="129"/>
      <c r="G584" s="129"/>
      <c r="H584" s="129"/>
      <c r="I584" s="129"/>
      <c r="J584" s="91" t="s">
        <v>94</v>
      </c>
      <c r="K584" s="90" t="s">
        <v>95</v>
      </c>
      <c r="L584" s="90" t="s">
        <v>96</v>
      </c>
      <c r="M584" s="74" t="s">
        <v>240</v>
      </c>
      <c r="N584" s="75">
        <f>VLOOKUP('MATRIZ DE RIESGOS DE SST'!M584,'MAPAS DE RIESGOS INHER Y RESID'!$E$3:$F$7,2,FALSE)</f>
        <v>2</v>
      </c>
      <c r="O584" s="74" t="s">
        <v>239</v>
      </c>
      <c r="P584" s="75">
        <f>VLOOKUP('MATRIZ DE RIESGOS DE SST'!O584,'MAPAS DE RIESGOS INHER Y RESID'!$O$3:$P$7,2,FALSE)</f>
        <v>16</v>
      </c>
      <c r="Q584" s="75">
        <f>N584*P584</f>
        <v>32</v>
      </c>
      <c r="R584" s="74" t="str">
        <f>IF(OR('MAPAS DE RIESGOS INHER Y RESID'!$G$7='MATRIZ DE RIESGOS DE SST'!Q584,Q584&lt;'MAPAS DE RIESGOS INHER Y RESID'!$G$3+1),'MAPAS DE RIESGOS INHER Y RESID'!$M$6,IF(OR('MAPAS DE RIESGOS INHER Y RESID'!$H$5='MATRIZ DE RIESGOS DE SST'!Q584,Q584&lt;'MAPAS DE RIESGOS INHER Y RESID'!$I$5+1),'MAPAS DE RIESGOS INHER Y RESID'!$M$5,IF(OR('MAPAS DE RIESGOS INHER Y RESID'!$I$4='MATRIZ DE RIESGOS DE SST'!Q584,Q584&lt;'MAPAS DE RIESGOS INHER Y RESID'!$J$4+1),'MAPAS DE RIESGOS INHER Y RESID'!$M$4,'MAPAS DE RIESGOS INHER Y RESID'!$M$3)))</f>
        <v>MODERADO</v>
      </c>
      <c r="S584" s="84" t="s">
        <v>256</v>
      </c>
      <c r="T584" s="84" t="s">
        <v>312</v>
      </c>
      <c r="U584" s="84" t="s">
        <v>313</v>
      </c>
      <c r="V584" s="84"/>
      <c r="W584" s="74" t="s">
        <v>246</v>
      </c>
      <c r="X584" s="98">
        <f>VLOOKUP(W584,'MAPAS DE RIESGOS INHER Y RESID'!$E$16:$F$18,2,FALSE)</f>
        <v>0.9</v>
      </c>
      <c r="Y584" s="99">
        <f t="shared" ref="Y584:Y643" si="115">Q584-(X584*Q584)</f>
        <v>3.1999999999999993</v>
      </c>
      <c r="Z584" s="74" t="str">
        <f>IF(OR('MAPAS DE RIESGOS INHER Y RESID'!$G$18='MATRIZ DE RIESGOS DE SST'!Y584,Y584&lt;'MAPAS DE RIESGOS INHER Y RESID'!$G$16+1),'MAPAS DE RIESGOS INHER Y RESID'!$M$19,IF(OR('MAPAS DE RIESGOS INHER Y RESID'!$H$17='MATRIZ DE RIESGOS DE SST'!Y584,Y584&lt;'MAPAS DE RIESGOS INHER Y RESID'!$I$18+1),'MAPAS DE RIESGOS INHER Y RESID'!$M$18,IF(OR('MAPAS DE RIESGOS INHER Y RESID'!$I$17='MATRIZ DE RIESGOS DE SST'!Y584,Y584&lt;'MAPAS DE RIESGOS INHER Y RESID'!$J$17+1),'MAPAS DE RIESGOS INHER Y RESID'!$M$17,'MAPAS DE RIESGOS INHER Y RESID'!$M$16)))</f>
        <v>BAJO</v>
      </c>
      <c r="AA584" s="100" t="str">
        <f>VLOOKUP('MATRIZ DE RIESGOS DE SST'!Z584,'TABLA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85" spans="1:27" ht="156" customHeight="1">
      <c r="A585" s="132"/>
      <c r="B585" s="133"/>
      <c r="C585" s="129"/>
      <c r="D585" s="129"/>
      <c r="E585" s="129"/>
      <c r="F585" s="129"/>
      <c r="G585" s="129"/>
      <c r="H585" s="129"/>
      <c r="I585" s="129"/>
      <c r="J585" s="91" t="s">
        <v>97</v>
      </c>
      <c r="K585" s="90" t="s">
        <v>98</v>
      </c>
      <c r="L585" s="90" t="s">
        <v>93</v>
      </c>
      <c r="M585" s="74" t="s">
        <v>240</v>
      </c>
      <c r="N585" s="75">
        <f>VLOOKUP('MATRIZ DE RIESGOS DE SST'!M585,'MAPAS DE RIESGOS INHER Y RESID'!$E$3:$F$7,2,FALSE)</f>
        <v>2</v>
      </c>
      <c r="O585" s="74" t="s">
        <v>239</v>
      </c>
      <c r="P585" s="75">
        <f>VLOOKUP('MATRIZ DE RIESGOS DE SST'!O585,'MAPAS DE RIESGOS INHER Y RESID'!$O$3:$P$7,2,FALSE)</f>
        <v>16</v>
      </c>
      <c r="Q585" s="75">
        <f>+N585*P585</f>
        <v>32</v>
      </c>
      <c r="R585" s="74" t="str">
        <f>IF(OR('MAPAS DE RIESGOS INHER Y RESID'!$G$7='MATRIZ DE RIESGOS DE SST'!Q585,Q585&lt;'MAPAS DE RIESGOS INHER Y RESID'!$G$3+1),'MAPAS DE RIESGOS INHER Y RESID'!$M$6,IF(OR('MAPAS DE RIESGOS INHER Y RESID'!$H$5='MATRIZ DE RIESGOS DE SST'!Q585,Q585&lt;'MAPAS DE RIESGOS INHER Y RESID'!$I$5+1),'MAPAS DE RIESGOS INHER Y RESID'!$M$5,IF(OR('MAPAS DE RIESGOS INHER Y RESID'!$I$4='MATRIZ DE RIESGOS DE SST'!Q585,Q585&lt;'MAPAS DE RIESGOS INHER Y RESID'!$J$4+1),'MAPAS DE RIESGOS INHER Y RESID'!$M$4,'MAPAS DE RIESGOS INHER Y RESID'!$M$3)))</f>
        <v>MODERADO</v>
      </c>
      <c r="S585" s="84"/>
      <c r="T585" s="84" t="s">
        <v>314</v>
      </c>
      <c r="U585" s="84" t="s">
        <v>315</v>
      </c>
      <c r="V585" s="84" t="s">
        <v>316</v>
      </c>
      <c r="W585" s="74" t="s">
        <v>246</v>
      </c>
      <c r="X585" s="98">
        <f>VLOOKUP(W585,'MAPAS DE RIESGOS INHER Y RESID'!$E$16:$F$18,2,FALSE)</f>
        <v>0.9</v>
      </c>
      <c r="Y585" s="99">
        <f t="shared" si="115"/>
        <v>3.1999999999999993</v>
      </c>
      <c r="Z585" s="74" t="str">
        <f>IF(OR('MAPAS DE RIESGOS INHER Y RESID'!$G$18='MATRIZ DE RIESGOS DE SST'!Y585,Y585&lt;'MAPAS DE RIESGOS INHER Y RESID'!$G$16+1),'MAPAS DE RIESGOS INHER Y RESID'!$M$19,IF(OR('MAPAS DE RIESGOS INHER Y RESID'!$H$17='MATRIZ DE RIESGOS DE SST'!Y585,Y585&lt;'MAPAS DE RIESGOS INHER Y RESID'!$I$18+1),'MAPAS DE RIESGOS INHER Y RESID'!$M$18,IF(OR('MAPAS DE RIESGOS INHER Y RESID'!$I$17='MATRIZ DE RIESGOS DE SST'!Y585,Y585&lt;'MAPAS DE RIESGOS INHER Y RESID'!$J$17+1),'MAPAS DE RIESGOS INHER Y RESID'!$M$17,'MAPAS DE RIESGOS INHER Y RESID'!$M$16)))</f>
        <v>BAJO</v>
      </c>
      <c r="AA585" s="100" t="str">
        <f>VLOOKUP('MATRIZ DE RIESGOS DE SST'!Z585,'TABLA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86" spans="1:27" ht="156" customHeight="1">
      <c r="A586" s="132"/>
      <c r="B586" s="133"/>
      <c r="C586" s="129"/>
      <c r="D586" s="129"/>
      <c r="E586" s="129"/>
      <c r="F586" s="129"/>
      <c r="G586" s="129"/>
      <c r="H586" s="129"/>
      <c r="I586" s="129"/>
      <c r="J586" s="91" t="s">
        <v>104</v>
      </c>
      <c r="K586" s="90" t="s">
        <v>102</v>
      </c>
      <c r="L586" s="90" t="s">
        <v>103</v>
      </c>
      <c r="M586" s="74" t="s">
        <v>238</v>
      </c>
      <c r="N586" s="75">
        <f>VLOOKUP('MATRIZ DE RIESGOS DE SST'!M586,'MAPAS DE RIESGOS INHER Y RESID'!$E$3:$F$7,2,FALSE)</f>
        <v>3</v>
      </c>
      <c r="O586" s="74" t="s">
        <v>237</v>
      </c>
      <c r="P586" s="75">
        <f>VLOOKUP('MATRIZ DE RIESGOS DE SST'!O586,'MAPAS DE RIESGOS INHER Y RESID'!$O$3:$P$7,2,FALSE)</f>
        <v>4</v>
      </c>
      <c r="Q586" s="75">
        <f>N586*P586</f>
        <v>12</v>
      </c>
      <c r="R586" s="74" t="str">
        <f>IF(OR('MAPAS DE RIESGOS INHER Y RESID'!$G$7='MATRIZ DE RIESGOS DE SST'!Q586,Q586&lt;'MAPAS DE RIESGOS INHER Y RESID'!$G$3+1),'MAPAS DE RIESGOS INHER Y RESID'!$M$6,IF(OR('MAPAS DE RIESGOS INHER Y RESID'!$H$5='MATRIZ DE RIESGOS DE SST'!Q586,Q586&lt;'MAPAS DE RIESGOS INHER Y RESID'!$I$5+1),'MAPAS DE RIESGOS INHER Y RESID'!$M$5,IF(OR('MAPAS DE RIESGOS INHER Y RESID'!$I$4='MATRIZ DE RIESGOS DE SST'!Q586,Q586&lt;'MAPAS DE RIESGOS INHER Y RESID'!$J$4+1),'MAPAS DE RIESGOS INHER Y RESID'!$M$4,'MAPAS DE RIESGOS INHER Y RESID'!$M$3)))</f>
        <v>MODERADO</v>
      </c>
      <c r="S586" s="84" t="s">
        <v>318</v>
      </c>
      <c r="T586" s="84" t="s">
        <v>317</v>
      </c>
      <c r="U586" s="84" t="s">
        <v>254</v>
      </c>
      <c r="V586" s="84" t="s">
        <v>255</v>
      </c>
      <c r="W586" s="74" t="s">
        <v>246</v>
      </c>
      <c r="X586" s="98">
        <f>VLOOKUP(W586,'MAPAS DE RIESGOS INHER Y RESID'!$E$16:$F$18,2,FALSE)</f>
        <v>0.9</v>
      </c>
      <c r="Y586" s="99">
        <f t="shared" si="115"/>
        <v>1.1999999999999993</v>
      </c>
      <c r="Z586" s="74" t="str">
        <f>IF(OR('MAPAS DE RIESGOS INHER Y RESID'!$G$18='MATRIZ DE RIESGOS DE SST'!Y586,Y586&lt;'MAPAS DE RIESGOS INHER Y RESID'!$G$16+1),'MAPAS DE RIESGOS INHER Y RESID'!$M$19,IF(OR('MAPAS DE RIESGOS INHER Y RESID'!$H$17='MATRIZ DE RIESGOS DE SST'!Y586,Y586&lt;'MAPAS DE RIESGOS INHER Y RESID'!$I$18+1),'MAPAS DE RIESGOS INHER Y RESID'!$M$18,IF(OR('MAPAS DE RIESGOS INHER Y RESID'!$I$17='MATRIZ DE RIESGOS DE SST'!Y586,Y586&lt;'MAPAS DE RIESGOS INHER Y RESID'!$J$17+1),'MAPAS DE RIESGOS INHER Y RESID'!$M$17,'MAPAS DE RIESGOS INHER Y RESID'!$M$16)))</f>
        <v>BAJO</v>
      </c>
      <c r="AA586" s="100" t="str">
        <f>VLOOKUP('MATRIZ DE RIESGOS DE SST'!Z586,'TABLA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87" spans="1:27" ht="120" customHeight="1">
      <c r="A587" s="132"/>
      <c r="B587" s="133"/>
      <c r="C587" s="129"/>
      <c r="D587" s="129"/>
      <c r="E587" s="129"/>
      <c r="F587" s="129"/>
      <c r="G587" s="129"/>
      <c r="H587" s="129"/>
      <c r="I587" s="129"/>
      <c r="J587" s="91" t="s">
        <v>110</v>
      </c>
      <c r="K587" s="90" t="s">
        <v>253</v>
      </c>
      <c r="L587" s="90" t="s">
        <v>103</v>
      </c>
      <c r="M587" s="74" t="s">
        <v>236</v>
      </c>
      <c r="N587" s="75">
        <f>VLOOKUP('MATRIZ DE RIESGOS DE SST'!M587,'MAPAS DE RIESGOS INHER Y RESID'!$E$3:$F$7,2,FALSE)</f>
        <v>4</v>
      </c>
      <c r="O587" s="74" t="s">
        <v>239</v>
      </c>
      <c r="P587" s="75">
        <f>VLOOKUP('MATRIZ DE RIESGOS DE SST'!O587,'MAPAS DE RIESGOS INHER Y RESID'!$O$3:$P$7,2,FALSE)</f>
        <v>16</v>
      </c>
      <c r="Q587" s="75">
        <f t="shared" ref="Q587" si="116">N587*P587</f>
        <v>64</v>
      </c>
      <c r="R587" s="74" t="str">
        <f>IF(OR('MAPAS DE RIESGOS INHER Y RESID'!$G$7='MATRIZ DE RIESGOS DE SST'!Q587,Q587&lt;'MAPAS DE RIESGOS INHER Y RESID'!$G$3+1),'MAPAS DE RIESGOS INHER Y RESID'!$M$6,IF(OR('MAPAS DE RIESGOS INHER Y RESID'!$H$5='MATRIZ DE RIESGOS DE SST'!Q587,Q587&lt;'MAPAS DE RIESGOS INHER Y RESID'!$I$5+1),'MAPAS DE RIESGOS INHER Y RESID'!$M$5,IF(OR('MAPAS DE RIESGOS INHER Y RESID'!$I$4='MATRIZ DE RIESGOS DE SST'!Q587,Q587&lt;'MAPAS DE RIESGOS INHER Y RESID'!$J$4+1),'MAPAS DE RIESGOS INHER Y RESID'!$M$4,'MAPAS DE RIESGOS INHER Y RESID'!$M$3)))</f>
        <v>ALTO</v>
      </c>
      <c r="S587" s="84"/>
      <c r="T587" s="84"/>
      <c r="U587" s="84" t="s">
        <v>323</v>
      </c>
      <c r="V587" s="84" t="s">
        <v>321</v>
      </c>
      <c r="W587" s="74" t="s">
        <v>246</v>
      </c>
      <c r="X587" s="98">
        <f>VLOOKUP(W587,'MAPAS DE RIESGOS INHER Y RESID'!$E$16:$F$18,2,FALSE)</f>
        <v>0.9</v>
      </c>
      <c r="Y587" s="99">
        <f t="shared" si="115"/>
        <v>6.3999999999999986</v>
      </c>
      <c r="Z587" s="74" t="str">
        <f>IF(OR('MAPAS DE RIESGOS INHER Y RESID'!$G$18='MATRIZ DE RIESGOS DE SST'!Y587,Y587&lt;'MAPAS DE RIESGOS INHER Y RESID'!$G$16+1),'MAPAS DE RIESGOS INHER Y RESID'!$M$19,IF(OR('MAPAS DE RIESGOS INHER Y RESID'!$H$17='MATRIZ DE RIESGOS DE SST'!Y587,Y587&lt;'MAPAS DE RIESGOS INHER Y RESID'!$I$18+1),'MAPAS DE RIESGOS INHER Y RESID'!$M$18,IF(OR('MAPAS DE RIESGOS INHER Y RESID'!$I$17='MATRIZ DE RIESGOS DE SST'!Y587,Y587&lt;'MAPAS DE RIESGOS INHER Y RESID'!$J$17+1),'MAPAS DE RIESGOS INHER Y RESID'!$M$17,'MAPAS DE RIESGOS INHER Y RESID'!$M$16)))</f>
        <v>BAJO</v>
      </c>
      <c r="AA587" s="100" t="str">
        <f>VLOOKUP('MATRIZ DE RIESGOS DE SST'!Z587,'TABLA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88" spans="1:27" ht="156" customHeight="1">
      <c r="A588" s="132"/>
      <c r="B588" s="133"/>
      <c r="C588" s="129"/>
      <c r="D588" s="129"/>
      <c r="E588" s="129"/>
      <c r="F588" s="129"/>
      <c r="G588" s="129"/>
      <c r="H588" s="129"/>
      <c r="I588" s="129"/>
      <c r="J588" s="91" t="s">
        <v>112</v>
      </c>
      <c r="K588" s="90" t="s">
        <v>324</v>
      </c>
      <c r="L588" s="90" t="s">
        <v>103</v>
      </c>
      <c r="M588" s="74" t="s">
        <v>238</v>
      </c>
      <c r="N588" s="75">
        <f>VLOOKUP('MATRIZ DE RIESGOS DE SST'!M588,'MAPAS DE RIESGOS INHER Y RESID'!$E$3:$F$7,2,FALSE)</f>
        <v>3</v>
      </c>
      <c r="O588" s="74" t="s">
        <v>237</v>
      </c>
      <c r="P588" s="75">
        <f>VLOOKUP('MATRIZ DE RIESGOS DE SST'!O588,'MAPAS DE RIESGOS INHER Y RESID'!$O$3:$P$7,2,FALSE)</f>
        <v>4</v>
      </c>
      <c r="Q588" s="75">
        <f>N588*P588</f>
        <v>12</v>
      </c>
      <c r="R588" s="74" t="str">
        <f>IF(OR('MAPAS DE RIESGOS INHER Y RESID'!$G$7='MATRIZ DE RIESGOS DE SST'!Q588,Q588&lt;'MAPAS DE RIESGOS INHER Y RESID'!$G$3+1),'MAPAS DE RIESGOS INHER Y RESID'!$M$6,IF(OR('MAPAS DE RIESGOS INHER Y RESID'!$H$5='MATRIZ DE RIESGOS DE SST'!Q588,Q588&lt;'MAPAS DE RIESGOS INHER Y RESID'!$I$5+1),'MAPAS DE RIESGOS INHER Y RESID'!$M$5,IF(OR('MAPAS DE RIESGOS INHER Y RESID'!$I$4='MATRIZ DE RIESGOS DE SST'!Q588,Q588&lt;'MAPAS DE RIESGOS INHER Y RESID'!$J$4+1),'MAPAS DE RIESGOS INHER Y RESID'!$M$4,'MAPAS DE RIESGOS INHER Y RESID'!$M$3)))</f>
        <v>MODERADO</v>
      </c>
      <c r="S588" s="84"/>
      <c r="T588" s="84"/>
      <c r="U588" s="84" t="s">
        <v>323</v>
      </c>
      <c r="V588" s="84" t="s">
        <v>322</v>
      </c>
      <c r="W588" s="74" t="s">
        <v>246</v>
      </c>
      <c r="X588" s="98">
        <f>VLOOKUP(W588,'MAPAS DE RIESGOS INHER Y RESID'!$E$16:$F$18,2,FALSE)</f>
        <v>0.9</v>
      </c>
      <c r="Y588" s="99">
        <f t="shared" si="115"/>
        <v>1.1999999999999993</v>
      </c>
      <c r="Z588" s="74" t="str">
        <f>IF(OR('MAPAS DE RIESGOS INHER Y RESID'!$G$18='MATRIZ DE RIESGOS DE SST'!Y588,Y588&lt;'MAPAS DE RIESGOS INHER Y RESID'!$G$16+1),'MAPAS DE RIESGOS INHER Y RESID'!$M$19,IF(OR('MAPAS DE RIESGOS INHER Y RESID'!$H$17='MATRIZ DE RIESGOS DE SST'!Y588,Y588&lt;'MAPAS DE RIESGOS INHER Y RESID'!$I$18+1),'MAPAS DE RIESGOS INHER Y RESID'!$M$18,IF(OR('MAPAS DE RIESGOS INHER Y RESID'!$I$17='MATRIZ DE RIESGOS DE SST'!Y588,Y588&lt;'MAPAS DE RIESGOS INHER Y RESID'!$J$17+1),'MAPAS DE RIESGOS INHER Y RESID'!$M$17,'MAPAS DE RIESGOS INHER Y RESID'!$M$16)))</f>
        <v>BAJO</v>
      </c>
      <c r="AA588" s="100" t="str">
        <f>VLOOKUP('MATRIZ DE RIESGOS DE SST'!Z588,'TABLA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89" spans="1:27" ht="156" customHeight="1">
      <c r="A589" s="132"/>
      <c r="B589" s="133"/>
      <c r="C589" s="129"/>
      <c r="D589" s="129"/>
      <c r="E589" s="129"/>
      <c r="F589" s="129"/>
      <c r="G589" s="129"/>
      <c r="H589" s="129"/>
      <c r="I589" s="129"/>
      <c r="J589" s="91" t="s">
        <v>144</v>
      </c>
      <c r="K589" s="90" t="s">
        <v>338</v>
      </c>
      <c r="L589" s="90" t="s">
        <v>146</v>
      </c>
      <c r="M589" s="74" t="s">
        <v>238</v>
      </c>
      <c r="N589" s="75">
        <f>VLOOKUP('MATRIZ DE RIESGOS DE SST'!M589,'MAPAS DE RIESGOS INHER Y RESID'!$E$3:$F$7,2,FALSE)</f>
        <v>3</v>
      </c>
      <c r="O589" s="74" t="s">
        <v>239</v>
      </c>
      <c r="P589" s="75">
        <f>VLOOKUP('MATRIZ DE RIESGOS DE SST'!O589,'MAPAS DE RIESGOS INHER Y RESID'!$O$3:$P$7,2,FALSE)</f>
        <v>16</v>
      </c>
      <c r="Q589" s="75">
        <f t="shared" ref="Q589" si="117">N589*P589</f>
        <v>48</v>
      </c>
      <c r="R589" s="74" t="str">
        <f>IF(OR('MAPAS DE RIESGOS INHER Y RESID'!$G$7='MATRIZ DE RIESGOS DE SST'!Q589,Q589&lt;'MAPAS DE RIESGOS INHER Y RESID'!$G$3+1),'MAPAS DE RIESGOS INHER Y RESID'!$M$6,IF(OR('MAPAS DE RIESGOS INHER Y RESID'!$H$5='MATRIZ DE RIESGOS DE SST'!Q589,Q589&lt;'MAPAS DE RIESGOS INHER Y RESID'!$I$5+1),'MAPAS DE RIESGOS INHER Y RESID'!$M$5,IF(OR('MAPAS DE RIESGOS INHER Y RESID'!$I$4='MATRIZ DE RIESGOS DE SST'!Q589,Q589&lt;'MAPAS DE RIESGOS INHER Y RESID'!$J$4+1),'MAPAS DE RIESGOS INHER Y RESID'!$M$4,'MAPAS DE RIESGOS INHER Y RESID'!$M$3)))</f>
        <v>MODERADO</v>
      </c>
      <c r="S589" s="84" t="s">
        <v>339</v>
      </c>
      <c r="T589" s="84" t="s">
        <v>340</v>
      </c>
      <c r="U589" s="84" t="s">
        <v>341</v>
      </c>
      <c r="V589" s="84" t="s">
        <v>342</v>
      </c>
      <c r="W589" s="74" t="s">
        <v>246</v>
      </c>
      <c r="X589" s="98">
        <f>VLOOKUP(W589,'MAPAS DE RIESGOS INHER Y RESID'!$E$16:$F$18,2,FALSE)</f>
        <v>0.9</v>
      </c>
      <c r="Y589" s="99">
        <f t="shared" si="115"/>
        <v>4.7999999999999972</v>
      </c>
      <c r="Z589" s="74" t="str">
        <f>IF(OR('MAPAS DE RIESGOS INHER Y RESID'!$G$18='MATRIZ DE RIESGOS DE SST'!Y589,Y589&lt;'MAPAS DE RIESGOS INHER Y RESID'!$G$16+1),'MAPAS DE RIESGOS INHER Y RESID'!$M$19,IF(OR('MAPAS DE RIESGOS INHER Y RESID'!$H$17='MATRIZ DE RIESGOS DE SST'!Y589,Y589&lt;'MAPAS DE RIESGOS INHER Y RESID'!$I$18+1),'MAPAS DE RIESGOS INHER Y RESID'!$M$18,IF(OR('MAPAS DE RIESGOS INHER Y RESID'!$I$17='MATRIZ DE RIESGOS DE SST'!Y589,Y589&lt;'MAPAS DE RIESGOS INHER Y RESID'!$J$17+1),'MAPAS DE RIESGOS INHER Y RESID'!$M$17,'MAPAS DE RIESGOS INHER Y RESID'!$M$16)))</f>
        <v>BAJO</v>
      </c>
      <c r="AA589" s="100" t="str">
        <f>VLOOKUP('MATRIZ DE RIESGOS DE SST'!Z589,'TABLA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90" spans="1:27" ht="156" customHeight="1">
      <c r="A590" s="132"/>
      <c r="B590" s="133"/>
      <c r="C590" s="129"/>
      <c r="D590" s="129"/>
      <c r="E590" s="129"/>
      <c r="F590" s="129"/>
      <c r="G590" s="129"/>
      <c r="H590" s="129"/>
      <c r="I590" s="129"/>
      <c r="J590" s="91" t="s">
        <v>147</v>
      </c>
      <c r="K590" s="90" t="s">
        <v>148</v>
      </c>
      <c r="L590" s="90" t="s">
        <v>149</v>
      </c>
      <c r="M590" s="74" t="s">
        <v>238</v>
      </c>
      <c r="N590" s="75">
        <f>VLOOKUP('MATRIZ DE RIESGOS DE SST'!M590,'MAPAS DE RIESGOS INHER Y RESID'!$E$3:$F$7,2,FALSE)</f>
        <v>3</v>
      </c>
      <c r="O590" s="74" t="s">
        <v>239</v>
      </c>
      <c r="P590" s="75">
        <f>VLOOKUP('MATRIZ DE RIESGOS DE SST'!O590,'MAPAS DE RIESGOS INHER Y RESID'!$O$3:$P$7,2,FALSE)</f>
        <v>16</v>
      </c>
      <c r="Q590" s="75">
        <f>N590*P590</f>
        <v>48</v>
      </c>
      <c r="R590" s="74" t="str">
        <f>IF(OR('MAPAS DE RIESGOS INHER Y RESID'!$G$7='MATRIZ DE RIESGOS DE SST'!Q590,Q590&lt;'MAPAS DE RIESGOS INHER Y RESID'!$G$3+1),'MAPAS DE RIESGOS INHER Y RESID'!$M$6,IF(OR('MAPAS DE RIESGOS INHER Y RESID'!$H$5='MATRIZ DE RIESGOS DE SST'!Q590,Q590&lt;'MAPAS DE RIESGOS INHER Y RESID'!$I$5+1),'MAPAS DE RIESGOS INHER Y RESID'!$M$5,IF(OR('MAPAS DE RIESGOS INHER Y RESID'!$I$4='MATRIZ DE RIESGOS DE SST'!Q590,Q590&lt;'MAPAS DE RIESGOS INHER Y RESID'!$J$4+1),'MAPAS DE RIESGOS INHER Y RESID'!$M$4,'MAPAS DE RIESGOS INHER Y RESID'!$M$3)))</f>
        <v>MODERADO</v>
      </c>
      <c r="S590" s="84"/>
      <c r="T590" s="84" t="s">
        <v>328</v>
      </c>
      <c r="U590" s="84" t="s">
        <v>251</v>
      </c>
      <c r="V590" s="84" t="s">
        <v>252</v>
      </c>
      <c r="W590" s="74" t="s">
        <v>246</v>
      </c>
      <c r="X590" s="98">
        <f>VLOOKUP(W590,'MAPAS DE RIESGOS INHER Y RESID'!$E$16:$F$18,2,FALSE)</f>
        <v>0.9</v>
      </c>
      <c r="Y590" s="99">
        <f t="shared" si="115"/>
        <v>4.7999999999999972</v>
      </c>
      <c r="Z590" s="74" t="str">
        <f>IF(OR('MAPAS DE RIESGOS INHER Y RESID'!$G$18='MATRIZ DE RIESGOS DE SST'!Y590,Y590&lt;'MAPAS DE RIESGOS INHER Y RESID'!$G$16+1),'MAPAS DE RIESGOS INHER Y RESID'!$M$19,IF(OR('MAPAS DE RIESGOS INHER Y RESID'!$H$17='MATRIZ DE RIESGOS DE SST'!Y590,Y590&lt;'MAPAS DE RIESGOS INHER Y RESID'!$I$18+1),'MAPAS DE RIESGOS INHER Y RESID'!$M$18,IF(OR('MAPAS DE RIESGOS INHER Y RESID'!$I$17='MATRIZ DE RIESGOS DE SST'!Y590,Y590&lt;'MAPAS DE RIESGOS INHER Y RESID'!$J$17+1),'MAPAS DE RIESGOS INHER Y RESID'!$M$17,'MAPAS DE RIESGOS INHER Y RESID'!$M$16)))</f>
        <v>BAJO</v>
      </c>
      <c r="AA590" s="100" t="str">
        <f>VLOOKUP('MATRIZ DE RIESGOS DE SST'!Z590,'TABLA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91" spans="1:27" ht="156" customHeight="1">
      <c r="A591" s="132"/>
      <c r="B591" s="133"/>
      <c r="C591" s="129"/>
      <c r="D591" s="129"/>
      <c r="E591" s="129"/>
      <c r="F591" s="129"/>
      <c r="G591" s="129"/>
      <c r="H591" s="129"/>
      <c r="I591" s="129"/>
      <c r="J591" s="90" t="s">
        <v>166</v>
      </c>
      <c r="K591" s="90" t="s">
        <v>351</v>
      </c>
      <c r="L591" s="90" t="s">
        <v>165</v>
      </c>
      <c r="M591" s="74" t="s">
        <v>240</v>
      </c>
      <c r="N591" s="75">
        <f>VLOOKUP('MATRIZ DE RIESGOS DE SST'!M591,'MAPAS DE RIESGOS INHER Y RESID'!$E$3:$F$7,2,FALSE)</f>
        <v>2</v>
      </c>
      <c r="O591" s="74" t="s">
        <v>239</v>
      </c>
      <c r="P591" s="75">
        <f>VLOOKUP('MATRIZ DE RIESGOS DE SST'!O591,'MAPAS DE RIESGOS INHER Y RESID'!$O$3:$P$7,2,FALSE)</f>
        <v>16</v>
      </c>
      <c r="Q591" s="75">
        <f t="shared" ref="Q591:Q604" si="118">N591*P591</f>
        <v>32</v>
      </c>
      <c r="R591" s="74" t="str">
        <f>IF(OR('MAPAS DE RIESGOS INHER Y RESID'!$G$7='MATRIZ DE RIESGOS DE SST'!Q591,Q591&lt;'MAPAS DE RIESGOS INHER Y RESID'!$G$3+1),'MAPAS DE RIESGOS INHER Y RESID'!$M$6,IF(OR('MAPAS DE RIESGOS INHER Y RESID'!$H$5='MATRIZ DE RIESGOS DE SST'!Q591,Q591&lt;'MAPAS DE RIESGOS INHER Y RESID'!$I$5+1),'MAPAS DE RIESGOS INHER Y RESID'!$M$5,IF(OR('MAPAS DE RIESGOS INHER Y RESID'!$I$4='MATRIZ DE RIESGOS DE SST'!Q591,Q591&lt;'MAPAS DE RIESGOS INHER Y RESID'!$J$4+1),'MAPAS DE RIESGOS INHER Y RESID'!$M$4,'MAPAS DE RIESGOS INHER Y RESID'!$M$3)))</f>
        <v>MODERADO</v>
      </c>
      <c r="S591" s="84"/>
      <c r="T591" s="84" t="s">
        <v>355</v>
      </c>
      <c r="U591" s="84" t="s">
        <v>356</v>
      </c>
      <c r="V591" s="84" t="s">
        <v>333</v>
      </c>
      <c r="W591" s="74" t="s">
        <v>246</v>
      </c>
      <c r="X591" s="98">
        <f>VLOOKUP(W591,'MAPAS DE RIESGOS INHER Y RESID'!$E$16:$F$18,2,FALSE)</f>
        <v>0.9</v>
      </c>
      <c r="Y591" s="99">
        <f t="shared" si="115"/>
        <v>3.1999999999999993</v>
      </c>
      <c r="Z591" s="74" t="str">
        <f>IF(OR('MAPAS DE RIESGOS INHER Y RESID'!$G$18='MATRIZ DE RIESGOS DE SST'!Y591,Y591&lt;'MAPAS DE RIESGOS INHER Y RESID'!$G$16+1),'MAPAS DE RIESGOS INHER Y RESID'!$M$19,IF(OR('MAPAS DE RIESGOS INHER Y RESID'!$H$17='MATRIZ DE RIESGOS DE SST'!Y591,Y591&lt;'MAPAS DE RIESGOS INHER Y RESID'!$I$18+1),'MAPAS DE RIESGOS INHER Y RESID'!$M$18,IF(OR('MAPAS DE RIESGOS INHER Y RESID'!$I$17='MATRIZ DE RIESGOS DE SST'!Y591,Y591&lt;'MAPAS DE RIESGOS INHER Y RESID'!$J$17+1),'MAPAS DE RIESGOS INHER Y RESID'!$M$17,'MAPAS DE RIESGOS INHER Y RESID'!$M$16)))</f>
        <v>BAJO</v>
      </c>
      <c r="AA591" s="100" t="str">
        <f>VLOOKUP('MATRIZ DE RIESGOS DE SST'!Z591,'TABLA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92" spans="1:27" ht="156" customHeight="1">
      <c r="A592" s="132"/>
      <c r="B592" s="133"/>
      <c r="C592" s="129"/>
      <c r="D592" s="129"/>
      <c r="E592" s="129"/>
      <c r="F592" s="129"/>
      <c r="G592" s="129"/>
      <c r="H592" s="129"/>
      <c r="I592" s="129"/>
      <c r="J592" s="91" t="s">
        <v>168</v>
      </c>
      <c r="K592" s="90" t="s">
        <v>169</v>
      </c>
      <c r="L592" s="90" t="s">
        <v>165</v>
      </c>
      <c r="M592" s="74" t="s">
        <v>240</v>
      </c>
      <c r="N592" s="75">
        <f>VLOOKUP('MATRIZ DE RIESGOS DE SST'!M592,'MAPAS DE RIESGOS INHER Y RESID'!$E$3:$F$7,2,FALSE)</f>
        <v>2</v>
      </c>
      <c r="O592" s="74" t="s">
        <v>237</v>
      </c>
      <c r="P592" s="75">
        <f>VLOOKUP('MATRIZ DE RIESGOS DE SST'!O592,'MAPAS DE RIESGOS INHER Y RESID'!$O$3:$P$7,2,FALSE)</f>
        <v>4</v>
      </c>
      <c r="Q592" s="75">
        <f t="shared" si="118"/>
        <v>8</v>
      </c>
      <c r="R592" s="74" t="str">
        <f>IF(OR('MAPAS DE RIESGOS INHER Y RESID'!$G$7='MATRIZ DE RIESGOS DE SST'!Q592,Q592&lt;'MAPAS DE RIESGOS INHER Y RESID'!$G$3+1),'MAPAS DE RIESGOS INHER Y RESID'!$M$6,IF(OR('MAPAS DE RIESGOS INHER Y RESID'!$H$5='MATRIZ DE RIESGOS DE SST'!Q592,Q592&lt;'MAPAS DE RIESGOS INHER Y RESID'!$I$5+1),'MAPAS DE RIESGOS INHER Y RESID'!$M$5,IF(OR('MAPAS DE RIESGOS INHER Y RESID'!$I$4='MATRIZ DE RIESGOS DE SST'!Q592,Q592&lt;'MAPAS DE RIESGOS INHER Y RESID'!$J$4+1),'MAPAS DE RIESGOS INHER Y RESID'!$M$4,'MAPAS DE RIESGOS INHER Y RESID'!$M$3)))</f>
        <v>BAJO</v>
      </c>
      <c r="S592" s="84"/>
      <c r="T592" s="84" t="s">
        <v>362</v>
      </c>
      <c r="U592" s="84" t="s">
        <v>363</v>
      </c>
      <c r="V592" s="84"/>
      <c r="W592" s="74" t="s">
        <v>246</v>
      </c>
      <c r="X592" s="98">
        <f>VLOOKUP(W592,'MAPAS DE RIESGOS INHER Y RESID'!$E$16:$F$18,2,FALSE)</f>
        <v>0.9</v>
      </c>
      <c r="Y592" s="99">
        <f t="shared" si="115"/>
        <v>0.79999999999999982</v>
      </c>
      <c r="Z592" s="74" t="str">
        <f>IF(OR('MAPAS DE RIESGOS INHER Y RESID'!$G$18='MATRIZ DE RIESGOS DE SST'!Y592,Y592&lt;'MAPAS DE RIESGOS INHER Y RESID'!$G$16+1),'MAPAS DE RIESGOS INHER Y RESID'!$M$19,IF(OR('MAPAS DE RIESGOS INHER Y RESID'!$H$17='MATRIZ DE RIESGOS DE SST'!Y592,Y592&lt;'MAPAS DE RIESGOS INHER Y RESID'!$I$18+1),'MAPAS DE RIESGOS INHER Y RESID'!$M$18,IF(OR('MAPAS DE RIESGOS INHER Y RESID'!$I$17='MATRIZ DE RIESGOS DE SST'!Y592,Y592&lt;'MAPAS DE RIESGOS INHER Y RESID'!$J$17+1),'MAPAS DE RIESGOS INHER Y RESID'!$M$17,'MAPAS DE RIESGOS INHER Y RESID'!$M$16)))</f>
        <v>BAJO</v>
      </c>
      <c r="AA592" s="100" t="str">
        <f>VLOOKUP('MATRIZ DE RIESGOS DE SST'!Z592,'TABLA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93" spans="1:27" ht="156" customHeight="1">
      <c r="A593" s="132"/>
      <c r="B593" s="133"/>
      <c r="C593" s="129"/>
      <c r="D593" s="129"/>
      <c r="E593" s="129"/>
      <c r="F593" s="129"/>
      <c r="G593" s="129"/>
      <c r="H593" s="129"/>
      <c r="I593" s="129"/>
      <c r="J593" s="91" t="s">
        <v>186</v>
      </c>
      <c r="K593" s="90" t="s">
        <v>187</v>
      </c>
      <c r="L593" s="90" t="s">
        <v>188</v>
      </c>
      <c r="M593" s="74" t="s">
        <v>240</v>
      </c>
      <c r="N593" s="75">
        <f>VLOOKUP('MATRIZ DE RIESGOS DE SST'!M593,'MAPAS DE RIESGOS INHER Y RESID'!$E$3:$F$7,2,FALSE)</f>
        <v>2</v>
      </c>
      <c r="O593" s="74" t="s">
        <v>239</v>
      </c>
      <c r="P593" s="75">
        <f>VLOOKUP('MATRIZ DE RIESGOS DE SST'!O593,'MAPAS DE RIESGOS INHER Y RESID'!$O$3:$P$7,2,FALSE)</f>
        <v>16</v>
      </c>
      <c r="Q593" s="75">
        <f t="shared" si="118"/>
        <v>32</v>
      </c>
      <c r="R593" s="74" t="str">
        <f>IF(OR('MAPAS DE RIESGOS INHER Y RESID'!$G$7='MATRIZ DE RIESGOS DE SST'!Q593,Q593&lt;'MAPAS DE RIESGOS INHER Y RESID'!$G$3+1),'MAPAS DE RIESGOS INHER Y RESID'!$M$6,IF(OR('MAPAS DE RIESGOS INHER Y RESID'!$H$5='MATRIZ DE RIESGOS DE SST'!Q593,Q593&lt;'MAPAS DE RIESGOS INHER Y RESID'!$I$5+1),'MAPAS DE RIESGOS INHER Y RESID'!$M$5,IF(OR('MAPAS DE RIESGOS INHER Y RESID'!$I$4='MATRIZ DE RIESGOS DE SST'!Q593,Q593&lt;'MAPAS DE RIESGOS INHER Y RESID'!$J$4+1),'MAPAS DE RIESGOS INHER Y RESID'!$M$4,'MAPAS DE RIESGOS INHER Y RESID'!$M$3)))</f>
        <v>MODERADO</v>
      </c>
      <c r="S593" s="84"/>
      <c r="T593" s="84" t="s">
        <v>376</v>
      </c>
      <c r="U593" s="84" t="s">
        <v>377</v>
      </c>
      <c r="V593" s="84" t="s">
        <v>378</v>
      </c>
      <c r="W593" s="74" t="s">
        <v>246</v>
      </c>
      <c r="X593" s="98">
        <f>VLOOKUP(W593,'MAPAS DE RIESGOS INHER Y RESID'!$E$16:$F$18,2,FALSE)</f>
        <v>0.9</v>
      </c>
      <c r="Y593" s="99">
        <f t="shared" si="115"/>
        <v>3.1999999999999993</v>
      </c>
      <c r="Z593" s="74" t="str">
        <f>IF(OR('MAPAS DE RIESGOS INHER Y RESID'!$G$18='MATRIZ DE RIESGOS DE SST'!Y593,Y593&lt;'MAPAS DE RIESGOS INHER Y RESID'!$G$16+1),'MAPAS DE RIESGOS INHER Y RESID'!$M$19,IF(OR('MAPAS DE RIESGOS INHER Y RESID'!$H$17='MATRIZ DE RIESGOS DE SST'!Y593,Y593&lt;'MAPAS DE RIESGOS INHER Y RESID'!$I$18+1),'MAPAS DE RIESGOS INHER Y RESID'!$M$18,IF(OR('MAPAS DE RIESGOS INHER Y RESID'!$I$17='MATRIZ DE RIESGOS DE SST'!Y593,Y593&lt;'MAPAS DE RIESGOS INHER Y RESID'!$J$17+1),'MAPAS DE RIESGOS INHER Y RESID'!$M$17,'MAPAS DE RIESGOS INHER Y RESID'!$M$16)))</f>
        <v>BAJO</v>
      </c>
      <c r="AA593" s="100" t="str">
        <f>VLOOKUP('MATRIZ DE RIESGOS DE SST'!Z593,'TABLA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94" spans="1:27" ht="156" customHeight="1">
      <c r="A594" s="132"/>
      <c r="B594" s="133"/>
      <c r="C594" s="129"/>
      <c r="D594" s="129"/>
      <c r="E594" s="129"/>
      <c r="F594" s="129"/>
      <c r="G594" s="129"/>
      <c r="H594" s="129"/>
      <c r="I594" s="129"/>
      <c r="J594" s="91" t="s">
        <v>189</v>
      </c>
      <c r="K594" s="90" t="s">
        <v>190</v>
      </c>
      <c r="L594" s="90" t="s">
        <v>188</v>
      </c>
      <c r="M594" s="74" t="s">
        <v>240</v>
      </c>
      <c r="N594" s="75">
        <f>VLOOKUP('MATRIZ DE RIESGOS DE SST'!M594,'MAPAS DE RIESGOS INHER Y RESID'!$E$3:$F$7,2,FALSE)</f>
        <v>2</v>
      </c>
      <c r="O594" s="74" t="s">
        <v>239</v>
      </c>
      <c r="P594" s="75">
        <f>VLOOKUP('MATRIZ DE RIESGOS DE SST'!O594,'MAPAS DE RIESGOS INHER Y RESID'!$O$3:$P$7,2,FALSE)</f>
        <v>16</v>
      </c>
      <c r="Q594" s="75">
        <f t="shared" si="118"/>
        <v>32</v>
      </c>
      <c r="R594" s="74" t="str">
        <f>IF(OR('MAPAS DE RIESGOS INHER Y RESID'!$G$7='MATRIZ DE RIESGOS DE SST'!Q594,Q594&lt;'MAPAS DE RIESGOS INHER Y RESID'!$G$3+1),'MAPAS DE RIESGOS INHER Y RESID'!$M$6,IF(OR('MAPAS DE RIESGOS INHER Y RESID'!$H$5='MATRIZ DE RIESGOS DE SST'!Q594,Q594&lt;'MAPAS DE RIESGOS INHER Y RESID'!$I$5+1),'MAPAS DE RIESGOS INHER Y RESID'!$M$5,IF(OR('MAPAS DE RIESGOS INHER Y RESID'!$I$4='MATRIZ DE RIESGOS DE SST'!Q594,Q594&lt;'MAPAS DE RIESGOS INHER Y RESID'!$J$4+1),'MAPAS DE RIESGOS INHER Y RESID'!$M$4,'MAPAS DE RIESGOS INHER Y RESID'!$M$3)))</f>
        <v>MODERADO</v>
      </c>
      <c r="S594" s="84"/>
      <c r="T594" s="84" t="s">
        <v>376</v>
      </c>
      <c r="U594" s="84" t="s">
        <v>377</v>
      </c>
      <c r="V594" s="84" t="s">
        <v>378</v>
      </c>
      <c r="W594" s="74" t="s">
        <v>246</v>
      </c>
      <c r="X594" s="98">
        <f>VLOOKUP(W594,'MAPAS DE RIESGOS INHER Y RESID'!$E$16:$F$18,2,FALSE)</f>
        <v>0.9</v>
      </c>
      <c r="Y594" s="99">
        <f t="shared" si="115"/>
        <v>3.1999999999999993</v>
      </c>
      <c r="Z594" s="74" t="str">
        <f>IF(OR('MAPAS DE RIESGOS INHER Y RESID'!$G$18='MATRIZ DE RIESGOS DE SST'!Y594,Y594&lt;'MAPAS DE RIESGOS INHER Y RESID'!$G$16+1),'MAPAS DE RIESGOS INHER Y RESID'!$M$19,IF(OR('MAPAS DE RIESGOS INHER Y RESID'!$H$17='MATRIZ DE RIESGOS DE SST'!Y594,Y594&lt;'MAPAS DE RIESGOS INHER Y RESID'!$I$18+1),'MAPAS DE RIESGOS INHER Y RESID'!$M$18,IF(OR('MAPAS DE RIESGOS INHER Y RESID'!$I$17='MATRIZ DE RIESGOS DE SST'!Y594,Y594&lt;'MAPAS DE RIESGOS INHER Y RESID'!$J$17+1),'MAPAS DE RIESGOS INHER Y RESID'!$M$17,'MAPAS DE RIESGOS INHER Y RESID'!$M$16)))</f>
        <v>BAJO</v>
      </c>
      <c r="AA594" s="100" t="str">
        <f>VLOOKUP('MATRIZ DE RIESGOS DE SST'!Z594,'TABLA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95" spans="1:27" ht="156" customHeight="1">
      <c r="A595" s="132"/>
      <c r="B595" s="133"/>
      <c r="C595" s="129"/>
      <c r="D595" s="129"/>
      <c r="E595" s="129"/>
      <c r="F595" s="129"/>
      <c r="G595" s="129"/>
      <c r="H595" s="129"/>
      <c r="I595" s="129"/>
      <c r="J595" s="91" t="s">
        <v>191</v>
      </c>
      <c r="K595" s="90" t="s">
        <v>192</v>
      </c>
      <c r="L595" s="90" t="s">
        <v>93</v>
      </c>
      <c r="M595" s="74" t="s">
        <v>240</v>
      </c>
      <c r="N595" s="75">
        <f>VLOOKUP('MATRIZ DE RIESGOS DE SST'!M595,'MAPAS DE RIESGOS INHER Y RESID'!$E$3:$F$7,2,FALSE)</f>
        <v>2</v>
      </c>
      <c r="O595" s="74" t="s">
        <v>239</v>
      </c>
      <c r="P595" s="75">
        <f>VLOOKUP('MATRIZ DE RIESGOS DE SST'!O595,'MAPAS DE RIESGOS INHER Y RESID'!$O$3:$P$7,2,FALSE)</f>
        <v>16</v>
      </c>
      <c r="Q595" s="75">
        <f t="shared" si="118"/>
        <v>32</v>
      </c>
      <c r="R595" s="74" t="str">
        <f>IF(OR('MAPAS DE RIESGOS INHER Y RESID'!$G$7='MATRIZ DE RIESGOS DE SST'!Q595,Q595&lt;'MAPAS DE RIESGOS INHER Y RESID'!$G$3+1),'MAPAS DE RIESGOS INHER Y RESID'!$M$6,IF(OR('MAPAS DE RIESGOS INHER Y RESID'!$H$5='MATRIZ DE RIESGOS DE SST'!Q595,Q595&lt;'MAPAS DE RIESGOS INHER Y RESID'!$I$5+1),'MAPAS DE RIESGOS INHER Y RESID'!$M$5,IF(OR('MAPAS DE RIESGOS INHER Y RESID'!$I$4='MATRIZ DE RIESGOS DE SST'!Q595,Q595&lt;'MAPAS DE RIESGOS INHER Y RESID'!$J$4+1),'MAPAS DE RIESGOS INHER Y RESID'!$M$4,'MAPAS DE RIESGOS INHER Y RESID'!$M$3)))</f>
        <v>MODERADO</v>
      </c>
      <c r="S595" s="84"/>
      <c r="T595" s="84" t="s">
        <v>314</v>
      </c>
      <c r="U595" s="84" t="s">
        <v>315</v>
      </c>
      <c r="V595" s="84" t="s">
        <v>316</v>
      </c>
      <c r="W595" s="74" t="s">
        <v>246</v>
      </c>
      <c r="X595" s="98">
        <f>VLOOKUP(W595,'MAPAS DE RIESGOS INHER Y RESID'!$E$16:$F$18,2,FALSE)</f>
        <v>0.9</v>
      </c>
      <c r="Y595" s="99">
        <f t="shared" si="115"/>
        <v>3.1999999999999993</v>
      </c>
      <c r="Z595" s="74" t="str">
        <f>IF(OR('MAPAS DE RIESGOS INHER Y RESID'!$G$18='MATRIZ DE RIESGOS DE SST'!Y595,Y595&lt;'MAPAS DE RIESGOS INHER Y RESID'!$G$16+1),'MAPAS DE RIESGOS INHER Y RESID'!$M$19,IF(OR('MAPAS DE RIESGOS INHER Y RESID'!$H$17='MATRIZ DE RIESGOS DE SST'!Y595,Y595&lt;'MAPAS DE RIESGOS INHER Y RESID'!$I$18+1),'MAPAS DE RIESGOS INHER Y RESID'!$M$18,IF(OR('MAPAS DE RIESGOS INHER Y RESID'!$I$17='MATRIZ DE RIESGOS DE SST'!Y595,Y595&lt;'MAPAS DE RIESGOS INHER Y RESID'!$J$17+1),'MAPAS DE RIESGOS INHER Y RESID'!$M$17,'MAPAS DE RIESGOS INHER Y RESID'!$M$16)))</f>
        <v>BAJO</v>
      </c>
      <c r="AA595" s="100" t="str">
        <f>VLOOKUP('MATRIZ DE RIESGOS DE SST'!Z595,'TABLA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96" spans="1:27" ht="156" customHeight="1">
      <c r="A596" s="132"/>
      <c r="B596" s="133"/>
      <c r="C596" s="129"/>
      <c r="D596" s="129"/>
      <c r="E596" s="129"/>
      <c r="F596" s="129"/>
      <c r="G596" s="129"/>
      <c r="H596" s="129"/>
      <c r="I596" s="129"/>
      <c r="J596" s="91" t="s">
        <v>196</v>
      </c>
      <c r="K596" s="90" t="s">
        <v>197</v>
      </c>
      <c r="L596" s="90" t="s">
        <v>198</v>
      </c>
      <c r="M596" s="74" t="s">
        <v>240</v>
      </c>
      <c r="N596" s="75">
        <f>VLOOKUP('MATRIZ DE RIESGOS DE SST'!M596,'MAPAS DE RIESGOS INHER Y RESID'!$E$3:$F$7,2,FALSE)</f>
        <v>2</v>
      </c>
      <c r="O596" s="74" t="s">
        <v>239</v>
      </c>
      <c r="P596" s="75">
        <f>VLOOKUP('MATRIZ DE RIESGOS DE SST'!O596,'MAPAS DE RIESGOS INHER Y RESID'!$O$3:$P$7,2,FALSE)</f>
        <v>16</v>
      </c>
      <c r="Q596" s="75">
        <f t="shared" si="118"/>
        <v>32</v>
      </c>
      <c r="R596" s="74" t="str">
        <f>IF(OR('MAPAS DE RIESGOS INHER Y RESID'!$G$7='MATRIZ DE RIESGOS DE SST'!Q596,Q596&lt;'MAPAS DE RIESGOS INHER Y RESID'!$G$3+1),'MAPAS DE RIESGOS INHER Y RESID'!$M$6,IF(OR('MAPAS DE RIESGOS INHER Y RESID'!$H$5='MATRIZ DE RIESGOS DE SST'!Q596,Q596&lt;'MAPAS DE RIESGOS INHER Y RESID'!$I$5+1),'MAPAS DE RIESGOS INHER Y RESID'!$M$5,IF(OR('MAPAS DE RIESGOS INHER Y RESID'!$I$4='MATRIZ DE RIESGOS DE SST'!Q596,Q596&lt;'MAPAS DE RIESGOS INHER Y RESID'!$J$4+1),'MAPAS DE RIESGOS INHER Y RESID'!$M$4,'MAPAS DE RIESGOS INHER Y RESID'!$M$3)))</f>
        <v>MODERADO</v>
      </c>
      <c r="S596" s="84"/>
      <c r="T596" s="84" t="s">
        <v>376</v>
      </c>
      <c r="U596" s="84" t="s">
        <v>377</v>
      </c>
      <c r="V596" s="84" t="s">
        <v>378</v>
      </c>
      <c r="W596" s="74" t="s">
        <v>246</v>
      </c>
      <c r="X596" s="98">
        <f>VLOOKUP(W596,'MAPAS DE RIESGOS INHER Y RESID'!$E$16:$F$18,2,FALSE)</f>
        <v>0.9</v>
      </c>
      <c r="Y596" s="99">
        <f t="shared" si="115"/>
        <v>3.1999999999999993</v>
      </c>
      <c r="Z596" s="74" t="str">
        <f>IF(OR('MAPAS DE RIESGOS INHER Y RESID'!$G$18='MATRIZ DE RIESGOS DE SST'!Y596,Y596&lt;'MAPAS DE RIESGOS INHER Y RESID'!$G$16+1),'MAPAS DE RIESGOS INHER Y RESID'!$M$19,IF(OR('MAPAS DE RIESGOS INHER Y RESID'!$H$17='MATRIZ DE RIESGOS DE SST'!Y596,Y596&lt;'MAPAS DE RIESGOS INHER Y RESID'!$I$18+1),'MAPAS DE RIESGOS INHER Y RESID'!$M$18,IF(OR('MAPAS DE RIESGOS INHER Y RESID'!$I$17='MATRIZ DE RIESGOS DE SST'!Y596,Y596&lt;'MAPAS DE RIESGOS INHER Y RESID'!$J$17+1),'MAPAS DE RIESGOS INHER Y RESID'!$M$17,'MAPAS DE RIESGOS INHER Y RESID'!$M$16)))</f>
        <v>BAJO</v>
      </c>
      <c r="AA596" s="100" t="str">
        <f>VLOOKUP('MATRIZ DE RIESGOS DE SST'!Z596,'TABLA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97" spans="1:27" ht="156.75" customHeight="1">
      <c r="A597" s="132"/>
      <c r="B597" s="133"/>
      <c r="C597" s="129"/>
      <c r="D597" s="129"/>
      <c r="E597" s="129"/>
      <c r="F597" s="129"/>
      <c r="G597" s="129"/>
      <c r="H597" s="129"/>
      <c r="I597" s="129"/>
      <c r="J597" s="91" t="s">
        <v>199</v>
      </c>
      <c r="K597" s="90" t="s">
        <v>404</v>
      </c>
      <c r="L597" s="90" t="s">
        <v>201</v>
      </c>
      <c r="M597" s="74" t="s">
        <v>240</v>
      </c>
      <c r="N597" s="75">
        <f>VLOOKUP('MATRIZ DE RIESGOS DE SST'!M597,'MAPAS DE RIESGOS INHER Y RESID'!$E$3:$F$7,2,FALSE)</f>
        <v>2</v>
      </c>
      <c r="O597" s="74" t="s">
        <v>241</v>
      </c>
      <c r="P597" s="75">
        <f>VLOOKUP('MATRIZ DE RIESGOS DE SST'!O597,'MAPAS DE RIESGOS INHER Y RESID'!$O$3:$P$7,2,FALSE)</f>
        <v>256</v>
      </c>
      <c r="Q597" s="75">
        <f t="shared" si="118"/>
        <v>512</v>
      </c>
      <c r="R597" s="74" t="str">
        <f>IF(OR('MAPAS DE RIESGOS INHER Y RESID'!$G$7='MATRIZ DE RIESGOS DE SST'!Q597,Q597&lt;'MAPAS DE RIESGOS INHER Y RESID'!$G$3+1),'MAPAS DE RIESGOS INHER Y RESID'!$M$6,IF(OR('MAPAS DE RIESGOS INHER Y RESID'!$H$5='MATRIZ DE RIESGOS DE SST'!Q597,Q597&lt;'MAPAS DE RIESGOS INHER Y RESID'!$I$5+1),'MAPAS DE RIESGOS INHER Y RESID'!$M$5,IF(OR('MAPAS DE RIESGOS INHER Y RESID'!$I$4='MATRIZ DE RIESGOS DE SST'!Q597,Q597&lt;'MAPAS DE RIESGOS INHER Y RESID'!$J$4+1),'MAPAS DE RIESGOS INHER Y RESID'!$M$4,'MAPAS DE RIESGOS INHER Y RESID'!$M$3)))</f>
        <v>ALTO</v>
      </c>
      <c r="S597" s="84" t="s">
        <v>368</v>
      </c>
      <c r="T597" s="84" t="s">
        <v>369</v>
      </c>
      <c r="U597" s="84" t="s">
        <v>370</v>
      </c>
      <c r="V597" s="84" t="s">
        <v>371</v>
      </c>
      <c r="W597" s="74" t="s">
        <v>238</v>
      </c>
      <c r="X597" s="98">
        <f>VLOOKUP(W597,'MAPAS DE RIESGOS INHER Y RESID'!$E$16:$F$18,2,FALSE)</f>
        <v>0.4</v>
      </c>
      <c r="Y597" s="99">
        <f t="shared" si="115"/>
        <v>307.2</v>
      </c>
      <c r="Z597" s="74" t="str">
        <f>IF(OR('MAPAS DE RIESGOS INHER Y RESID'!$G$18='MATRIZ DE RIESGOS DE SST'!Y597,Y597&lt;'MAPAS DE RIESGOS INHER Y RESID'!$G$16+1),'MAPAS DE RIESGOS INHER Y RESID'!$M$19,IF(OR('MAPAS DE RIESGOS INHER Y RESID'!$H$17='MATRIZ DE RIESGOS DE SST'!Y597,Y597&lt;'MAPAS DE RIESGOS INHER Y RESID'!$I$18+1),'MAPAS DE RIESGOS INHER Y RESID'!$M$18,IF(OR('MAPAS DE RIESGOS INHER Y RESID'!$I$17='MATRIZ DE RIESGOS DE SST'!Y597,Y597&lt;'MAPAS DE RIESGOS INHER Y RESID'!$J$17+1),'MAPAS DE RIESGOS INHER Y RESID'!$M$17,'MAPAS DE RIESGOS INHER Y RESID'!$M$16)))</f>
        <v>ALTO</v>
      </c>
      <c r="AA597" s="100" t="str">
        <f>VLOOKUP('MATRIZ DE RIESGOS DE SST'!Z597,'TABLA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598" spans="1:27" ht="156" customHeight="1">
      <c r="A598" s="132"/>
      <c r="B598" s="133"/>
      <c r="C598" s="129"/>
      <c r="D598" s="129"/>
      <c r="E598" s="129"/>
      <c r="F598" s="129"/>
      <c r="G598" s="129"/>
      <c r="H598" s="129"/>
      <c r="I598" s="129"/>
      <c r="J598" s="91" t="s">
        <v>205</v>
      </c>
      <c r="K598" s="90" t="s">
        <v>206</v>
      </c>
      <c r="L598" s="90" t="s">
        <v>207</v>
      </c>
      <c r="M598" s="74" t="s">
        <v>240</v>
      </c>
      <c r="N598" s="75">
        <f>VLOOKUP('MATRIZ DE RIESGOS DE SST'!M598,'MAPAS DE RIESGOS INHER Y RESID'!$E$3:$F$7,2,FALSE)</f>
        <v>2</v>
      </c>
      <c r="O598" s="74" t="s">
        <v>239</v>
      </c>
      <c r="P598" s="75">
        <f>VLOOKUP('MATRIZ DE RIESGOS DE SST'!O598,'MAPAS DE RIESGOS INHER Y RESID'!$O$3:$P$7,2,FALSE)</f>
        <v>16</v>
      </c>
      <c r="Q598" s="75">
        <f t="shared" si="118"/>
        <v>32</v>
      </c>
      <c r="R598" s="74" t="str">
        <f>IF(OR('MAPAS DE RIESGOS INHER Y RESID'!$G$7='MATRIZ DE RIESGOS DE SST'!Q598,Q598&lt;'MAPAS DE RIESGOS INHER Y RESID'!$G$3+1),'MAPAS DE RIESGOS INHER Y RESID'!$M$6,IF(OR('MAPAS DE RIESGOS INHER Y RESID'!$H$5='MATRIZ DE RIESGOS DE SST'!Q598,Q598&lt;'MAPAS DE RIESGOS INHER Y RESID'!$I$5+1),'MAPAS DE RIESGOS INHER Y RESID'!$M$5,IF(OR('MAPAS DE RIESGOS INHER Y RESID'!$I$4='MATRIZ DE RIESGOS DE SST'!Q598,Q598&lt;'MAPAS DE RIESGOS INHER Y RESID'!$J$4+1),'MAPAS DE RIESGOS INHER Y RESID'!$M$4,'MAPAS DE RIESGOS INHER Y RESID'!$M$3)))</f>
        <v>MODERADO</v>
      </c>
      <c r="S598" s="84"/>
      <c r="T598" s="84"/>
      <c r="U598" s="84" t="s">
        <v>386</v>
      </c>
      <c r="V598" s="84" t="s">
        <v>387</v>
      </c>
      <c r="W598" s="74" t="s">
        <v>246</v>
      </c>
      <c r="X598" s="98">
        <f>VLOOKUP(W598,'MAPAS DE RIESGOS INHER Y RESID'!$E$16:$F$18,2,FALSE)</f>
        <v>0.9</v>
      </c>
      <c r="Y598" s="99">
        <f t="shared" si="115"/>
        <v>3.1999999999999993</v>
      </c>
      <c r="Z598" s="74" t="str">
        <f>IF(OR('MAPAS DE RIESGOS INHER Y RESID'!$G$18='MATRIZ DE RIESGOS DE SST'!Y598,Y598&lt;'MAPAS DE RIESGOS INHER Y RESID'!$G$16+1),'MAPAS DE RIESGOS INHER Y RESID'!$M$19,IF(OR('MAPAS DE RIESGOS INHER Y RESID'!$H$17='MATRIZ DE RIESGOS DE SST'!Y598,Y598&lt;'MAPAS DE RIESGOS INHER Y RESID'!$I$18+1),'MAPAS DE RIESGOS INHER Y RESID'!$M$18,IF(OR('MAPAS DE RIESGOS INHER Y RESID'!$I$17='MATRIZ DE RIESGOS DE SST'!Y598,Y598&lt;'MAPAS DE RIESGOS INHER Y RESID'!$J$17+1),'MAPAS DE RIESGOS INHER Y RESID'!$M$17,'MAPAS DE RIESGOS INHER Y RESID'!$M$16)))</f>
        <v>BAJO</v>
      </c>
      <c r="AA598" s="100" t="str">
        <f>VLOOKUP('MATRIZ DE RIESGOS DE SST'!Z598,'TABLA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599" spans="1:27" ht="156" customHeight="1">
      <c r="A599" s="132"/>
      <c r="B599" s="133"/>
      <c r="C599" s="129"/>
      <c r="D599" s="129"/>
      <c r="E599" s="129"/>
      <c r="F599" s="129"/>
      <c r="G599" s="129"/>
      <c r="H599" s="129"/>
      <c r="I599" s="129"/>
      <c r="J599" s="91" t="s">
        <v>208</v>
      </c>
      <c r="K599" s="90" t="s">
        <v>209</v>
      </c>
      <c r="L599" s="90" t="s">
        <v>210</v>
      </c>
      <c r="M599" s="74" t="s">
        <v>240</v>
      </c>
      <c r="N599" s="75">
        <f>VLOOKUP('MATRIZ DE RIESGOS DE SST'!M599,'MAPAS DE RIESGOS INHER Y RESID'!$E$3:$F$7,2,FALSE)</f>
        <v>2</v>
      </c>
      <c r="O599" s="74" t="s">
        <v>239</v>
      </c>
      <c r="P599" s="75">
        <f>VLOOKUP('MATRIZ DE RIESGOS DE SST'!O599,'MAPAS DE RIESGOS INHER Y RESID'!$O$3:$P$7,2,FALSE)</f>
        <v>16</v>
      </c>
      <c r="Q599" s="75">
        <f t="shared" si="118"/>
        <v>32</v>
      </c>
      <c r="R599" s="74" t="str">
        <f>IF(OR('MAPAS DE RIESGOS INHER Y RESID'!$G$7='MATRIZ DE RIESGOS DE SST'!Q599,Q599&lt;'MAPAS DE RIESGOS INHER Y RESID'!$G$3+1),'MAPAS DE RIESGOS INHER Y RESID'!$M$6,IF(OR('MAPAS DE RIESGOS INHER Y RESID'!$H$5='MATRIZ DE RIESGOS DE SST'!Q599,Q599&lt;'MAPAS DE RIESGOS INHER Y RESID'!$I$5+1),'MAPAS DE RIESGOS INHER Y RESID'!$M$5,IF(OR('MAPAS DE RIESGOS INHER Y RESID'!$I$4='MATRIZ DE RIESGOS DE SST'!Q599,Q599&lt;'MAPAS DE RIESGOS INHER Y RESID'!$J$4+1),'MAPAS DE RIESGOS INHER Y RESID'!$M$4,'MAPAS DE RIESGOS INHER Y RESID'!$M$3)))</f>
        <v>MODERADO</v>
      </c>
      <c r="S599" s="84"/>
      <c r="T599" s="84" t="s">
        <v>388</v>
      </c>
      <c r="U599" s="84" t="s">
        <v>389</v>
      </c>
      <c r="V599" s="84" t="s">
        <v>390</v>
      </c>
      <c r="W599" s="74" t="s">
        <v>246</v>
      </c>
      <c r="X599" s="98">
        <f>VLOOKUP(W599,'MAPAS DE RIESGOS INHER Y RESID'!$E$16:$F$18,2,FALSE)</f>
        <v>0.9</v>
      </c>
      <c r="Y599" s="99">
        <f t="shared" si="115"/>
        <v>3.1999999999999993</v>
      </c>
      <c r="Z599" s="74" t="str">
        <f>IF(OR('MAPAS DE RIESGOS INHER Y RESID'!$G$18='MATRIZ DE RIESGOS DE SST'!Y599,Y599&lt;'MAPAS DE RIESGOS INHER Y RESID'!$G$16+1),'MAPAS DE RIESGOS INHER Y RESID'!$M$19,IF(OR('MAPAS DE RIESGOS INHER Y RESID'!$H$17='MATRIZ DE RIESGOS DE SST'!Y599,Y599&lt;'MAPAS DE RIESGOS INHER Y RESID'!$I$18+1),'MAPAS DE RIESGOS INHER Y RESID'!$M$18,IF(OR('MAPAS DE RIESGOS INHER Y RESID'!$I$17='MATRIZ DE RIESGOS DE SST'!Y599,Y599&lt;'MAPAS DE RIESGOS INHER Y RESID'!$J$17+1),'MAPAS DE RIESGOS INHER Y RESID'!$M$17,'MAPAS DE RIESGOS INHER Y RESID'!$M$16)))</f>
        <v>BAJO</v>
      </c>
      <c r="AA599" s="100" t="str">
        <f>VLOOKUP('MATRIZ DE RIESGOS DE SST'!Z599,'TABLA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00" spans="1:27" ht="156" customHeight="1">
      <c r="A600" s="132"/>
      <c r="B600" s="133"/>
      <c r="C600" s="129"/>
      <c r="D600" s="129"/>
      <c r="E600" s="129"/>
      <c r="F600" s="129"/>
      <c r="G600" s="129"/>
      <c r="H600" s="129"/>
      <c r="I600" s="129"/>
      <c r="J600" s="91" t="s">
        <v>211</v>
      </c>
      <c r="K600" s="90" t="s">
        <v>212</v>
      </c>
      <c r="L600" s="90" t="s">
        <v>213</v>
      </c>
      <c r="M600" s="74" t="s">
        <v>240</v>
      </c>
      <c r="N600" s="75">
        <f>VLOOKUP('MATRIZ DE RIESGOS DE SST'!M600,'MAPAS DE RIESGOS INHER Y RESID'!$E$3:$F$7,2,FALSE)</f>
        <v>2</v>
      </c>
      <c r="O600" s="74" t="s">
        <v>239</v>
      </c>
      <c r="P600" s="75">
        <f>VLOOKUP('MATRIZ DE RIESGOS DE SST'!O600,'MAPAS DE RIESGOS INHER Y RESID'!$O$3:$P$7,2,FALSE)</f>
        <v>16</v>
      </c>
      <c r="Q600" s="75">
        <f t="shared" si="118"/>
        <v>32</v>
      </c>
      <c r="R600" s="74" t="str">
        <f>IF(OR('MAPAS DE RIESGOS INHER Y RESID'!$G$7='MATRIZ DE RIESGOS DE SST'!Q600,Q600&lt;'MAPAS DE RIESGOS INHER Y RESID'!$G$3+1),'MAPAS DE RIESGOS INHER Y RESID'!$M$6,IF(OR('MAPAS DE RIESGOS INHER Y RESID'!$H$5='MATRIZ DE RIESGOS DE SST'!Q600,Q600&lt;'MAPAS DE RIESGOS INHER Y RESID'!$I$5+1),'MAPAS DE RIESGOS INHER Y RESID'!$M$5,IF(OR('MAPAS DE RIESGOS INHER Y RESID'!$I$4='MATRIZ DE RIESGOS DE SST'!Q600,Q600&lt;'MAPAS DE RIESGOS INHER Y RESID'!$J$4+1),'MAPAS DE RIESGOS INHER Y RESID'!$M$4,'MAPAS DE RIESGOS INHER Y RESID'!$M$3)))</f>
        <v>MODERADO</v>
      </c>
      <c r="S600" s="84"/>
      <c r="T600" s="84" t="s">
        <v>388</v>
      </c>
      <c r="U600" s="84" t="s">
        <v>389</v>
      </c>
      <c r="V600" s="84" t="s">
        <v>390</v>
      </c>
      <c r="W600" s="74" t="s">
        <v>246</v>
      </c>
      <c r="X600" s="98">
        <f>VLOOKUP(W600,'MAPAS DE RIESGOS INHER Y RESID'!$E$16:$F$18,2,FALSE)</f>
        <v>0.9</v>
      </c>
      <c r="Y600" s="99">
        <f t="shared" si="115"/>
        <v>3.1999999999999993</v>
      </c>
      <c r="Z600" s="74" t="str">
        <f>IF(OR('MAPAS DE RIESGOS INHER Y RESID'!$G$18='MATRIZ DE RIESGOS DE SST'!Y600,Y600&lt;'MAPAS DE RIESGOS INHER Y RESID'!$G$16+1),'MAPAS DE RIESGOS INHER Y RESID'!$M$19,IF(OR('MAPAS DE RIESGOS INHER Y RESID'!$H$17='MATRIZ DE RIESGOS DE SST'!Y600,Y600&lt;'MAPAS DE RIESGOS INHER Y RESID'!$I$18+1),'MAPAS DE RIESGOS INHER Y RESID'!$M$18,IF(OR('MAPAS DE RIESGOS INHER Y RESID'!$I$17='MATRIZ DE RIESGOS DE SST'!Y600,Y600&lt;'MAPAS DE RIESGOS INHER Y RESID'!$J$17+1),'MAPAS DE RIESGOS INHER Y RESID'!$M$17,'MAPAS DE RIESGOS INHER Y RESID'!$M$16)))</f>
        <v>BAJO</v>
      </c>
      <c r="AA600" s="100" t="str">
        <f>VLOOKUP('MATRIZ DE RIESGOS DE SST'!Z600,'TABLA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01" spans="1:27" ht="156" customHeight="1">
      <c r="A601" s="132"/>
      <c r="B601" s="133"/>
      <c r="C601" s="129"/>
      <c r="D601" s="129"/>
      <c r="E601" s="129"/>
      <c r="F601" s="129"/>
      <c r="G601" s="129"/>
      <c r="H601" s="129"/>
      <c r="I601" s="129"/>
      <c r="J601" s="91" t="s">
        <v>214</v>
      </c>
      <c r="K601" s="90" t="s">
        <v>215</v>
      </c>
      <c r="L601" s="90" t="s">
        <v>213</v>
      </c>
      <c r="M601" s="74" t="s">
        <v>240</v>
      </c>
      <c r="N601" s="75">
        <f>VLOOKUP('MATRIZ DE RIESGOS DE SST'!M601,'MAPAS DE RIESGOS INHER Y RESID'!$E$3:$F$7,2,FALSE)</f>
        <v>2</v>
      </c>
      <c r="O601" s="74" t="s">
        <v>239</v>
      </c>
      <c r="P601" s="75">
        <f>VLOOKUP('MATRIZ DE RIESGOS DE SST'!O601,'MAPAS DE RIESGOS INHER Y RESID'!$O$3:$P$7,2,FALSE)</f>
        <v>16</v>
      </c>
      <c r="Q601" s="75">
        <f t="shared" si="118"/>
        <v>32</v>
      </c>
      <c r="R601" s="74" t="str">
        <f>IF(OR('MAPAS DE RIESGOS INHER Y RESID'!$G$7='MATRIZ DE RIESGOS DE SST'!Q601,Q601&lt;'MAPAS DE RIESGOS INHER Y RESID'!$G$3+1),'MAPAS DE RIESGOS INHER Y RESID'!$M$6,IF(OR('MAPAS DE RIESGOS INHER Y RESID'!$H$5='MATRIZ DE RIESGOS DE SST'!Q601,Q601&lt;'MAPAS DE RIESGOS INHER Y RESID'!$I$5+1),'MAPAS DE RIESGOS INHER Y RESID'!$M$5,IF(OR('MAPAS DE RIESGOS INHER Y RESID'!$I$4='MATRIZ DE RIESGOS DE SST'!Q601,Q601&lt;'MAPAS DE RIESGOS INHER Y RESID'!$J$4+1),'MAPAS DE RIESGOS INHER Y RESID'!$M$4,'MAPAS DE RIESGOS INHER Y RESID'!$M$3)))</f>
        <v>MODERADO</v>
      </c>
      <c r="S601" s="84"/>
      <c r="T601" s="84" t="s">
        <v>388</v>
      </c>
      <c r="U601" s="84" t="s">
        <v>389</v>
      </c>
      <c r="V601" s="84" t="s">
        <v>390</v>
      </c>
      <c r="W601" s="74" t="s">
        <v>246</v>
      </c>
      <c r="X601" s="98">
        <f>VLOOKUP(W601,'MAPAS DE RIESGOS INHER Y RESID'!$E$16:$F$18,2,FALSE)</f>
        <v>0.9</v>
      </c>
      <c r="Y601" s="99">
        <f t="shared" si="115"/>
        <v>3.1999999999999993</v>
      </c>
      <c r="Z601" s="74" t="str">
        <f>IF(OR('MAPAS DE RIESGOS INHER Y RESID'!$G$18='MATRIZ DE RIESGOS DE SST'!Y601,Y601&lt;'MAPAS DE RIESGOS INHER Y RESID'!$G$16+1),'MAPAS DE RIESGOS INHER Y RESID'!$M$19,IF(OR('MAPAS DE RIESGOS INHER Y RESID'!$H$17='MATRIZ DE RIESGOS DE SST'!Y601,Y601&lt;'MAPAS DE RIESGOS INHER Y RESID'!$I$18+1),'MAPAS DE RIESGOS INHER Y RESID'!$M$18,IF(OR('MAPAS DE RIESGOS INHER Y RESID'!$I$17='MATRIZ DE RIESGOS DE SST'!Y601,Y601&lt;'MAPAS DE RIESGOS INHER Y RESID'!$J$17+1),'MAPAS DE RIESGOS INHER Y RESID'!$M$17,'MAPAS DE RIESGOS INHER Y RESID'!$M$16)))</f>
        <v>BAJO</v>
      </c>
      <c r="AA601" s="100" t="str">
        <f>VLOOKUP('MATRIZ DE RIESGOS DE SST'!Z601,'TABLA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02" spans="1:27" ht="156" customHeight="1">
      <c r="A602" s="132"/>
      <c r="B602" s="133"/>
      <c r="C602" s="129"/>
      <c r="D602" s="129"/>
      <c r="E602" s="129"/>
      <c r="F602" s="129"/>
      <c r="G602" s="129"/>
      <c r="H602" s="129"/>
      <c r="I602" s="129"/>
      <c r="J602" s="91" t="s">
        <v>216</v>
      </c>
      <c r="K602" s="90" t="s">
        <v>217</v>
      </c>
      <c r="L602" s="90" t="s">
        <v>218</v>
      </c>
      <c r="M602" s="74" t="s">
        <v>240</v>
      </c>
      <c r="N602" s="75">
        <f>VLOOKUP('MATRIZ DE RIESGOS DE SST'!M602,'MAPAS DE RIESGOS INHER Y RESID'!$E$3:$F$7,2,FALSE)</f>
        <v>2</v>
      </c>
      <c r="O602" s="74" t="s">
        <v>239</v>
      </c>
      <c r="P602" s="75">
        <f>VLOOKUP('MATRIZ DE RIESGOS DE SST'!O602,'MAPAS DE RIESGOS INHER Y RESID'!$O$3:$P$7,2,FALSE)</f>
        <v>16</v>
      </c>
      <c r="Q602" s="75">
        <f t="shared" si="118"/>
        <v>32</v>
      </c>
      <c r="R602" s="74" t="str">
        <f>IF(OR('MAPAS DE RIESGOS INHER Y RESID'!$G$7='MATRIZ DE RIESGOS DE SST'!Q602,Q602&lt;'MAPAS DE RIESGOS INHER Y RESID'!$G$3+1),'MAPAS DE RIESGOS INHER Y RESID'!$M$6,IF(OR('MAPAS DE RIESGOS INHER Y RESID'!$H$5='MATRIZ DE RIESGOS DE SST'!Q602,Q602&lt;'MAPAS DE RIESGOS INHER Y RESID'!$I$5+1),'MAPAS DE RIESGOS INHER Y RESID'!$M$5,IF(OR('MAPAS DE RIESGOS INHER Y RESID'!$I$4='MATRIZ DE RIESGOS DE SST'!Q602,Q602&lt;'MAPAS DE RIESGOS INHER Y RESID'!$J$4+1),'MAPAS DE RIESGOS INHER Y RESID'!$M$4,'MAPAS DE RIESGOS INHER Y RESID'!$M$3)))</f>
        <v>MODERADO</v>
      </c>
      <c r="S602" s="84" t="s">
        <v>391</v>
      </c>
      <c r="T602" s="84" t="s">
        <v>392</v>
      </c>
      <c r="U602" s="84" t="s">
        <v>393</v>
      </c>
      <c r="V602" s="84" t="s">
        <v>394</v>
      </c>
      <c r="W602" s="74" t="s">
        <v>246</v>
      </c>
      <c r="X602" s="98">
        <f>VLOOKUP(W602,'MAPAS DE RIESGOS INHER Y RESID'!$E$16:$F$18,2,FALSE)</f>
        <v>0.9</v>
      </c>
      <c r="Y602" s="99">
        <f t="shared" si="115"/>
        <v>3.1999999999999993</v>
      </c>
      <c r="Z602" s="74" t="str">
        <f>IF(OR('MAPAS DE RIESGOS INHER Y RESID'!$G$18='MATRIZ DE RIESGOS DE SST'!Y602,Y602&lt;'MAPAS DE RIESGOS INHER Y RESID'!$G$16+1),'MAPAS DE RIESGOS INHER Y RESID'!$M$19,IF(OR('MAPAS DE RIESGOS INHER Y RESID'!$H$17='MATRIZ DE RIESGOS DE SST'!Y602,Y602&lt;'MAPAS DE RIESGOS INHER Y RESID'!$I$18+1),'MAPAS DE RIESGOS INHER Y RESID'!$M$18,IF(OR('MAPAS DE RIESGOS INHER Y RESID'!$I$17='MATRIZ DE RIESGOS DE SST'!Y602,Y602&lt;'MAPAS DE RIESGOS INHER Y RESID'!$J$17+1),'MAPAS DE RIESGOS INHER Y RESID'!$M$17,'MAPAS DE RIESGOS INHER Y RESID'!$M$16)))</f>
        <v>BAJO</v>
      </c>
      <c r="AA602" s="100" t="str">
        <f>VLOOKUP('MATRIZ DE RIESGOS DE SST'!Z602,'TABLA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03" spans="1:27" ht="156" customHeight="1">
      <c r="A603" s="132"/>
      <c r="B603" s="133"/>
      <c r="C603" s="129"/>
      <c r="D603" s="129"/>
      <c r="E603" s="129"/>
      <c r="F603" s="129"/>
      <c r="G603" s="129"/>
      <c r="H603" s="129"/>
      <c r="I603" s="129"/>
      <c r="J603" s="91" t="s">
        <v>219</v>
      </c>
      <c r="K603" s="90" t="s">
        <v>220</v>
      </c>
      <c r="L603" s="90" t="s">
        <v>221</v>
      </c>
      <c r="M603" s="74" t="s">
        <v>240</v>
      </c>
      <c r="N603" s="75">
        <f>VLOOKUP('MATRIZ DE RIESGOS DE SST'!M603,'MAPAS DE RIESGOS INHER Y RESID'!$E$3:$F$7,2,FALSE)</f>
        <v>2</v>
      </c>
      <c r="O603" s="74" t="s">
        <v>239</v>
      </c>
      <c r="P603" s="75">
        <f>VLOOKUP('MATRIZ DE RIESGOS DE SST'!O603,'MAPAS DE RIESGOS INHER Y RESID'!$O$3:$P$7,2,FALSE)</f>
        <v>16</v>
      </c>
      <c r="Q603" s="75">
        <f t="shared" si="118"/>
        <v>32</v>
      </c>
      <c r="R603" s="74" t="str">
        <f>IF(OR('MAPAS DE RIESGOS INHER Y RESID'!$G$7='MATRIZ DE RIESGOS DE SST'!Q603,Q603&lt;'MAPAS DE RIESGOS INHER Y RESID'!$G$3+1),'MAPAS DE RIESGOS INHER Y RESID'!$M$6,IF(OR('MAPAS DE RIESGOS INHER Y RESID'!$H$5='MATRIZ DE RIESGOS DE SST'!Q603,Q603&lt;'MAPAS DE RIESGOS INHER Y RESID'!$I$5+1),'MAPAS DE RIESGOS INHER Y RESID'!$M$5,IF(OR('MAPAS DE RIESGOS INHER Y RESID'!$I$4='MATRIZ DE RIESGOS DE SST'!Q603,Q603&lt;'MAPAS DE RIESGOS INHER Y RESID'!$J$4+1),'MAPAS DE RIESGOS INHER Y RESID'!$M$4,'MAPAS DE RIESGOS INHER Y RESID'!$M$3)))</f>
        <v>MODERADO</v>
      </c>
      <c r="S603" s="84"/>
      <c r="T603" s="84" t="s">
        <v>388</v>
      </c>
      <c r="U603" s="84" t="s">
        <v>389</v>
      </c>
      <c r="V603" s="84" t="s">
        <v>390</v>
      </c>
      <c r="W603" s="74" t="s">
        <v>246</v>
      </c>
      <c r="X603" s="98">
        <f>VLOOKUP(W603,'MAPAS DE RIESGOS INHER Y RESID'!$E$16:$F$18,2,FALSE)</f>
        <v>0.9</v>
      </c>
      <c r="Y603" s="99">
        <f t="shared" si="115"/>
        <v>3.1999999999999993</v>
      </c>
      <c r="Z603" s="74" t="str">
        <f>IF(OR('MAPAS DE RIESGOS INHER Y RESID'!$G$18='MATRIZ DE RIESGOS DE SST'!Y603,Y603&lt;'MAPAS DE RIESGOS INHER Y RESID'!$G$16+1),'MAPAS DE RIESGOS INHER Y RESID'!$M$19,IF(OR('MAPAS DE RIESGOS INHER Y RESID'!$H$17='MATRIZ DE RIESGOS DE SST'!Y603,Y603&lt;'MAPAS DE RIESGOS INHER Y RESID'!$I$18+1),'MAPAS DE RIESGOS INHER Y RESID'!$M$18,IF(OR('MAPAS DE RIESGOS INHER Y RESID'!$I$17='MATRIZ DE RIESGOS DE SST'!Y603,Y603&lt;'MAPAS DE RIESGOS INHER Y RESID'!$J$17+1),'MAPAS DE RIESGOS INHER Y RESID'!$M$17,'MAPAS DE RIESGOS INHER Y RESID'!$M$16)))</f>
        <v>BAJO</v>
      </c>
      <c r="AA603" s="100" t="str">
        <f>VLOOKUP('MATRIZ DE RIESGOS DE SST'!Z603,'TABLA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04" spans="1:27" ht="225.75" customHeight="1">
      <c r="A604" s="132"/>
      <c r="B604" s="133"/>
      <c r="C604" s="129"/>
      <c r="D604" s="129"/>
      <c r="E604" s="129"/>
      <c r="F604" s="129"/>
      <c r="G604" s="129"/>
      <c r="H604" s="129"/>
      <c r="I604" s="129"/>
      <c r="J604" s="91" t="s">
        <v>222</v>
      </c>
      <c r="K604" s="90" t="s">
        <v>223</v>
      </c>
      <c r="L604" s="90" t="s">
        <v>224</v>
      </c>
      <c r="M604" s="74" t="s">
        <v>240</v>
      </c>
      <c r="N604" s="75">
        <f>VLOOKUP('MATRIZ DE RIESGOS DE SST'!M604,'MAPAS DE RIESGOS INHER Y RESID'!$E$3:$F$7,2,FALSE)</f>
        <v>2</v>
      </c>
      <c r="O604" s="74" t="s">
        <v>239</v>
      </c>
      <c r="P604" s="75">
        <f>VLOOKUP('MATRIZ DE RIESGOS DE SST'!O604,'MAPAS DE RIESGOS INHER Y RESID'!$O$3:$P$7,2,FALSE)</f>
        <v>16</v>
      </c>
      <c r="Q604" s="75">
        <f t="shared" si="118"/>
        <v>32</v>
      </c>
      <c r="R604" s="74" t="str">
        <f>IF(OR('MAPAS DE RIESGOS INHER Y RESID'!$G$7='MATRIZ DE RIESGOS DE SST'!Q604,Q604&lt;'MAPAS DE RIESGOS INHER Y RESID'!$G$3+1),'MAPAS DE RIESGOS INHER Y RESID'!$M$6,IF(OR('MAPAS DE RIESGOS INHER Y RESID'!$H$5='MATRIZ DE RIESGOS DE SST'!Q604,Q604&lt;'MAPAS DE RIESGOS INHER Y RESID'!$I$5+1),'MAPAS DE RIESGOS INHER Y RESID'!$M$5,IF(OR('MAPAS DE RIESGOS INHER Y RESID'!$I$4='MATRIZ DE RIESGOS DE SST'!Q604,Q604&lt;'MAPAS DE RIESGOS INHER Y RESID'!$J$4+1),'MAPAS DE RIESGOS INHER Y RESID'!$M$4,'MAPAS DE RIESGOS INHER Y RESID'!$M$3)))</f>
        <v>MODERADO</v>
      </c>
      <c r="S604" s="84" t="s">
        <v>395</v>
      </c>
      <c r="T604" s="84" t="s">
        <v>396</v>
      </c>
      <c r="U604" s="84" t="s">
        <v>397</v>
      </c>
      <c r="V604" s="84" t="s">
        <v>398</v>
      </c>
      <c r="W604" s="74" t="s">
        <v>246</v>
      </c>
      <c r="X604" s="98">
        <f>VLOOKUP(W604,'MAPAS DE RIESGOS INHER Y RESID'!$E$16:$F$18,2,FALSE)</f>
        <v>0.9</v>
      </c>
      <c r="Y604" s="99">
        <f t="shared" si="115"/>
        <v>3.1999999999999993</v>
      </c>
      <c r="Z604" s="74" t="str">
        <f>IF(OR('MAPAS DE RIESGOS INHER Y RESID'!$G$18='MATRIZ DE RIESGOS DE SST'!Y604,Y604&lt;'MAPAS DE RIESGOS INHER Y RESID'!$G$16+1),'MAPAS DE RIESGOS INHER Y RESID'!$M$19,IF(OR('MAPAS DE RIESGOS INHER Y RESID'!$H$17='MATRIZ DE RIESGOS DE SST'!Y604,Y604&lt;'MAPAS DE RIESGOS INHER Y RESID'!$I$18+1),'MAPAS DE RIESGOS INHER Y RESID'!$M$18,IF(OR('MAPAS DE RIESGOS INHER Y RESID'!$I$17='MATRIZ DE RIESGOS DE SST'!Y604,Y604&lt;'MAPAS DE RIESGOS INHER Y RESID'!$J$17+1),'MAPAS DE RIESGOS INHER Y RESID'!$M$17,'MAPAS DE RIESGOS INHER Y RESID'!$M$16)))</f>
        <v>BAJO</v>
      </c>
      <c r="AA604" s="100" t="str">
        <f>VLOOKUP('MATRIZ DE RIESGOS DE SST'!Z604,'TABLA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05" spans="1:27" ht="105" customHeight="1">
      <c r="A605" s="132"/>
      <c r="B605" s="133" t="s">
        <v>76</v>
      </c>
      <c r="C605" s="129" t="s">
        <v>281</v>
      </c>
      <c r="D605" s="129"/>
      <c r="E605" s="129" t="s">
        <v>281</v>
      </c>
      <c r="F605" s="129" t="s">
        <v>281</v>
      </c>
      <c r="G605" s="129" t="s">
        <v>281</v>
      </c>
      <c r="H605" s="129"/>
      <c r="I605" s="129" t="s">
        <v>294</v>
      </c>
      <c r="J605" s="90" t="s">
        <v>73</v>
      </c>
      <c r="K605" s="90" t="s">
        <v>74</v>
      </c>
      <c r="L605" s="90" t="s">
        <v>75</v>
      </c>
      <c r="M605" s="74" t="s">
        <v>240</v>
      </c>
      <c r="N605" s="75">
        <f>VLOOKUP('MATRIZ DE RIESGOS DE SST'!M605,'MAPAS DE RIESGOS INHER Y RESID'!$E$3:$F$7,2,FALSE)</f>
        <v>2</v>
      </c>
      <c r="O605" s="74" t="s">
        <v>239</v>
      </c>
      <c r="P605" s="75">
        <f>VLOOKUP('MATRIZ DE RIESGOS DE SST'!O605,'MAPAS DE RIESGOS INHER Y RESID'!$O$3:$P$7,2,FALSE)</f>
        <v>16</v>
      </c>
      <c r="Q605" s="75">
        <f>N605*P605</f>
        <v>32</v>
      </c>
      <c r="R605" s="74" t="str">
        <f>IF(OR('MAPAS DE RIESGOS INHER Y RESID'!$G$7='MATRIZ DE RIESGOS DE SST'!Q605,Q605&lt;'MAPAS DE RIESGOS INHER Y RESID'!$G$3+1),'MAPAS DE RIESGOS INHER Y RESID'!$M$6,IF(OR('MAPAS DE RIESGOS INHER Y RESID'!$H$5='MATRIZ DE RIESGOS DE SST'!Q605,Q605&lt;'MAPAS DE RIESGOS INHER Y RESID'!$I$5+1),'MAPAS DE RIESGOS INHER Y RESID'!$M$5,IF(OR('MAPAS DE RIESGOS INHER Y RESID'!$I$4='MATRIZ DE RIESGOS DE SST'!Q605,Q605&lt;'MAPAS DE RIESGOS INHER Y RESID'!$J$4+1),'MAPAS DE RIESGOS INHER Y RESID'!$M$4,'MAPAS DE RIESGOS INHER Y RESID'!$M$3)))</f>
        <v>MODERADO</v>
      </c>
      <c r="S605" s="84"/>
      <c r="T605" s="84"/>
      <c r="U605" s="84" t="s">
        <v>252</v>
      </c>
      <c r="V605" s="84" t="s">
        <v>308</v>
      </c>
      <c r="W605" s="74" t="s">
        <v>246</v>
      </c>
      <c r="X605" s="98">
        <f>VLOOKUP(W605,'MAPAS DE RIESGOS INHER Y RESID'!$E$16:$F$18,2,FALSE)</f>
        <v>0.9</v>
      </c>
      <c r="Y605" s="99">
        <f t="shared" si="115"/>
        <v>3.1999999999999993</v>
      </c>
      <c r="Z605" s="74" t="str">
        <f>IF(OR('MAPAS DE RIESGOS INHER Y RESID'!$G$18='MATRIZ DE RIESGOS DE SST'!Y605,Y605&lt;'MAPAS DE RIESGOS INHER Y RESID'!$G$16+1),'MAPAS DE RIESGOS INHER Y RESID'!$M$19,IF(OR('MAPAS DE RIESGOS INHER Y RESID'!$H$17='MATRIZ DE RIESGOS DE SST'!Y605,Y605&lt;'MAPAS DE RIESGOS INHER Y RESID'!$I$18+1),'MAPAS DE RIESGOS INHER Y RESID'!$M$18,IF(OR('MAPAS DE RIESGOS INHER Y RESID'!$I$17='MATRIZ DE RIESGOS DE SST'!Y605,Y605&lt;'MAPAS DE RIESGOS INHER Y RESID'!$J$17+1),'MAPAS DE RIESGOS INHER Y RESID'!$M$17,'MAPAS DE RIESGOS INHER Y RESID'!$M$16)))</f>
        <v>BAJO</v>
      </c>
      <c r="AA605" s="100" t="str">
        <f>VLOOKUP('MATRIZ DE RIESGOS DE SST'!Z605,'TABLA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06" spans="1:27" ht="214.5" customHeight="1">
      <c r="A606" s="132"/>
      <c r="B606" s="133"/>
      <c r="C606" s="129"/>
      <c r="D606" s="129"/>
      <c r="E606" s="129"/>
      <c r="F606" s="129"/>
      <c r="G606" s="129"/>
      <c r="H606" s="129"/>
      <c r="I606" s="129"/>
      <c r="J606" s="91" t="s">
        <v>91</v>
      </c>
      <c r="K606" s="90" t="s">
        <v>309</v>
      </c>
      <c r="L606" s="90" t="s">
        <v>93</v>
      </c>
      <c r="M606" s="74" t="s">
        <v>236</v>
      </c>
      <c r="N606" s="75">
        <f>VLOOKUP('MATRIZ DE RIESGOS DE SST'!M606,'MAPAS DE RIESGOS INHER Y RESID'!$E$3:$F$7,2,FALSE)</f>
        <v>4</v>
      </c>
      <c r="O606" s="74" t="s">
        <v>239</v>
      </c>
      <c r="P606" s="75">
        <f>VLOOKUP('MATRIZ DE RIESGOS DE SST'!O606,'MAPAS DE RIESGOS INHER Y RESID'!$O$3:$P$7,2,FALSE)</f>
        <v>16</v>
      </c>
      <c r="Q606" s="75">
        <f>N606*P606</f>
        <v>64</v>
      </c>
      <c r="R606" s="74" t="str">
        <f>IF(OR('MAPAS DE RIESGOS INHER Y RESID'!$G$7='MATRIZ DE RIESGOS DE SST'!Q606,Q606&lt;'MAPAS DE RIESGOS INHER Y RESID'!$G$3+1),'MAPAS DE RIESGOS INHER Y RESID'!$M$6,IF(OR('MAPAS DE RIESGOS INHER Y RESID'!$H$5='MATRIZ DE RIESGOS DE SST'!Q606,Q606&lt;'MAPAS DE RIESGOS INHER Y RESID'!$I$5+1),'MAPAS DE RIESGOS INHER Y RESID'!$M$5,IF(OR('MAPAS DE RIESGOS INHER Y RESID'!$I$4='MATRIZ DE RIESGOS DE SST'!Q606,Q606&lt;'MAPAS DE RIESGOS INHER Y RESID'!$J$4+1),'MAPAS DE RIESGOS INHER Y RESID'!$M$4,'MAPAS DE RIESGOS INHER Y RESID'!$M$3)))</f>
        <v>ALTO</v>
      </c>
      <c r="S606" s="84"/>
      <c r="T606" s="84"/>
      <c r="U606" s="84" t="s">
        <v>310</v>
      </c>
      <c r="V606" s="84" t="s">
        <v>311</v>
      </c>
      <c r="W606" s="74" t="s">
        <v>246</v>
      </c>
      <c r="X606" s="98">
        <f>VLOOKUP(W606,'MAPAS DE RIESGOS INHER Y RESID'!$E$16:$F$18,2,FALSE)</f>
        <v>0.9</v>
      </c>
      <c r="Y606" s="99">
        <f t="shared" si="115"/>
        <v>6.3999999999999986</v>
      </c>
      <c r="Z606" s="74" t="str">
        <f>IF(OR('MAPAS DE RIESGOS INHER Y RESID'!$G$18='MATRIZ DE RIESGOS DE SST'!Y606,Y606&lt;'MAPAS DE RIESGOS INHER Y RESID'!$G$16+1),'MAPAS DE RIESGOS INHER Y RESID'!$M$19,IF(OR('MAPAS DE RIESGOS INHER Y RESID'!$H$17='MATRIZ DE RIESGOS DE SST'!Y606,Y606&lt;'MAPAS DE RIESGOS INHER Y RESID'!$I$18+1),'MAPAS DE RIESGOS INHER Y RESID'!$M$18,IF(OR('MAPAS DE RIESGOS INHER Y RESID'!$I$17='MATRIZ DE RIESGOS DE SST'!Y606,Y606&lt;'MAPAS DE RIESGOS INHER Y RESID'!$J$17+1),'MAPAS DE RIESGOS INHER Y RESID'!$M$17,'MAPAS DE RIESGOS INHER Y RESID'!$M$16)))</f>
        <v>BAJO</v>
      </c>
      <c r="AA606" s="100" t="str">
        <f>VLOOKUP('MATRIZ DE RIESGOS DE SST'!Z606,'TABLA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07" spans="1:27" ht="156" customHeight="1">
      <c r="A607" s="132"/>
      <c r="B607" s="133"/>
      <c r="C607" s="129"/>
      <c r="D607" s="129"/>
      <c r="E607" s="129"/>
      <c r="F607" s="129"/>
      <c r="G607" s="129"/>
      <c r="H607" s="129"/>
      <c r="I607" s="129"/>
      <c r="J607" s="91" t="s">
        <v>94</v>
      </c>
      <c r="K607" s="90" t="s">
        <v>95</v>
      </c>
      <c r="L607" s="90" t="s">
        <v>96</v>
      </c>
      <c r="M607" s="74" t="s">
        <v>240</v>
      </c>
      <c r="N607" s="75">
        <f>VLOOKUP('MATRIZ DE RIESGOS DE SST'!M607,'MAPAS DE RIESGOS INHER Y RESID'!$E$3:$F$7,2,FALSE)</f>
        <v>2</v>
      </c>
      <c r="O607" s="74" t="s">
        <v>239</v>
      </c>
      <c r="P607" s="75">
        <f>VLOOKUP('MATRIZ DE RIESGOS DE SST'!O607,'MAPAS DE RIESGOS INHER Y RESID'!$O$3:$P$7,2,FALSE)</f>
        <v>16</v>
      </c>
      <c r="Q607" s="75">
        <f>N607*P607</f>
        <v>32</v>
      </c>
      <c r="R607" s="74" t="str">
        <f>IF(OR('MAPAS DE RIESGOS INHER Y RESID'!$G$7='MATRIZ DE RIESGOS DE SST'!Q607,Q607&lt;'MAPAS DE RIESGOS INHER Y RESID'!$G$3+1),'MAPAS DE RIESGOS INHER Y RESID'!$M$6,IF(OR('MAPAS DE RIESGOS INHER Y RESID'!$H$5='MATRIZ DE RIESGOS DE SST'!Q607,Q607&lt;'MAPAS DE RIESGOS INHER Y RESID'!$I$5+1),'MAPAS DE RIESGOS INHER Y RESID'!$M$5,IF(OR('MAPAS DE RIESGOS INHER Y RESID'!$I$4='MATRIZ DE RIESGOS DE SST'!Q607,Q607&lt;'MAPAS DE RIESGOS INHER Y RESID'!$J$4+1),'MAPAS DE RIESGOS INHER Y RESID'!$M$4,'MAPAS DE RIESGOS INHER Y RESID'!$M$3)))</f>
        <v>MODERADO</v>
      </c>
      <c r="S607" s="84" t="s">
        <v>256</v>
      </c>
      <c r="T607" s="84" t="s">
        <v>312</v>
      </c>
      <c r="U607" s="84" t="s">
        <v>313</v>
      </c>
      <c r="V607" s="84"/>
      <c r="W607" s="74" t="s">
        <v>246</v>
      </c>
      <c r="X607" s="98">
        <f>VLOOKUP(W607,'MAPAS DE RIESGOS INHER Y RESID'!$E$16:$F$18,2,FALSE)</f>
        <v>0.9</v>
      </c>
      <c r="Y607" s="99">
        <f t="shared" si="115"/>
        <v>3.1999999999999993</v>
      </c>
      <c r="Z607" s="74" t="str">
        <f>IF(OR('MAPAS DE RIESGOS INHER Y RESID'!$G$18='MATRIZ DE RIESGOS DE SST'!Y607,Y607&lt;'MAPAS DE RIESGOS INHER Y RESID'!$G$16+1),'MAPAS DE RIESGOS INHER Y RESID'!$M$19,IF(OR('MAPAS DE RIESGOS INHER Y RESID'!$H$17='MATRIZ DE RIESGOS DE SST'!Y607,Y607&lt;'MAPAS DE RIESGOS INHER Y RESID'!$I$18+1),'MAPAS DE RIESGOS INHER Y RESID'!$M$18,IF(OR('MAPAS DE RIESGOS INHER Y RESID'!$I$17='MATRIZ DE RIESGOS DE SST'!Y607,Y607&lt;'MAPAS DE RIESGOS INHER Y RESID'!$J$17+1),'MAPAS DE RIESGOS INHER Y RESID'!$M$17,'MAPAS DE RIESGOS INHER Y RESID'!$M$16)))</f>
        <v>BAJO</v>
      </c>
      <c r="AA607" s="100" t="str">
        <f>VLOOKUP('MATRIZ DE RIESGOS DE SST'!Z607,'TABLA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08" spans="1:27" ht="156" customHeight="1">
      <c r="A608" s="132"/>
      <c r="B608" s="133"/>
      <c r="C608" s="129"/>
      <c r="D608" s="129"/>
      <c r="E608" s="129"/>
      <c r="F608" s="129"/>
      <c r="G608" s="129"/>
      <c r="H608" s="129"/>
      <c r="I608" s="129"/>
      <c r="J608" s="91" t="s">
        <v>97</v>
      </c>
      <c r="K608" s="90" t="s">
        <v>98</v>
      </c>
      <c r="L608" s="90" t="s">
        <v>93</v>
      </c>
      <c r="M608" s="74" t="s">
        <v>240</v>
      </c>
      <c r="N608" s="75">
        <f>VLOOKUP('MATRIZ DE RIESGOS DE SST'!M608,'MAPAS DE RIESGOS INHER Y RESID'!$E$3:$F$7,2,FALSE)</f>
        <v>2</v>
      </c>
      <c r="O608" s="74" t="s">
        <v>239</v>
      </c>
      <c r="P608" s="75">
        <f>VLOOKUP('MATRIZ DE RIESGOS DE SST'!O608,'MAPAS DE RIESGOS INHER Y RESID'!$O$3:$P$7,2,FALSE)</f>
        <v>16</v>
      </c>
      <c r="Q608" s="75">
        <f>+N608*P608</f>
        <v>32</v>
      </c>
      <c r="R608" s="74" t="str">
        <f>IF(OR('MAPAS DE RIESGOS INHER Y RESID'!$G$7='MATRIZ DE RIESGOS DE SST'!Q608,Q608&lt;'MAPAS DE RIESGOS INHER Y RESID'!$G$3+1),'MAPAS DE RIESGOS INHER Y RESID'!$M$6,IF(OR('MAPAS DE RIESGOS INHER Y RESID'!$H$5='MATRIZ DE RIESGOS DE SST'!Q608,Q608&lt;'MAPAS DE RIESGOS INHER Y RESID'!$I$5+1),'MAPAS DE RIESGOS INHER Y RESID'!$M$5,IF(OR('MAPAS DE RIESGOS INHER Y RESID'!$I$4='MATRIZ DE RIESGOS DE SST'!Q608,Q608&lt;'MAPAS DE RIESGOS INHER Y RESID'!$J$4+1),'MAPAS DE RIESGOS INHER Y RESID'!$M$4,'MAPAS DE RIESGOS INHER Y RESID'!$M$3)))</f>
        <v>MODERADO</v>
      </c>
      <c r="S608" s="84"/>
      <c r="T608" s="84" t="s">
        <v>314</v>
      </c>
      <c r="U608" s="84" t="s">
        <v>315</v>
      </c>
      <c r="V608" s="84" t="s">
        <v>316</v>
      </c>
      <c r="W608" s="74" t="s">
        <v>246</v>
      </c>
      <c r="X608" s="98">
        <f>VLOOKUP(W608,'MAPAS DE RIESGOS INHER Y RESID'!$E$16:$F$18,2,FALSE)</f>
        <v>0.9</v>
      </c>
      <c r="Y608" s="99">
        <f t="shared" si="115"/>
        <v>3.1999999999999993</v>
      </c>
      <c r="Z608" s="74" t="str">
        <f>IF(OR('MAPAS DE RIESGOS INHER Y RESID'!$G$18='MATRIZ DE RIESGOS DE SST'!Y608,Y608&lt;'MAPAS DE RIESGOS INHER Y RESID'!$G$16+1),'MAPAS DE RIESGOS INHER Y RESID'!$M$19,IF(OR('MAPAS DE RIESGOS INHER Y RESID'!$H$17='MATRIZ DE RIESGOS DE SST'!Y608,Y608&lt;'MAPAS DE RIESGOS INHER Y RESID'!$I$18+1),'MAPAS DE RIESGOS INHER Y RESID'!$M$18,IF(OR('MAPAS DE RIESGOS INHER Y RESID'!$I$17='MATRIZ DE RIESGOS DE SST'!Y608,Y608&lt;'MAPAS DE RIESGOS INHER Y RESID'!$J$17+1),'MAPAS DE RIESGOS INHER Y RESID'!$M$17,'MAPAS DE RIESGOS INHER Y RESID'!$M$16)))</f>
        <v>BAJO</v>
      </c>
      <c r="AA608" s="100" t="str">
        <f>VLOOKUP('MATRIZ DE RIESGOS DE SST'!Z608,'TABLA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09" spans="1:27" ht="156" customHeight="1">
      <c r="A609" s="132"/>
      <c r="B609" s="133"/>
      <c r="C609" s="129"/>
      <c r="D609" s="129"/>
      <c r="E609" s="129"/>
      <c r="F609" s="129"/>
      <c r="G609" s="129"/>
      <c r="H609" s="129"/>
      <c r="I609" s="129"/>
      <c r="J609" s="91" t="s">
        <v>104</v>
      </c>
      <c r="K609" s="90" t="s">
        <v>102</v>
      </c>
      <c r="L609" s="90" t="s">
        <v>103</v>
      </c>
      <c r="M609" s="74" t="s">
        <v>238</v>
      </c>
      <c r="N609" s="75">
        <f>VLOOKUP('MATRIZ DE RIESGOS DE SST'!M609,'MAPAS DE RIESGOS INHER Y RESID'!$E$3:$F$7,2,FALSE)</f>
        <v>3</v>
      </c>
      <c r="O609" s="74" t="s">
        <v>237</v>
      </c>
      <c r="P609" s="75">
        <f>VLOOKUP('MATRIZ DE RIESGOS DE SST'!O609,'MAPAS DE RIESGOS INHER Y RESID'!$O$3:$P$7,2,FALSE)</f>
        <v>4</v>
      </c>
      <c r="Q609" s="75">
        <f>N609*P609</f>
        <v>12</v>
      </c>
      <c r="R609" s="74" t="str">
        <f>IF(OR('MAPAS DE RIESGOS INHER Y RESID'!$G$7='MATRIZ DE RIESGOS DE SST'!Q609,Q609&lt;'MAPAS DE RIESGOS INHER Y RESID'!$G$3+1),'MAPAS DE RIESGOS INHER Y RESID'!$M$6,IF(OR('MAPAS DE RIESGOS INHER Y RESID'!$H$5='MATRIZ DE RIESGOS DE SST'!Q609,Q609&lt;'MAPAS DE RIESGOS INHER Y RESID'!$I$5+1),'MAPAS DE RIESGOS INHER Y RESID'!$M$5,IF(OR('MAPAS DE RIESGOS INHER Y RESID'!$I$4='MATRIZ DE RIESGOS DE SST'!Q609,Q609&lt;'MAPAS DE RIESGOS INHER Y RESID'!$J$4+1),'MAPAS DE RIESGOS INHER Y RESID'!$M$4,'MAPAS DE RIESGOS INHER Y RESID'!$M$3)))</f>
        <v>MODERADO</v>
      </c>
      <c r="S609" s="84" t="s">
        <v>318</v>
      </c>
      <c r="T609" s="84" t="s">
        <v>317</v>
      </c>
      <c r="U609" s="84" t="s">
        <v>254</v>
      </c>
      <c r="V609" s="84" t="s">
        <v>255</v>
      </c>
      <c r="W609" s="74" t="s">
        <v>246</v>
      </c>
      <c r="X609" s="98">
        <f>VLOOKUP(W609,'MAPAS DE RIESGOS INHER Y RESID'!$E$16:$F$18,2,FALSE)</f>
        <v>0.9</v>
      </c>
      <c r="Y609" s="99">
        <f t="shared" si="115"/>
        <v>1.1999999999999993</v>
      </c>
      <c r="Z609" s="74" t="str">
        <f>IF(OR('MAPAS DE RIESGOS INHER Y RESID'!$G$18='MATRIZ DE RIESGOS DE SST'!Y609,Y609&lt;'MAPAS DE RIESGOS INHER Y RESID'!$G$16+1),'MAPAS DE RIESGOS INHER Y RESID'!$M$19,IF(OR('MAPAS DE RIESGOS INHER Y RESID'!$H$17='MATRIZ DE RIESGOS DE SST'!Y609,Y609&lt;'MAPAS DE RIESGOS INHER Y RESID'!$I$18+1),'MAPAS DE RIESGOS INHER Y RESID'!$M$18,IF(OR('MAPAS DE RIESGOS INHER Y RESID'!$I$17='MATRIZ DE RIESGOS DE SST'!Y609,Y609&lt;'MAPAS DE RIESGOS INHER Y RESID'!$J$17+1),'MAPAS DE RIESGOS INHER Y RESID'!$M$17,'MAPAS DE RIESGOS INHER Y RESID'!$M$16)))</f>
        <v>BAJO</v>
      </c>
      <c r="AA609" s="100" t="str">
        <f>VLOOKUP('MATRIZ DE RIESGOS DE SST'!Z609,'TABLA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10" spans="1:27" ht="120" customHeight="1">
      <c r="A610" s="132"/>
      <c r="B610" s="133"/>
      <c r="C610" s="129"/>
      <c r="D610" s="129"/>
      <c r="E610" s="129"/>
      <c r="F610" s="129"/>
      <c r="G610" s="129"/>
      <c r="H610" s="129"/>
      <c r="I610" s="129"/>
      <c r="J610" s="91" t="s">
        <v>110</v>
      </c>
      <c r="K610" s="90" t="s">
        <v>253</v>
      </c>
      <c r="L610" s="90" t="s">
        <v>103</v>
      </c>
      <c r="M610" s="74" t="s">
        <v>236</v>
      </c>
      <c r="N610" s="75">
        <f>VLOOKUP('MATRIZ DE RIESGOS DE SST'!M610,'MAPAS DE RIESGOS INHER Y RESID'!$E$3:$F$7,2,FALSE)</f>
        <v>4</v>
      </c>
      <c r="O610" s="74" t="s">
        <v>239</v>
      </c>
      <c r="P610" s="75">
        <f>VLOOKUP('MATRIZ DE RIESGOS DE SST'!O610,'MAPAS DE RIESGOS INHER Y RESID'!$O$3:$P$7,2,FALSE)</f>
        <v>16</v>
      </c>
      <c r="Q610" s="75">
        <f t="shared" ref="Q610" si="119">N610*P610</f>
        <v>64</v>
      </c>
      <c r="R610" s="74" t="str">
        <f>IF(OR('MAPAS DE RIESGOS INHER Y RESID'!$G$7='MATRIZ DE RIESGOS DE SST'!Q610,Q610&lt;'MAPAS DE RIESGOS INHER Y RESID'!$G$3+1),'MAPAS DE RIESGOS INHER Y RESID'!$M$6,IF(OR('MAPAS DE RIESGOS INHER Y RESID'!$H$5='MATRIZ DE RIESGOS DE SST'!Q610,Q610&lt;'MAPAS DE RIESGOS INHER Y RESID'!$I$5+1),'MAPAS DE RIESGOS INHER Y RESID'!$M$5,IF(OR('MAPAS DE RIESGOS INHER Y RESID'!$I$4='MATRIZ DE RIESGOS DE SST'!Q610,Q610&lt;'MAPAS DE RIESGOS INHER Y RESID'!$J$4+1),'MAPAS DE RIESGOS INHER Y RESID'!$M$4,'MAPAS DE RIESGOS INHER Y RESID'!$M$3)))</f>
        <v>ALTO</v>
      </c>
      <c r="S610" s="84"/>
      <c r="T610" s="84"/>
      <c r="U610" s="84" t="s">
        <v>323</v>
      </c>
      <c r="V610" s="84" t="s">
        <v>321</v>
      </c>
      <c r="W610" s="74" t="s">
        <v>246</v>
      </c>
      <c r="X610" s="98">
        <f>VLOOKUP(W610,'MAPAS DE RIESGOS INHER Y RESID'!$E$16:$F$18,2,FALSE)</f>
        <v>0.9</v>
      </c>
      <c r="Y610" s="99">
        <f t="shared" si="115"/>
        <v>6.3999999999999986</v>
      </c>
      <c r="Z610" s="74" t="str">
        <f>IF(OR('MAPAS DE RIESGOS INHER Y RESID'!$G$18='MATRIZ DE RIESGOS DE SST'!Y610,Y610&lt;'MAPAS DE RIESGOS INHER Y RESID'!$G$16+1),'MAPAS DE RIESGOS INHER Y RESID'!$M$19,IF(OR('MAPAS DE RIESGOS INHER Y RESID'!$H$17='MATRIZ DE RIESGOS DE SST'!Y610,Y610&lt;'MAPAS DE RIESGOS INHER Y RESID'!$I$18+1),'MAPAS DE RIESGOS INHER Y RESID'!$M$18,IF(OR('MAPAS DE RIESGOS INHER Y RESID'!$I$17='MATRIZ DE RIESGOS DE SST'!Y610,Y610&lt;'MAPAS DE RIESGOS INHER Y RESID'!$J$17+1),'MAPAS DE RIESGOS INHER Y RESID'!$M$17,'MAPAS DE RIESGOS INHER Y RESID'!$M$16)))</f>
        <v>BAJO</v>
      </c>
      <c r="AA610" s="100" t="str">
        <f>VLOOKUP('MATRIZ DE RIESGOS DE SST'!Z610,'TABLA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11" spans="1:27" ht="156" customHeight="1">
      <c r="A611" s="132"/>
      <c r="B611" s="133"/>
      <c r="C611" s="129"/>
      <c r="D611" s="129"/>
      <c r="E611" s="129"/>
      <c r="F611" s="129"/>
      <c r="G611" s="129"/>
      <c r="H611" s="129"/>
      <c r="I611" s="129"/>
      <c r="J611" s="91" t="s">
        <v>112</v>
      </c>
      <c r="K611" s="90" t="s">
        <v>324</v>
      </c>
      <c r="L611" s="90" t="s">
        <v>103</v>
      </c>
      <c r="M611" s="74" t="s">
        <v>238</v>
      </c>
      <c r="N611" s="75">
        <f>VLOOKUP('MATRIZ DE RIESGOS DE SST'!M611,'MAPAS DE RIESGOS INHER Y RESID'!$E$3:$F$7,2,FALSE)</f>
        <v>3</v>
      </c>
      <c r="O611" s="74" t="s">
        <v>237</v>
      </c>
      <c r="P611" s="75">
        <f>VLOOKUP('MATRIZ DE RIESGOS DE SST'!O611,'MAPAS DE RIESGOS INHER Y RESID'!$O$3:$P$7,2,FALSE)</f>
        <v>4</v>
      </c>
      <c r="Q611" s="75">
        <f>N611*P611</f>
        <v>12</v>
      </c>
      <c r="R611" s="74" t="str">
        <f>IF(OR('MAPAS DE RIESGOS INHER Y RESID'!$G$7='MATRIZ DE RIESGOS DE SST'!Q611,Q611&lt;'MAPAS DE RIESGOS INHER Y RESID'!$G$3+1),'MAPAS DE RIESGOS INHER Y RESID'!$M$6,IF(OR('MAPAS DE RIESGOS INHER Y RESID'!$H$5='MATRIZ DE RIESGOS DE SST'!Q611,Q611&lt;'MAPAS DE RIESGOS INHER Y RESID'!$I$5+1),'MAPAS DE RIESGOS INHER Y RESID'!$M$5,IF(OR('MAPAS DE RIESGOS INHER Y RESID'!$I$4='MATRIZ DE RIESGOS DE SST'!Q611,Q611&lt;'MAPAS DE RIESGOS INHER Y RESID'!$J$4+1),'MAPAS DE RIESGOS INHER Y RESID'!$M$4,'MAPAS DE RIESGOS INHER Y RESID'!$M$3)))</f>
        <v>MODERADO</v>
      </c>
      <c r="S611" s="84"/>
      <c r="T611" s="84"/>
      <c r="U611" s="84" t="s">
        <v>323</v>
      </c>
      <c r="V611" s="84" t="s">
        <v>322</v>
      </c>
      <c r="W611" s="74" t="s">
        <v>246</v>
      </c>
      <c r="X611" s="98">
        <f>VLOOKUP(W611,'MAPAS DE RIESGOS INHER Y RESID'!$E$16:$F$18,2,FALSE)</f>
        <v>0.9</v>
      </c>
      <c r="Y611" s="99">
        <f t="shared" si="115"/>
        <v>1.1999999999999993</v>
      </c>
      <c r="Z611" s="74" t="str">
        <f>IF(OR('MAPAS DE RIESGOS INHER Y RESID'!$G$18='MATRIZ DE RIESGOS DE SST'!Y611,Y611&lt;'MAPAS DE RIESGOS INHER Y RESID'!$G$16+1),'MAPAS DE RIESGOS INHER Y RESID'!$M$19,IF(OR('MAPAS DE RIESGOS INHER Y RESID'!$H$17='MATRIZ DE RIESGOS DE SST'!Y611,Y611&lt;'MAPAS DE RIESGOS INHER Y RESID'!$I$18+1),'MAPAS DE RIESGOS INHER Y RESID'!$M$18,IF(OR('MAPAS DE RIESGOS INHER Y RESID'!$I$17='MATRIZ DE RIESGOS DE SST'!Y611,Y611&lt;'MAPAS DE RIESGOS INHER Y RESID'!$J$17+1),'MAPAS DE RIESGOS INHER Y RESID'!$M$17,'MAPAS DE RIESGOS INHER Y RESID'!$M$16)))</f>
        <v>BAJO</v>
      </c>
      <c r="AA611" s="100" t="str">
        <f>VLOOKUP('MATRIZ DE RIESGOS DE SST'!Z611,'TABLA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12" spans="1:27" ht="156" customHeight="1">
      <c r="A612" s="132"/>
      <c r="B612" s="133"/>
      <c r="C612" s="129"/>
      <c r="D612" s="129"/>
      <c r="E612" s="129"/>
      <c r="F612" s="129"/>
      <c r="G612" s="129"/>
      <c r="H612" s="129"/>
      <c r="I612" s="129"/>
      <c r="J612" s="91" t="s">
        <v>144</v>
      </c>
      <c r="K612" s="90" t="s">
        <v>338</v>
      </c>
      <c r="L612" s="90" t="s">
        <v>146</v>
      </c>
      <c r="M612" s="74" t="s">
        <v>238</v>
      </c>
      <c r="N612" s="75">
        <f>VLOOKUP('MATRIZ DE RIESGOS DE SST'!M612,'MAPAS DE RIESGOS INHER Y RESID'!$E$3:$F$7,2,FALSE)</f>
        <v>3</v>
      </c>
      <c r="O612" s="74" t="s">
        <v>239</v>
      </c>
      <c r="P612" s="75">
        <f>VLOOKUP('MATRIZ DE RIESGOS DE SST'!O612,'MAPAS DE RIESGOS INHER Y RESID'!$O$3:$P$7,2,FALSE)</f>
        <v>16</v>
      </c>
      <c r="Q612" s="75">
        <f t="shared" ref="Q612" si="120">N612*P612</f>
        <v>48</v>
      </c>
      <c r="R612" s="74" t="str">
        <f>IF(OR('MAPAS DE RIESGOS INHER Y RESID'!$G$7='MATRIZ DE RIESGOS DE SST'!Q612,Q612&lt;'MAPAS DE RIESGOS INHER Y RESID'!$G$3+1),'MAPAS DE RIESGOS INHER Y RESID'!$M$6,IF(OR('MAPAS DE RIESGOS INHER Y RESID'!$H$5='MATRIZ DE RIESGOS DE SST'!Q612,Q612&lt;'MAPAS DE RIESGOS INHER Y RESID'!$I$5+1),'MAPAS DE RIESGOS INHER Y RESID'!$M$5,IF(OR('MAPAS DE RIESGOS INHER Y RESID'!$I$4='MATRIZ DE RIESGOS DE SST'!Q612,Q612&lt;'MAPAS DE RIESGOS INHER Y RESID'!$J$4+1),'MAPAS DE RIESGOS INHER Y RESID'!$M$4,'MAPAS DE RIESGOS INHER Y RESID'!$M$3)))</f>
        <v>MODERADO</v>
      </c>
      <c r="S612" s="84" t="s">
        <v>339</v>
      </c>
      <c r="T612" s="84" t="s">
        <v>340</v>
      </c>
      <c r="U612" s="84" t="s">
        <v>341</v>
      </c>
      <c r="V612" s="84" t="s">
        <v>342</v>
      </c>
      <c r="W612" s="74" t="s">
        <v>246</v>
      </c>
      <c r="X612" s="98">
        <f>VLOOKUP(W612,'MAPAS DE RIESGOS INHER Y RESID'!$E$16:$F$18,2,FALSE)</f>
        <v>0.9</v>
      </c>
      <c r="Y612" s="99">
        <f t="shared" si="115"/>
        <v>4.7999999999999972</v>
      </c>
      <c r="Z612" s="74" t="str">
        <f>IF(OR('MAPAS DE RIESGOS INHER Y RESID'!$G$18='MATRIZ DE RIESGOS DE SST'!Y612,Y612&lt;'MAPAS DE RIESGOS INHER Y RESID'!$G$16+1),'MAPAS DE RIESGOS INHER Y RESID'!$M$19,IF(OR('MAPAS DE RIESGOS INHER Y RESID'!$H$17='MATRIZ DE RIESGOS DE SST'!Y612,Y612&lt;'MAPAS DE RIESGOS INHER Y RESID'!$I$18+1),'MAPAS DE RIESGOS INHER Y RESID'!$M$18,IF(OR('MAPAS DE RIESGOS INHER Y RESID'!$I$17='MATRIZ DE RIESGOS DE SST'!Y612,Y612&lt;'MAPAS DE RIESGOS INHER Y RESID'!$J$17+1),'MAPAS DE RIESGOS INHER Y RESID'!$M$17,'MAPAS DE RIESGOS INHER Y RESID'!$M$16)))</f>
        <v>BAJO</v>
      </c>
      <c r="AA612" s="100" t="str">
        <f>VLOOKUP('MATRIZ DE RIESGOS DE SST'!Z612,'TABLA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13" spans="1:27" ht="156" customHeight="1">
      <c r="A613" s="132"/>
      <c r="B613" s="133"/>
      <c r="C613" s="129"/>
      <c r="D613" s="129"/>
      <c r="E613" s="129"/>
      <c r="F613" s="129"/>
      <c r="G613" s="129"/>
      <c r="H613" s="129"/>
      <c r="I613" s="129"/>
      <c r="J613" s="91" t="s">
        <v>147</v>
      </c>
      <c r="K613" s="90" t="s">
        <v>148</v>
      </c>
      <c r="L613" s="90" t="s">
        <v>149</v>
      </c>
      <c r="M613" s="74" t="s">
        <v>238</v>
      </c>
      <c r="N613" s="75">
        <f>VLOOKUP('MATRIZ DE RIESGOS DE SST'!M613,'MAPAS DE RIESGOS INHER Y RESID'!$E$3:$F$7,2,FALSE)</f>
        <v>3</v>
      </c>
      <c r="O613" s="74" t="s">
        <v>239</v>
      </c>
      <c r="P613" s="75">
        <f>VLOOKUP('MATRIZ DE RIESGOS DE SST'!O613,'MAPAS DE RIESGOS INHER Y RESID'!$O$3:$P$7,2,FALSE)</f>
        <v>16</v>
      </c>
      <c r="Q613" s="75">
        <f>N613*P613</f>
        <v>48</v>
      </c>
      <c r="R613" s="74" t="str">
        <f>IF(OR('MAPAS DE RIESGOS INHER Y RESID'!$G$7='MATRIZ DE RIESGOS DE SST'!Q613,Q613&lt;'MAPAS DE RIESGOS INHER Y RESID'!$G$3+1),'MAPAS DE RIESGOS INHER Y RESID'!$M$6,IF(OR('MAPAS DE RIESGOS INHER Y RESID'!$H$5='MATRIZ DE RIESGOS DE SST'!Q613,Q613&lt;'MAPAS DE RIESGOS INHER Y RESID'!$I$5+1),'MAPAS DE RIESGOS INHER Y RESID'!$M$5,IF(OR('MAPAS DE RIESGOS INHER Y RESID'!$I$4='MATRIZ DE RIESGOS DE SST'!Q613,Q613&lt;'MAPAS DE RIESGOS INHER Y RESID'!$J$4+1),'MAPAS DE RIESGOS INHER Y RESID'!$M$4,'MAPAS DE RIESGOS INHER Y RESID'!$M$3)))</f>
        <v>MODERADO</v>
      </c>
      <c r="S613" s="84"/>
      <c r="T613" s="84" t="s">
        <v>328</v>
      </c>
      <c r="U613" s="84" t="s">
        <v>251</v>
      </c>
      <c r="V613" s="84" t="s">
        <v>252</v>
      </c>
      <c r="W613" s="74" t="s">
        <v>246</v>
      </c>
      <c r="X613" s="98">
        <f>VLOOKUP(W613,'MAPAS DE RIESGOS INHER Y RESID'!$E$16:$F$18,2,FALSE)</f>
        <v>0.9</v>
      </c>
      <c r="Y613" s="99">
        <f t="shared" si="115"/>
        <v>4.7999999999999972</v>
      </c>
      <c r="Z613" s="74" t="str">
        <f>IF(OR('MAPAS DE RIESGOS INHER Y RESID'!$G$18='MATRIZ DE RIESGOS DE SST'!Y613,Y613&lt;'MAPAS DE RIESGOS INHER Y RESID'!$G$16+1),'MAPAS DE RIESGOS INHER Y RESID'!$M$19,IF(OR('MAPAS DE RIESGOS INHER Y RESID'!$H$17='MATRIZ DE RIESGOS DE SST'!Y613,Y613&lt;'MAPAS DE RIESGOS INHER Y RESID'!$I$18+1),'MAPAS DE RIESGOS INHER Y RESID'!$M$18,IF(OR('MAPAS DE RIESGOS INHER Y RESID'!$I$17='MATRIZ DE RIESGOS DE SST'!Y613,Y613&lt;'MAPAS DE RIESGOS INHER Y RESID'!$J$17+1),'MAPAS DE RIESGOS INHER Y RESID'!$M$17,'MAPAS DE RIESGOS INHER Y RESID'!$M$16)))</f>
        <v>BAJO</v>
      </c>
      <c r="AA613" s="100" t="str">
        <f>VLOOKUP('MATRIZ DE RIESGOS DE SST'!Z613,'TABLA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14" spans="1:27" s="29" customFormat="1" ht="135" customHeight="1">
      <c r="A614" s="132"/>
      <c r="B614" s="133"/>
      <c r="C614" s="129"/>
      <c r="D614" s="129"/>
      <c r="E614" s="129"/>
      <c r="F614" s="129"/>
      <c r="G614" s="129"/>
      <c r="H614" s="129"/>
      <c r="I614" s="129"/>
      <c r="J614" s="90" t="s">
        <v>139</v>
      </c>
      <c r="K614" s="90" t="s">
        <v>303</v>
      </c>
      <c r="L614" s="90" t="s">
        <v>140</v>
      </c>
      <c r="M614" s="74" t="s">
        <v>238</v>
      </c>
      <c r="N614" s="75">
        <f>VLOOKUP('MATRIZ DE RIESGOS DE SST'!M614,'MAPAS DE RIESGOS INHER Y RESID'!$E$3:$F$7,2,FALSE)</f>
        <v>3</v>
      </c>
      <c r="O614" s="74" t="s">
        <v>239</v>
      </c>
      <c r="P614" s="75">
        <f>VLOOKUP('MATRIZ DE RIESGOS DE SST'!O614,'MAPAS DE RIESGOS INHER Y RESID'!$O$3:$P$7,2,FALSE)</f>
        <v>16</v>
      </c>
      <c r="Q614" s="75">
        <f>N614*P614</f>
        <v>48</v>
      </c>
      <c r="R614" s="74" t="str">
        <f>IF(OR('MAPAS DE RIESGOS INHER Y RESID'!$G$7='MATRIZ DE RIESGOS DE SST'!Q614,Q614&lt;'MAPAS DE RIESGOS INHER Y RESID'!$G$3+1),'MAPAS DE RIESGOS INHER Y RESID'!$M$6,IF(OR('MAPAS DE RIESGOS INHER Y RESID'!$H$5='MATRIZ DE RIESGOS DE SST'!Q614,Q614&lt;'MAPAS DE RIESGOS INHER Y RESID'!$I$5+1),'MAPAS DE RIESGOS INHER Y RESID'!$M$5,IF(OR('MAPAS DE RIESGOS INHER Y RESID'!$I$4='MATRIZ DE RIESGOS DE SST'!Q614,Q614&lt;'MAPAS DE RIESGOS INHER Y RESID'!$J$4+1),'MAPAS DE RIESGOS INHER Y RESID'!$M$4,'MAPAS DE RIESGOS INHER Y RESID'!$M$3)))</f>
        <v>MODERADO</v>
      </c>
      <c r="S614" s="84"/>
      <c r="T614" s="84" t="s">
        <v>336</v>
      </c>
      <c r="U614" s="84" t="s">
        <v>337</v>
      </c>
      <c r="V614" s="84" t="s">
        <v>252</v>
      </c>
      <c r="W614" s="74" t="s">
        <v>246</v>
      </c>
      <c r="X614" s="98">
        <f>VLOOKUP(W614,'MAPAS DE RIESGOS INHER Y RESID'!$E$16:$F$18,2,FALSE)</f>
        <v>0.9</v>
      </c>
      <c r="Y614" s="99">
        <f t="shared" si="115"/>
        <v>4.7999999999999972</v>
      </c>
      <c r="Z614" s="74" t="str">
        <f>IF(OR('MAPAS DE RIESGOS INHER Y RESID'!$G$18='MATRIZ DE RIESGOS DE SST'!Y614,Y614&lt;'MAPAS DE RIESGOS INHER Y RESID'!$G$16+1),'MAPAS DE RIESGOS INHER Y RESID'!$M$19,IF(OR('MAPAS DE RIESGOS INHER Y RESID'!$H$17='MATRIZ DE RIESGOS DE SST'!Y614,Y614&lt;'MAPAS DE RIESGOS INHER Y RESID'!$I$18+1),'MAPAS DE RIESGOS INHER Y RESID'!$M$18,IF(OR('MAPAS DE RIESGOS INHER Y RESID'!$I$17='MATRIZ DE RIESGOS DE SST'!Y614,Y614&lt;'MAPAS DE RIESGOS INHER Y RESID'!$J$17+1),'MAPAS DE RIESGOS INHER Y RESID'!$M$17,'MAPAS DE RIESGOS INHER Y RESID'!$M$16)))</f>
        <v>BAJO</v>
      </c>
      <c r="AA614" s="100" t="str">
        <f>VLOOKUP('MATRIZ DE RIESGOS DE SST'!Z614,'TABLA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15" spans="1:27" ht="156" customHeight="1">
      <c r="A615" s="132"/>
      <c r="B615" s="133"/>
      <c r="C615" s="129"/>
      <c r="D615" s="129"/>
      <c r="E615" s="129"/>
      <c r="F615" s="129"/>
      <c r="G615" s="129"/>
      <c r="H615" s="129"/>
      <c r="I615" s="129"/>
      <c r="J615" s="90" t="s">
        <v>166</v>
      </c>
      <c r="K615" s="90" t="s">
        <v>351</v>
      </c>
      <c r="L615" s="90" t="s">
        <v>165</v>
      </c>
      <c r="M615" s="74" t="s">
        <v>240</v>
      </c>
      <c r="N615" s="75">
        <f>VLOOKUP('MATRIZ DE RIESGOS DE SST'!M615,'MAPAS DE RIESGOS INHER Y RESID'!$E$3:$F$7,2,FALSE)</f>
        <v>2</v>
      </c>
      <c r="O615" s="74" t="s">
        <v>239</v>
      </c>
      <c r="P615" s="75">
        <f>VLOOKUP('MATRIZ DE RIESGOS DE SST'!O615,'MAPAS DE RIESGOS INHER Y RESID'!$O$3:$P$7,2,FALSE)</f>
        <v>16</v>
      </c>
      <c r="Q615" s="75">
        <f t="shared" ref="Q615:Q628" si="121">N615*P615</f>
        <v>32</v>
      </c>
      <c r="R615" s="74" t="str">
        <f>IF(OR('MAPAS DE RIESGOS INHER Y RESID'!$G$7='MATRIZ DE RIESGOS DE SST'!Q615,Q615&lt;'MAPAS DE RIESGOS INHER Y RESID'!$G$3+1),'MAPAS DE RIESGOS INHER Y RESID'!$M$6,IF(OR('MAPAS DE RIESGOS INHER Y RESID'!$H$5='MATRIZ DE RIESGOS DE SST'!Q615,Q615&lt;'MAPAS DE RIESGOS INHER Y RESID'!$I$5+1),'MAPAS DE RIESGOS INHER Y RESID'!$M$5,IF(OR('MAPAS DE RIESGOS INHER Y RESID'!$I$4='MATRIZ DE RIESGOS DE SST'!Q615,Q615&lt;'MAPAS DE RIESGOS INHER Y RESID'!$J$4+1),'MAPAS DE RIESGOS INHER Y RESID'!$M$4,'MAPAS DE RIESGOS INHER Y RESID'!$M$3)))</f>
        <v>MODERADO</v>
      </c>
      <c r="S615" s="84"/>
      <c r="T615" s="84" t="s">
        <v>355</v>
      </c>
      <c r="U615" s="84" t="s">
        <v>356</v>
      </c>
      <c r="V615" s="84" t="s">
        <v>333</v>
      </c>
      <c r="W615" s="74" t="s">
        <v>246</v>
      </c>
      <c r="X615" s="98">
        <f>VLOOKUP(W615,'MAPAS DE RIESGOS INHER Y RESID'!$E$16:$F$18,2,FALSE)</f>
        <v>0.9</v>
      </c>
      <c r="Y615" s="99">
        <f t="shared" si="115"/>
        <v>3.1999999999999993</v>
      </c>
      <c r="Z615" s="74" t="str">
        <f>IF(OR('MAPAS DE RIESGOS INHER Y RESID'!$G$18='MATRIZ DE RIESGOS DE SST'!Y615,Y615&lt;'MAPAS DE RIESGOS INHER Y RESID'!$G$16+1),'MAPAS DE RIESGOS INHER Y RESID'!$M$19,IF(OR('MAPAS DE RIESGOS INHER Y RESID'!$H$17='MATRIZ DE RIESGOS DE SST'!Y615,Y615&lt;'MAPAS DE RIESGOS INHER Y RESID'!$I$18+1),'MAPAS DE RIESGOS INHER Y RESID'!$M$18,IF(OR('MAPAS DE RIESGOS INHER Y RESID'!$I$17='MATRIZ DE RIESGOS DE SST'!Y615,Y615&lt;'MAPAS DE RIESGOS INHER Y RESID'!$J$17+1),'MAPAS DE RIESGOS INHER Y RESID'!$M$17,'MAPAS DE RIESGOS INHER Y RESID'!$M$16)))</f>
        <v>BAJO</v>
      </c>
      <c r="AA615" s="100" t="str">
        <f>VLOOKUP('MATRIZ DE RIESGOS DE SST'!Z615,'TABLA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16" spans="1:27" ht="156" customHeight="1">
      <c r="A616" s="132"/>
      <c r="B616" s="133"/>
      <c r="C616" s="129"/>
      <c r="D616" s="129"/>
      <c r="E616" s="129"/>
      <c r="F616" s="129"/>
      <c r="G616" s="129"/>
      <c r="H616" s="129"/>
      <c r="I616" s="129"/>
      <c r="J616" s="91" t="s">
        <v>168</v>
      </c>
      <c r="K616" s="90" t="s">
        <v>169</v>
      </c>
      <c r="L616" s="90" t="s">
        <v>165</v>
      </c>
      <c r="M616" s="74" t="s">
        <v>240</v>
      </c>
      <c r="N616" s="75">
        <f>VLOOKUP('MATRIZ DE RIESGOS DE SST'!M616,'MAPAS DE RIESGOS INHER Y RESID'!$E$3:$F$7,2,FALSE)</f>
        <v>2</v>
      </c>
      <c r="O616" s="74" t="s">
        <v>237</v>
      </c>
      <c r="P616" s="75">
        <f>VLOOKUP('MATRIZ DE RIESGOS DE SST'!O616,'MAPAS DE RIESGOS INHER Y RESID'!$O$3:$P$7,2,FALSE)</f>
        <v>4</v>
      </c>
      <c r="Q616" s="75">
        <f t="shared" si="121"/>
        <v>8</v>
      </c>
      <c r="R616" s="74" t="str">
        <f>IF(OR('MAPAS DE RIESGOS INHER Y RESID'!$G$7='MATRIZ DE RIESGOS DE SST'!Q616,Q616&lt;'MAPAS DE RIESGOS INHER Y RESID'!$G$3+1),'MAPAS DE RIESGOS INHER Y RESID'!$M$6,IF(OR('MAPAS DE RIESGOS INHER Y RESID'!$H$5='MATRIZ DE RIESGOS DE SST'!Q616,Q616&lt;'MAPAS DE RIESGOS INHER Y RESID'!$I$5+1),'MAPAS DE RIESGOS INHER Y RESID'!$M$5,IF(OR('MAPAS DE RIESGOS INHER Y RESID'!$I$4='MATRIZ DE RIESGOS DE SST'!Q616,Q616&lt;'MAPAS DE RIESGOS INHER Y RESID'!$J$4+1),'MAPAS DE RIESGOS INHER Y RESID'!$M$4,'MAPAS DE RIESGOS INHER Y RESID'!$M$3)))</f>
        <v>BAJO</v>
      </c>
      <c r="S616" s="84"/>
      <c r="T616" s="84" t="s">
        <v>362</v>
      </c>
      <c r="U616" s="84" t="s">
        <v>363</v>
      </c>
      <c r="V616" s="84"/>
      <c r="W616" s="74" t="s">
        <v>246</v>
      </c>
      <c r="X616" s="98">
        <f>VLOOKUP(W616,'MAPAS DE RIESGOS INHER Y RESID'!$E$16:$F$18,2,FALSE)</f>
        <v>0.9</v>
      </c>
      <c r="Y616" s="99">
        <f t="shared" si="115"/>
        <v>0.79999999999999982</v>
      </c>
      <c r="Z616" s="74" t="str">
        <f>IF(OR('MAPAS DE RIESGOS INHER Y RESID'!$G$18='MATRIZ DE RIESGOS DE SST'!Y616,Y616&lt;'MAPAS DE RIESGOS INHER Y RESID'!$G$16+1),'MAPAS DE RIESGOS INHER Y RESID'!$M$19,IF(OR('MAPAS DE RIESGOS INHER Y RESID'!$H$17='MATRIZ DE RIESGOS DE SST'!Y616,Y616&lt;'MAPAS DE RIESGOS INHER Y RESID'!$I$18+1),'MAPAS DE RIESGOS INHER Y RESID'!$M$18,IF(OR('MAPAS DE RIESGOS INHER Y RESID'!$I$17='MATRIZ DE RIESGOS DE SST'!Y616,Y616&lt;'MAPAS DE RIESGOS INHER Y RESID'!$J$17+1),'MAPAS DE RIESGOS INHER Y RESID'!$M$17,'MAPAS DE RIESGOS INHER Y RESID'!$M$16)))</f>
        <v>BAJO</v>
      </c>
      <c r="AA616" s="100" t="str">
        <f>VLOOKUP('MATRIZ DE RIESGOS DE SST'!Z616,'TABLA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17" spans="1:27" ht="156" customHeight="1">
      <c r="A617" s="132"/>
      <c r="B617" s="133"/>
      <c r="C617" s="129"/>
      <c r="D617" s="129"/>
      <c r="E617" s="129"/>
      <c r="F617" s="129"/>
      <c r="G617" s="129"/>
      <c r="H617" s="129"/>
      <c r="I617" s="129"/>
      <c r="J617" s="91" t="s">
        <v>186</v>
      </c>
      <c r="K617" s="90" t="s">
        <v>187</v>
      </c>
      <c r="L617" s="90" t="s">
        <v>188</v>
      </c>
      <c r="M617" s="74" t="s">
        <v>240</v>
      </c>
      <c r="N617" s="75">
        <f>VLOOKUP('MATRIZ DE RIESGOS DE SST'!M617,'MAPAS DE RIESGOS INHER Y RESID'!$E$3:$F$7,2,FALSE)</f>
        <v>2</v>
      </c>
      <c r="O617" s="74" t="s">
        <v>239</v>
      </c>
      <c r="P617" s="75">
        <f>VLOOKUP('MATRIZ DE RIESGOS DE SST'!O617,'MAPAS DE RIESGOS INHER Y RESID'!$O$3:$P$7,2,FALSE)</f>
        <v>16</v>
      </c>
      <c r="Q617" s="75">
        <f t="shared" si="121"/>
        <v>32</v>
      </c>
      <c r="R617" s="74" t="str">
        <f>IF(OR('MAPAS DE RIESGOS INHER Y RESID'!$G$7='MATRIZ DE RIESGOS DE SST'!Q617,Q617&lt;'MAPAS DE RIESGOS INHER Y RESID'!$G$3+1),'MAPAS DE RIESGOS INHER Y RESID'!$M$6,IF(OR('MAPAS DE RIESGOS INHER Y RESID'!$H$5='MATRIZ DE RIESGOS DE SST'!Q617,Q617&lt;'MAPAS DE RIESGOS INHER Y RESID'!$I$5+1),'MAPAS DE RIESGOS INHER Y RESID'!$M$5,IF(OR('MAPAS DE RIESGOS INHER Y RESID'!$I$4='MATRIZ DE RIESGOS DE SST'!Q617,Q617&lt;'MAPAS DE RIESGOS INHER Y RESID'!$J$4+1),'MAPAS DE RIESGOS INHER Y RESID'!$M$4,'MAPAS DE RIESGOS INHER Y RESID'!$M$3)))</f>
        <v>MODERADO</v>
      </c>
      <c r="S617" s="84"/>
      <c r="T617" s="84" t="s">
        <v>376</v>
      </c>
      <c r="U617" s="84" t="s">
        <v>377</v>
      </c>
      <c r="V617" s="84" t="s">
        <v>378</v>
      </c>
      <c r="W617" s="74" t="s">
        <v>246</v>
      </c>
      <c r="X617" s="98">
        <f>VLOOKUP(W617,'MAPAS DE RIESGOS INHER Y RESID'!$E$16:$F$18,2,FALSE)</f>
        <v>0.9</v>
      </c>
      <c r="Y617" s="99">
        <f t="shared" si="115"/>
        <v>3.1999999999999993</v>
      </c>
      <c r="Z617" s="74" t="str">
        <f>IF(OR('MAPAS DE RIESGOS INHER Y RESID'!$G$18='MATRIZ DE RIESGOS DE SST'!Y617,Y617&lt;'MAPAS DE RIESGOS INHER Y RESID'!$G$16+1),'MAPAS DE RIESGOS INHER Y RESID'!$M$19,IF(OR('MAPAS DE RIESGOS INHER Y RESID'!$H$17='MATRIZ DE RIESGOS DE SST'!Y617,Y617&lt;'MAPAS DE RIESGOS INHER Y RESID'!$I$18+1),'MAPAS DE RIESGOS INHER Y RESID'!$M$18,IF(OR('MAPAS DE RIESGOS INHER Y RESID'!$I$17='MATRIZ DE RIESGOS DE SST'!Y617,Y617&lt;'MAPAS DE RIESGOS INHER Y RESID'!$J$17+1),'MAPAS DE RIESGOS INHER Y RESID'!$M$17,'MAPAS DE RIESGOS INHER Y RESID'!$M$16)))</f>
        <v>BAJO</v>
      </c>
      <c r="AA617" s="100" t="str">
        <f>VLOOKUP('MATRIZ DE RIESGOS DE SST'!Z617,'TABLA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18" spans="1:27" ht="156" customHeight="1">
      <c r="A618" s="132"/>
      <c r="B618" s="133"/>
      <c r="C618" s="129"/>
      <c r="D618" s="129"/>
      <c r="E618" s="129"/>
      <c r="F618" s="129"/>
      <c r="G618" s="129"/>
      <c r="H618" s="129"/>
      <c r="I618" s="129"/>
      <c r="J618" s="91" t="s">
        <v>189</v>
      </c>
      <c r="K618" s="90" t="s">
        <v>190</v>
      </c>
      <c r="L618" s="90" t="s">
        <v>188</v>
      </c>
      <c r="M618" s="74" t="s">
        <v>240</v>
      </c>
      <c r="N618" s="75">
        <f>VLOOKUP('MATRIZ DE RIESGOS DE SST'!M618,'MAPAS DE RIESGOS INHER Y RESID'!$E$3:$F$7,2,FALSE)</f>
        <v>2</v>
      </c>
      <c r="O618" s="74" t="s">
        <v>239</v>
      </c>
      <c r="P618" s="75">
        <f>VLOOKUP('MATRIZ DE RIESGOS DE SST'!O618,'MAPAS DE RIESGOS INHER Y RESID'!$O$3:$P$7,2,FALSE)</f>
        <v>16</v>
      </c>
      <c r="Q618" s="75">
        <f t="shared" si="121"/>
        <v>32</v>
      </c>
      <c r="R618" s="74" t="str">
        <f>IF(OR('MAPAS DE RIESGOS INHER Y RESID'!$G$7='MATRIZ DE RIESGOS DE SST'!Q618,Q618&lt;'MAPAS DE RIESGOS INHER Y RESID'!$G$3+1),'MAPAS DE RIESGOS INHER Y RESID'!$M$6,IF(OR('MAPAS DE RIESGOS INHER Y RESID'!$H$5='MATRIZ DE RIESGOS DE SST'!Q618,Q618&lt;'MAPAS DE RIESGOS INHER Y RESID'!$I$5+1),'MAPAS DE RIESGOS INHER Y RESID'!$M$5,IF(OR('MAPAS DE RIESGOS INHER Y RESID'!$I$4='MATRIZ DE RIESGOS DE SST'!Q618,Q618&lt;'MAPAS DE RIESGOS INHER Y RESID'!$J$4+1),'MAPAS DE RIESGOS INHER Y RESID'!$M$4,'MAPAS DE RIESGOS INHER Y RESID'!$M$3)))</f>
        <v>MODERADO</v>
      </c>
      <c r="S618" s="84"/>
      <c r="T618" s="84" t="s">
        <v>376</v>
      </c>
      <c r="U618" s="84" t="s">
        <v>377</v>
      </c>
      <c r="V618" s="84" t="s">
        <v>378</v>
      </c>
      <c r="W618" s="74" t="s">
        <v>246</v>
      </c>
      <c r="X618" s="98">
        <f>VLOOKUP(W618,'MAPAS DE RIESGOS INHER Y RESID'!$E$16:$F$18,2,FALSE)</f>
        <v>0.9</v>
      </c>
      <c r="Y618" s="99">
        <f t="shared" si="115"/>
        <v>3.1999999999999993</v>
      </c>
      <c r="Z618" s="74" t="str">
        <f>IF(OR('MAPAS DE RIESGOS INHER Y RESID'!$G$18='MATRIZ DE RIESGOS DE SST'!Y618,Y618&lt;'MAPAS DE RIESGOS INHER Y RESID'!$G$16+1),'MAPAS DE RIESGOS INHER Y RESID'!$M$19,IF(OR('MAPAS DE RIESGOS INHER Y RESID'!$H$17='MATRIZ DE RIESGOS DE SST'!Y618,Y618&lt;'MAPAS DE RIESGOS INHER Y RESID'!$I$18+1),'MAPAS DE RIESGOS INHER Y RESID'!$M$18,IF(OR('MAPAS DE RIESGOS INHER Y RESID'!$I$17='MATRIZ DE RIESGOS DE SST'!Y618,Y618&lt;'MAPAS DE RIESGOS INHER Y RESID'!$J$17+1),'MAPAS DE RIESGOS INHER Y RESID'!$M$17,'MAPAS DE RIESGOS INHER Y RESID'!$M$16)))</f>
        <v>BAJO</v>
      </c>
      <c r="AA618" s="100" t="str">
        <f>VLOOKUP('MATRIZ DE RIESGOS DE SST'!Z618,'TABLA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19" spans="1:27" ht="156" customHeight="1">
      <c r="A619" s="132"/>
      <c r="B619" s="133"/>
      <c r="C619" s="129"/>
      <c r="D619" s="129"/>
      <c r="E619" s="129"/>
      <c r="F619" s="129"/>
      <c r="G619" s="129"/>
      <c r="H619" s="129"/>
      <c r="I619" s="129"/>
      <c r="J619" s="91" t="s">
        <v>191</v>
      </c>
      <c r="K619" s="90" t="s">
        <v>192</v>
      </c>
      <c r="L619" s="90" t="s">
        <v>93</v>
      </c>
      <c r="M619" s="74" t="s">
        <v>240</v>
      </c>
      <c r="N619" s="75">
        <f>VLOOKUP('MATRIZ DE RIESGOS DE SST'!M619,'MAPAS DE RIESGOS INHER Y RESID'!$E$3:$F$7,2,FALSE)</f>
        <v>2</v>
      </c>
      <c r="O619" s="74" t="s">
        <v>239</v>
      </c>
      <c r="P619" s="75">
        <f>VLOOKUP('MATRIZ DE RIESGOS DE SST'!O619,'MAPAS DE RIESGOS INHER Y RESID'!$O$3:$P$7,2,FALSE)</f>
        <v>16</v>
      </c>
      <c r="Q619" s="75">
        <f t="shared" si="121"/>
        <v>32</v>
      </c>
      <c r="R619" s="74" t="str">
        <f>IF(OR('MAPAS DE RIESGOS INHER Y RESID'!$G$7='MATRIZ DE RIESGOS DE SST'!Q619,Q619&lt;'MAPAS DE RIESGOS INHER Y RESID'!$G$3+1),'MAPAS DE RIESGOS INHER Y RESID'!$M$6,IF(OR('MAPAS DE RIESGOS INHER Y RESID'!$H$5='MATRIZ DE RIESGOS DE SST'!Q619,Q619&lt;'MAPAS DE RIESGOS INHER Y RESID'!$I$5+1),'MAPAS DE RIESGOS INHER Y RESID'!$M$5,IF(OR('MAPAS DE RIESGOS INHER Y RESID'!$I$4='MATRIZ DE RIESGOS DE SST'!Q619,Q619&lt;'MAPAS DE RIESGOS INHER Y RESID'!$J$4+1),'MAPAS DE RIESGOS INHER Y RESID'!$M$4,'MAPAS DE RIESGOS INHER Y RESID'!$M$3)))</f>
        <v>MODERADO</v>
      </c>
      <c r="S619" s="84"/>
      <c r="T619" s="84" t="s">
        <v>314</v>
      </c>
      <c r="U619" s="84" t="s">
        <v>315</v>
      </c>
      <c r="V619" s="84" t="s">
        <v>316</v>
      </c>
      <c r="W619" s="74" t="s">
        <v>246</v>
      </c>
      <c r="X619" s="98">
        <f>VLOOKUP(W619,'MAPAS DE RIESGOS INHER Y RESID'!$E$16:$F$18,2,FALSE)</f>
        <v>0.9</v>
      </c>
      <c r="Y619" s="99">
        <f t="shared" si="115"/>
        <v>3.1999999999999993</v>
      </c>
      <c r="Z619" s="74" t="str">
        <f>IF(OR('MAPAS DE RIESGOS INHER Y RESID'!$G$18='MATRIZ DE RIESGOS DE SST'!Y619,Y619&lt;'MAPAS DE RIESGOS INHER Y RESID'!$G$16+1),'MAPAS DE RIESGOS INHER Y RESID'!$M$19,IF(OR('MAPAS DE RIESGOS INHER Y RESID'!$H$17='MATRIZ DE RIESGOS DE SST'!Y619,Y619&lt;'MAPAS DE RIESGOS INHER Y RESID'!$I$18+1),'MAPAS DE RIESGOS INHER Y RESID'!$M$18,IF(OR('MAPAS DE RIESGOS INHER Y RESID'!$I$17='MATRIZ DE RIESGOS DE SST'!Y619,Y619&lt;'MAPAS DE RIESGOS INHER Y RESID'!$J$17+1),'MAPAS DE RIESGOS INHER Y RESID'!$M$17,'MAPAS DE RIESGOS INHER Y RESID'!$M$16)))</f>
        <v>BAJO</v>
      </c>
      <c r="AA619" s="100" t="str">
        <f>VLOOKUP('MATRIZ DE RIESGOS DE SST'!Z619,'TABLA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20" spans="1:27" ht="156" customHeight="1">
      <c r="A620" s="132"/>
      <c r="B620" s="133"/>
      <c r="C620" s="129"/>
      <c r="D620" s="129"/>
      <c r="E620" s="129"/>
      <c r="F620" s="129"/>
      <c r="G620" s="129"/>
      <c r="H620" s="129"/>
      <c r="I620" s="129"/>
      <c r="J620" s="91" t="s">
        <v>196</v>
      </c>
      <c r="K620" s="90" t="s">
        <v>197</v>
      </c>
      <c r="L620" s="90" t="s">
        <v>198</v>
      </c>
      <c r="M620" s="74" t="s">
        <v>240</v>
      </c>
      <c r="N620" s="75">
        <f>VLOOKUP('MATRIZ DE RIESGOS DE SST'!M620,'MAPAS DE RIESGOS INHER Y RESID'!$E$3:$F$7,2,FALSE)</f>
        <v>2</v>
      </c>
      <c r="O620" s="74" t="s">
        <v>239</v>
      </c>
      <c r="P620" s="75">
        <f>VLOOKUP('MATRIZ DE RIESGOS DE SST'!O620,'MAPAS DE RIESGOS INHER Y RESID'!$O$3:$P$7,2,FALSE)</f>
        <v>16</v>
      </c>
      <c r="Q620" s="75">
        <f t="shared" si="121"/>
        <v>32</v>
      </c>
      <c r="R620" s="74" t="str">
        <f>IF(OR('MAPAS DE RIESGOS INHER Y RESID'!$G$7='MATRIZ DE RIESGOS DE SST'!Q620,Q620&lt;'MAPAS DE RIESGOS INHER Y RESID'!$G$3+1),'MAPAS DE RIESGOS INHER Y RESID'!$M$6,IF(OR('MAPAS DE RIESGOS INHER Y RESID'!$H$5='MATRIZ DE RIESGOS DE SST'!Q620,Q620&lt;'MAPAS DE RIESGOS INHER Y RESID'!$I$5+1),'MAPAS DE RIESGOS INHER Y RESID'!$M$5,IF(OR('MAPAS DE RIESGOS INHER Y RESID'!$I$4='MATRIZ DE RIESGOS DE SST'!Q620,Q620&lt;'MAPAS DE RIESGOS INHER Y RESID'!$J$4+1),'MAPAS DE RIESGOS INHER Y RESID'!$M$4,'MAPAS DE RIESGOS INHER Y RESID'!$M$3)))</f>
        <v>MODERADO</v>
      </c>
      <c r="S620" s="84"/>
      <c r="T620" s="84" t="s">
        <v>376</v>
      </c>
      <c r="U620" s="84" t="s">
        <v>377</v>
      </c>
      <c r="V620" s="84" t="s">
        <v>378</v>
      </c>
      <c r="W620" s="74" t="s">
        <v>246</v>
      </c>
      <c r="X620" s="98">
        <f>VLOOKUP(W620,'MAPAS DE RIESGOS INHER Y RESID'!$E$16:$F$18,2,FALSE)</f>
        <v>0.9</v>
      </c>
      <c r="Y620" s="99">
        <f t="shared" si="115"/>
        <v>3.1999999999999993</v>
      </c>
      <c r="Z620" s="74" t="str">
        <f>IF(OR('MAPAS DE RIESGOS INHER Y RESID'!$G$18='MATRIZ DE RIESGOS DE SST'!Y620,Y620&lt;'MAPAS DE RIESGOS INHER Y RESID'!$G$16+1),'MAPAS DE RIESGOS INHER Y RESID'!$M$19,IF(OR('MAPAS DE RIESGOS INHER Y RESID'!$H$17='MATRIZ DE RIESGOS DE SST'!Y620,Y620&lt;'MAPAS DE RIESGOS INHER Y RESID'!$I$18+1),'MAPAS DE RIESGOS INHER Y RESID'!$M$18,IF(OR('MAPAS DE RIESGOS INHER Y RESID'!$I$17='MATRIZ DE RIESGOS DE SST'!Y620,Y620&lt;'MAPAS DE RIESGOS INHER Y RESID'!$J$17+1),'MAPAS DE RIESGOS INHER Y RESID'!$M$17,'MAPAS DE RIESGOS INHER Y RESID'!$M$16)))</f>
        <v>BAJO</v>
      </c>
      <c r="AA620" s="100" t="str">
        <f>VLOOKUP('MATRIZ DE RIESGOS DE SST'!Z620,'TABLA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21" spans="1:27" ht="156.75" customHeight="1">
      <c r="A621" s="132"/>
      <c r="B621" s="133"/>
      <c r="C621" s="129"/>
      <c r="D621" s="129"/>
      <c r="E621" s="129"/>
      <c r="F621" s="129"/>
      <c r="G621" s="129"/>
      <c r="H621" s="129"/>
      <c r="I621" s="129"/>
      <c r="J621" s="91" t="s">
        <v>199</v>
      </c>
      <c r="K621" s="90" t="s">
        <v>408</v>
      </c>
      <c r="L621" s="90" t="s">
        <v>201</v>
      </c>
      <c r="M621" s="74" t="s">
        <v>240</v>
      </c>
      <c r="N621" s="75">
        <f>VLOOKUP('MATRIZ DE RIESGOS DE SST'!M621,'MAPAS DE RIESGOS INHER Y RESID'!$E$3:$F$7,2,FALSE)</f>
        <v>2</v>
      </c>
      <c r="O621" s="74" t="s">
        <v>241</v>
      </c>
      <c r="P621" s="75">
        <f>VLOOKUP('MATRIZ DE RIESGOS DE SST'!O621,'MAPAS DE RIESGOS INHER Y RESID'!$O$3:$P$7,2,FALSE)</f>
        <v>256</v>
      </c>
      <c r="Q621" s="75">
        <f t="shared" si="121"/>
        <v>512</v>
      </c>
      <c r="R621" s="74" t="str">
        <f>IF(OR('MAPAS DE RIESGOS INHER Y RESID'!$G$7='MATRIZ DE RIESGOS DE SST'!Q621,Q621&lt;'MAPAS DE RIESGOS INHER Y RESID'!$G$3+1),'MAPAS DE RIESGOS INHER Y RESID'!$M$6,IF(OR('MAPAS DE RIESGOS INHER Y RESID'!$H$5='MATRIZ DE RIESGOS DE SST'!Q621,Q621&lt;'MAPAS DE RIESGOS INHER Y RESID'!$I$5+1),'MAPAS DE RIESGOS INHER Y RESID'!$M$5,IF(OR('MAPAS DE RIESGOS INHER Y RESID'!$I$4='MATRIZ DE RIESGOS DE SST'!Q621,Q621&lt;'MAPAS DE RIESGOS INHER Y RESID'!$J$4+1),'MAPAS DE RIESGOS INHER Y RESID'!$M$4,'MAPAS DE RIESGOS INHER Y RESID'!$M$3)))</f>
        <v>ALTO</v>
      </c>
      <c r="S621" s="84" t="s">
        <v>368</v>
      </c>
      <c r="T621" s="84" t="s">
        <v>369</v>
      </c>
      <c r="U621" s="84" t="s">
        <v>370</v>
      </c>
      <c r="V621" s="84" t="s">
        <v>371</v>
      </c>
      <c r="W621" s="74" t="s">
        <v>238</v>
      </c>
      <c r="X621" s="98">
        <f>VLOOKUP(W621,'MAPAS DE RIESGOS INHER Y RESID'!$E$16:$F$18,2,FALSE)</f>
        <v>0.4</v>
      </c>
      <c r="Y621" s="99">
        <f t="shared" si="115"/>
        <v>307.2</v>
      </c>
      <c r="Z621" s="74" t="str">
        <f>IF(OR('MAPAS DE RIESGOS INHER Y RESID'!$G$18='MATRIZ DE RIESGOS DE SST'!Y621,Y621&lt;'MAPAS DE RIESGOS INHER Y RESID'!$G$16+1),'MAPAS DE RIESGOS INHER Y RESID'!$M$19,IF(OR('MAPAS DE RIESGOS INHER Y RESID'!$H$17='MATRIZ DE RIESGOS DE SST'!Y621,Y621&lt;'MAPAS DE RIESGOS INHER Y RESID'!$I$18+1),'MAPAS DE RIESGOS INHER Y RESID'!$M$18,IF(OR('MAPAS DE RIESGOS INHER Y RESID'!$I$17='MATRIZ DE RIESGOS DE SST'!Y621,Y621&lt;'MAPAS DE RIESGOS INHER Y RESID'!$J$17+1),'MAPAS DE RIESGOS INHER Y RESID'!$M$17,'MAPAS DE RIESGOS INHER Y RESID'!$M$16)))</f>
        <v>ALTO</v>
      </c>
      <c r="AA621" s="100" t="str">
        <f>VLOOKUP('MATRIZ DE RIESGOS DE SST'!Z621,'TABLA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622" spans="1:27" ht="156" customHeight="1">
      <c r="A622" s="132"/>
      <c r="B622" s="133"/>
      <c r="C622" s="129"/>
      <c r="D622" s="129"/>
      <c r="E622" s="129"/>
      <c r="F622" s="129"/>
      <c r="G622" s="129"/>
      <c r="H622" s="129"/>
      <c r="I622" s="129"/>
      <c r="J622" s="91" t="s">
        <v>205</v>
      </c>
      <c r="K622" s="90" t="s">
        <v>206</v>
      </c>
      <c r="L622" s="90" t="s">
        <v>207</v>
      </c>
      <c r="M622" s="74" t="s">
        <v>240</v>
      </c>
      <c r="N622" s="75">
        <f>VLOOKUP('MATRIZ DE RIESGOS DE SST'!M622,'MAPAS DE RIESGOS INHER Y RESID'!$E$3:$F$7,2,FALSE)</f>
        <v>2</v>
      </c>
      <c r="O622" s="74" t="s">
        <v>239</v>
      </c>
      <c r="P622" s="75">
        <f>VLOOKUP('MATRIZ DE RIESGOS DE SST'!O622,'MAPAS DE RIESGOS INHER Y RESID'!$O$3:$P$7,2,FALSE)</f>
        <v>16</v>
      </c>
      <c r="Q622" s="75">
        <f t="shared" si="121"/>
        <v>32</v>
      </c>
      <c r="R622" s="74" t="str">
        <f>IF(OR('MAPAS DE RIESGOS INHER Y RESID'!$G$7='MATRIZ DE RIESGOS DE SST'!Q622,Q622&lt;'MAPAS DE RIESGOS INHER Y RESID'!$G$3+1),'MAPAS DE RIESGOS INHER Y RESID'!$M$6,IF(OR('MAPAS DE RIESGOS INHER Y RESID'!$H$5='MATRIZ DE RIESGOS DE SST'!Q622,Q622&lt;'MAPAS DE RIESGOS INHER Y RESID'!$I$5+1),'MAPAS DE RIESGOS INHER Y RESID'!$M$5,IF(OR('MAPAS DE RIESGOS INHER Y RESID'!$I$4='MATRIZ DE RIESGOS DE SST'!Q622,Q622&lt;'MAPAS DE RIESGOS INHER Y RESID'!$J$4+1),'MAPAS DE RIESGOS INHER Y RESID'!$M$4,'MAPAS DE RIESGOS INHER Y RESID'!$M$3)))</f>
        <v>MODERADO</v>
      </c>
      <c r="S622" s="84"/>
      <c r="T622" s="84"/>
      <c r="U622" s="84" t="s">
        <v>386</v>
      </c>
      <c r="V622" s="84" t="s">
        <v>387</v>
      </c>
      <c r="W622" s="74" t="s">
        <v>246</v>
      </c>
      <c r="X622" s="98">
        <f>VLOOKUP(W622,'MAPAS DE RIESGOS INHER Y RESID'!$E$16:$F$18,2,FALSE)</f>
        <v>0.9</v>
      </c>
      <c r="Y622" s="99">
        <f t="shared" si="115"/>
        <v>3.1999999999999993</v>
      </c>
      <c r="Z622" s="74" t="str">
        <f>IF(OR('MAPAS DE RIESGOS INHER Y RESID'!$G$18='MATRIZ DE RIESGOS DE SST'!Y622,Y622&lt;'MAPAS DE RIESGOS INHER Y RESID'!$G$16+1),'MAPAS DE RIESGOS INHER Y RESID'!$M$19,IF(OR('MAPAS DE RIESGOS INHER Y RESID'!$H$17='MATRIZ DE RIESGOS DE SST'!Y622,Y622&lt;'MAPAS DE RIESGOS INHER Y RESID'!$I$18+1),'MAPAS DE RIESGOS INHER Y RESID'!$M$18,IF(OR('MAPAS DE RIESGOS INHER Y RESID'!$I$17='MATRIZ DE RIESGOS DE SST'!Y622,Y622&lt;'MAPAS DE RIESGOS INHER Y RESID'!$J$17+1),'MAPAS DE RIESGOS INHER Y RESID'!$M$17,'MAPAS DE RIESGOS INHER Y RESID'!$M$16)))</f>
        <v>BAJO</v>
      </c>
      <c r="AA622" s="100" t="str">
        <f>VLOOKUP('MATRIZ DE RIESGOS DE SST'!Z622,'TABLA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23" spans="1:27" ht="156" customHeight="1">
      <c r="A623" s="132"/>
      <c r="B623" s="133"/>
      <c r="C623" s="129"/>
      <c r="D623" s="129"/>
      <c r="E623" s="129"/>
      <c r="F623" s="129"/>
      <c r="G623" s="129"/>
      <c r="H623" s="129"/>
      <c r="I623" s="129"/>
      <c r="J623" s="91" t="s">
        <v>208</v>
      </c>
      <c r="K623" s="90" t="s">
        <v>209</v>
      </c>
      <c r="L623" s="90" t="s">
        <v>210</v>
      </c>
      <c r="M623" s="74" t="s">
        <v>240</v>
      </c>
      <c r="N623" s="75">
        <f>VLOOKUP('MATRIZ DE RIESGOS DE SST'!M623,'MAPAS DE RIESGOS INHER Y RESID'!$E$3:$F$7,2,FALSE)</f>
        <v>2</v>
      </c>
      <c r="O623" s="74" t="s">
        <v>239</v>
      </c>
      <c r="P623" s="75">
        <f>VLOOKUP('MATRIZ DE RIESGOS DE SST'!O623,'MAPAS DE RIESGOS INHER Y RESID'!$O$3:$P$7,2,FALSE)</f>
        <v>16</v>
      </c>
      <c r="Q623" s="75">
        <f t="shared" si="121"/>
        <v>32</v>
      </c>
      <c r="R623" s="74" t="str">
        <f>IF(OR('MAPAS DE RIESGOS INHER Y RESID'!$G$7='MATRIZ DE RIESGOS DE SST'!Q623,Q623&lt;'MAPAS DE RIESGOS INHER Y RESID'!$G$3+1),'MAPAS DE RIESGOS INHER Y RESID'!$M$6,IF(OR('MAPAS DE RIESGOS INHER Y RESID'!$H$5='MATRIZ DE RIESGOS DE SST'!Q623,Q623&lt;'MAPAS DE RIESGOS INHER Y RESID'!$I$5+1),'MAPAS DE RIESGOS INHER Y RESID'!$M$5,IF(OR('MAPAS DE RIESGOS INHER Y RESID'!$I$4='MATRIZ DE RIESGOS DE SST'!Q623,Q623&lt;'MAPAS DE RIESGOS INHER Y RESID'!$J$4+1),'MAPAS DE RIESGOS INHER Y RESID'!$M$4,'MAPAS DE RIESGOS INHER Y RESID'!$M$3)))</f>
        <v>MODERADO</v>
      </c>
      <c r="S623" s="84"/>
      <c r="T623" s="84" t="s">
        <v>388</v>
      </c>
      <c r="U623" s="84" t="s">
        <v>389</v>
      </c>
      <c r="V623" s="84" t="s">
        <v>390</v>
      </c>
      <c r="W623" s="74" t="s">
        <v>246</v>
      </c>
      <c r="X623" s="98">
        <f>VLOOKUP(W623,'MAPAS DE RIESGOS INHER Y RESID'!$E$16:$F$18,2,FALSE)</f>
        <v>0.9</v>
      </c>
      <c r="Y623" s="99">
        <f t="shared" si="115"/>
        <v>3.1999999999999993</v>
      </c>
      <c r="Z623" s="74" t="str">
        <f>IF(OR('MAPAS DE RIESGOS INHER Y RESID'!$G$18='MATRIZ DE RIESGOS DE SST'!Y623,Y623&lt;'MAPAS DE RIESGOS INHER Y RESID'!$G$16+1),'MAPAS DE RIESGOS INHER Y RESID'!$M$19,IF(OR('MAPAS DE RIESGOS INHER Y RESID'!$H$17='MATRIZ DE RIESGOS DE SST'!Y623,Y623&lt;'MAPAS DE RIESGOS INHER Y RESID'!$I$18+1),'MAPAS DE RIESGOS INHER Y RESID'!$M$18,IF(OR('MAPAS DE RIESGOS INHER Y RESID'!$I$17='MATRIZ DE RIESGOS DE SST'!Y623,Y623&lt;'MAPAS DE RIESGOS INHER Y RESID'!$J$17+1),'MAPAS DE RIESGOS INHER Y RESID'!$M$17,'MAPAS DE RIESGOS INHER Y RESID'!$M$16)))</f>
        <v>BAJO</v>
      </c>
      <c r="AA623" s="100" t="str">
        <f>VLOOKUP('MATRIZ DE RIESGOS DE SST'!Z623,'TABLA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24" spans="1:27" ht="156" customHeight="1">
      <c r="A624" s="132"/>
      <c r="B624" s="133"/>
      <c r="C624" s="129"/>
      <c r="D624" s="129"/>
      <c r="E624" s="129"/>
      <c r="F624" s="129"/>
      <c r="G624" s="129"/>
      <c r="H624" s="129"/>
      <c r="I624" s="129"/>
      <c r="J624" s="91" t="s">
        <v>211</v>
      </c>
      <c r="K624" s="90" t="s">
        <v>212</v>
      </c>
      <c r="L624" s="90" t="s">
        <v>213</v>
      </c>
      <c r="M624" s="74" t="s">
        <v>240</v>
      </c>
      <c r="N624" s="75">
        <f>VLOOKUP('MATRIZ DE RIESGOS DE SST'!M624,'MAPAS DE RIESGOS INHER Y RESID'!$E$3:$F$7,2,FALSE)</f>
        <v>2</v>
      </c>
      <c r="O624" s="74" t="s">
        <v>239</v>
      </c>
      <c r="P624" s="75">
        <f>VLOOKUP('MATRIZ DE RIESGOS DE SST'!O624,'MAPAS DE RIESGOS INHER Y RESID'!$O$3:$P$7,2,FALSE)</f>
        <v>16</v>
      </c>
      <c r="Q624" s="75">
        <f t="shared" si="121"/>
        <v>32</v>
      </c>
      <c r="R624" s="74" t="str">
        <f>IF(OR('MAPAS DE RIESGOS INHER Y RESID'!$G$7='MATRIZ DE RIESGOS DE SST'!Q624,Q624&lt;'MAPAS DE RIESGOS INHER Y RESID'!$G$3+1),'MAPAS DE RIESGOS INHER Y RESID'!$M$6,IF(OR('MAPAS DE RIESGOS INHER Y RESID'!$H$5='MATRIZ DE RIESGOS DE SST'!Q624,Q624&lt;'MAPAS DE RIESGOS INHER Y RESID'!$I$5+1),'MAPAS DE RIESGOS INHER Y RESID'!$M$5,IF(OR('MAPAS DE RIESGOS INHER Y RESID'!$I$4='MATRIZ DE RIESGOS DE SST'!Q624,Q624&lt;'MAPAS DE RIESGOS INHER Y RESID'!$J$4+1),'MAPAS DE RIESGOS INHER Y RESID'!$M$4,'MAPAS DE RIESGOS INHER Y RESID'!$M$3)))</f>
        <v>MODERADO</v>
      </c>
      <c r="S624" s="84"/>
      <c r="T624" s="84" t="s">
        <v>388</v>
      </c>
      <c r="U624" s="84" t="s">
        <v>389</v>
      </c>
      <c r="V624" s="84" t="s">
        <v>390</v>
      </c>
      <c r="W624" s="74" t="s">
        <v>246</v>
      </c>
      <c r="X624" s="98">
        <f>VLOOKUP(W624,'MAPAS DE RIESGOS INHER Y RESID'!$E$16:$F$18,2,FALSE)</f>
        <v>0.9</v>
      </c>
      <c r="Y624" s="99">
        <f t="shared" si="115"/>
        <v>3.1999999999999993</v>
      </c>
      <c r="Z624" s="74" t="str">
        <f>IF(OR('MAPAS DE RIESGOS INHER Y RESID'!$G$18='MATRIZ DE RIESGOS DE SST'!Y624,Y624&lt;'MAPAS DE RIESGOS INHER Y RESID'!$G$16+1),'MAPAS DE RIESGOS INHER Y RESID'!$M$19,IF(OR('MAPAS DE RIESGOS INHER Y RESID'!$H$17='MATRIZ DE RIESGOS DE SST'!Y624,Y624&lt;'MAPAS DE RIESGOS INHER Y RESID'!$I$18+1),'MAPAS DE RIESGOS INHER Y RESID'!$M$18,IF(OR('MAPAS DE RIESGOS INHER Y RESID'!$I$17='MATRIZ DE RIESGOS DE SST'!Y624,Y624&lt;'MAPAS DE RIESGOS INHER Y RESID'!$J$17+1),'MAPAS DE RIESGOS INHER Y RESID'!$M$17,'MAPAS DE RIESGOS INHER Y RESID'!$M$16)))</f>
        <v>BAJO</v>
      </c>
      <c r="AA624" s="100" t="str">
        <f>VLOOKUP('MATRIZ DE RIESGOS DE SST'!Z624,'TABLA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25" spans="1:27" ht="156" customHeight="1">
      <c r="A625" s="132"/>
      <c r="B625" s="133"/>
      <c r="C625" s="129"/>
      <c r="D625" s="129"/>
      <c r="E625" s="129"/>
      <c r="F625" s="129"/>
      <c r="G625" s="129"/>
      <c r="H625" s="129"/>
      <c r="I625" s="129"/>
      <c r="J625" s="91" t="s">
        <v>214</v>
      </c>
      <c r="K625" s="90" t="s">
        <v>215</v>
      </c>
      <c r="L625" s="90" t="s">
        <v>213</v>
      </c>
      <c r="M625" s="74" t="s">
        <v>240</v>
      </c>
      <c r="N625" s="75">
        <f>VLOOKUP('MATRIZ DE RIESGOS DE SST'!M625,'MAPAS DE RIESGOS INHER Y RESID'!$E$3:$F$7,2,FALSE)</f>
        <v>2</v>
      </c>
      <c r="O625" s="74" t="s">
        <v>239</v>
      </c>
      <c r="P625" s="75">
        <f>VLOOKUP('MATRIZ DE RIESGOS DE SST'!O625,'MAPAS DE RIESGOS INHER Y RESID'!$O$3:$P$7,2,FALSE)</f>
        <v>16</v>
      </c>
      <c r="Q625" s="75">
        <f t="shared" si="121"/>
        <v>32</v>
      </c>
      <c r="R625" s="74" t="str">
        <f>IF(OR('MAPAS DE RIESGOS INHER Y RESID'!$G$7='MATRIZ DE RIESGOS DE SST'!Q625,Q625&lt;'MAPAS DE RIESGOS INHER Y RESID'!$G$3+1),'MAPAS DE RIESGOS INHER Y RESID'!$M$6,IF(OR('MAPAS DE RIESGOS INHER Y RESID'!$H$5='MATRIZ DE RIESGOS DE SST'!Q625,Q625&lt;'MAPAS DE RIESGOS INHER Y RESID'!$I$5+1),'MAPAS DE RIESGOS INHER Y RESID'!$M$5,IF(OR('MAPAS DE RIESGOS INHER Y RESID'!$I$4='MATRIZ DE RIESGOS DE SST'!Q625,Q625&lt;'MAPAS DE RIESGOS INHER Y RESID'!$J$4+1),'MAPAS DE RIESGOS INHER Y RESID'!$M$4,'MAPAS DE RIESGOS INHER Y RESID'!$M$3)))</f>
        <v>MODERADO</v>
      </c>
      <c r="S625" s="84"/>
      <c r="T625" s="84" t="s">
        <v>388</v>
      </c>
      <c r="U625" s="84" t="s">
        <v>389</v>
      </c>
      <c r="V625" s="84" t="s">
        <v>390</v>
      </c>
      <c r="W625" s="74" t="s">
        <v>246</v>
      </c>
      <c r="X625" s="98">
        <f>VLOOKUP(W625,'MAPAS DE RIESGOS INHER Y RESID'!$E$16:$F$18,2,FALSE)</f>
        <v>0.9</v>
      </c>
      <c r="Y625" s="99">
        <f t="shared" si="115"/>
        <v>3.1999999999999993</v>
      </c>
      <c r="Z625" s="74" t="str">
        <f>IF(OR('MAPAS DE RIESGOS INHER Y RESID'!$G$18='MATRIZ DE RIESGOS DE SST'!Y625,Y625&lt;'MAPAS DE RIESGOS INHER Y RESID'!$G$16+1),'MAPAS DE RIESGOS INHER Y RESID'!$M$19,IF(OR('MAPAS DE RIESGOS INHER Y RESID'!$H$17='MATRIZ DE RIESGOS DE SST'!Y625,Y625&lt;'MAPAS DE RIESGOS INHER Y RESID'!$I$18+1),'MAPAS DE RIESGOS INHER Y RESID'!$M$18,IF(OR('MAPAS DE RIESGOS INHER Y RESID'!$I$17='MATRIZ DE RIESGOS DE SST'!Y625,Y625&lt;'MAPAS DE RIESGOS INHER Y RESID'!$J$17+1),'MAPAS DE RIESGOS INHER Y RESID'!$M$17,'MAPAS DE RIESGOS INHER Y RESID'!$M$16)))</f>
        <v>BAJO</v>
      </c>
      <c r="AA625" s="100" t="str">
        <f>VLOOKUP('MATRIZ DE RIESGOS DE SST'!Z625,'TABLA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26" spans="1:27" ht="156" customHeight="1">
      <c r="A626" s="132"/>
      <c r="B626" s="133"/>
      <c r="C626" s="129"/>
      <c r="D626" s="129"/>
      <c r="E626" s="129"/>
      <c r="F626" s="129"/>
      <c r="G626" s="129"/>
      <c r="H626" s="129"/>
      <c r="I626" s="129"/>
      <c r="J626" s="91" t="s">
        <v>216</v>
      </c>
      <c r="K626" s="90" t="s">
        <v>217</v>
      </c>
      <c r="L626" s="90" t="s">
        <v>218</v>
      </c>
      <c r="M626" s="74" t="s">
        <v>240</v>
      </c>
      <c r="N626" s="75">
        <f>VLOOKUP('MATRIZ DE RIESGOS DE SST'!M626,'MAPAS DE RIESGOS INHER Y RESID'!$E$3:$F$7,2,FALSE)</f>
        <v>2</v>
      </c>
      <c r="O626" s="74" t="s">
        <v>239</v>
      </c>
      <c r="P626" s="75">
        <f>VLOOKUP('MATRIZ DE RIESGOS DE SST'!O626,'MAPAS DE RIESGOS INHER Y RESID'!$O$3:$P$7,2,FALSE)</f>
        <v>16</v>
      </c>
      <c r="Q626" s="75">
        <f t="shared" si="121"/>
        <v>32</v>
      </c>
      <c r="R626" s="74" t="str">
        <f>IF(OR('MAPAS DE RIESGOS INHER Y RESID'!$G$7='MATRIZ DE RIESGOS DE SST'!Q626,Q626&lt;'MAPAS DE RIESGOS INHER Y RESID'!$G$3+1),'MAPAS DE RIESGOS INHER Y RESID'!$M$6,IF(OR('MAPAS DE RIESGOS INHER Y RESID'!$H$5='MATRIZ DE RIESGOS DE SST'!Q626,Q626&lt;'MAPAS DE RIESGOS INHER Y RESID'!$I$5+1),'MAPAS DE RIESGOS INHER Y RESID'!$M$5,IF(OR('MAPAS DE RIESGOS INHER Y RESID'!$I$4='MATRIZ DE RIESGOS DE SST'!Q626,Q626&lt;'MAPAS DE RIESGOS INHER Y RESID'!$J$4+1),'MAPAS DE RIESGOS INHER Y RESID'!$M$4,'MAPAS DE RIESGOS INHER Y RESID'!$M$3)))</f>
        <v>MODERADO</v>
      </c>
      <c r="S626" s="84" t="s">
        <v>391</v>
      </c>
      <c r="T626" s="84" t="s">
        <v>392</v>
      </c>
      <c r="U626" s="84" t="s">
        <v>393</v>
      </c>
      <c r="V626" s="84" t="s">
        <v>394</v>
      </c>
      <c r="W626" s="74" t="s">
        <v>246</v>
      </c>
      <c r="X626" s="98">
        <f>VLOOKUP(W626,'MAPAS DE RIESGOS INHER Y RESID'!$E$16:$F$18,2,FALSE)</f>
        <v>0.9</v>
      </c>
      <c r="Y626" s="99">
        <f t="shared" si="115"/>
        <v>3.1999999999999993</v>
      </c>
      <c r="Z626" s="74" t="str">
        <f>IF(OR('MAPAS DE RIESGOS INHER Y RESID'!$G$18='MATRIZ DE RIESGOS DE SST'!Y626,Y626&lt;'MAPAS DE RIESGOS INHER Y RESID'!$G$16+1),'MAPAS DE RIESGOS INHER Y RESID'!$M$19,IF(OR('MAPAS DE RIESGOS INHER Y RESID'!$H$17='MATRIZ DE RIESGOS DE SST'!Y626,Y626&lt;'MAPAS DE RIESGOS INHER Y RESID'!$I$18+1),'MAPAS DE RIESGOS INHER Y RESID'!$M$18,IF(OR('MAPAS DE RIESGOS INHER Y RESID'!$I$17='MATRIZ DE RIESGOS DE SST'!Y626,Y626&lt;'MAPAS DE RIESGOS INHER Y RESID'!$J$17+1),'MAPAS DE RIESGOS INHER Y RESID'!$M$17,'MAPAS DE RIESGOS INHER Y RESID'!$M$16)))</f>
        <v>BAJO</v>
      </c>
      <c r="AA626" s="100" t="str">
        <f>VLOOKUP('MATRIZ DE RIESGOS DE SST'!Z626,'TABLA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27" spans="1:27" ht="156" customHeight="1">
      <c r="A627" s="132"/>
      <c r="B627" s="133"/>
      <c r="C627" s="129"/>
      <c r="D627" s="129"/>
      <c r="E627" s="129"/>
      <c r="F627" s="129"/>
      <c r="G627" s="129"/>
      <c r="H627" s="129"/>
      <c r="I627" s="129"/>
      <c r="J627" s="91" t="s">
        <v>219</v>
      </c>
      <c r="K627" s="90" t="s">
        <v>220</v>
      </c>
      <c r="L627" s="90" t="s">
        <v>221</v>
      </c>
      <c r="M627" s="74" t="s">
        <v>240</v>
      </c>
      <c r="N627" s="75">
        <f>VLOOKUP('MATRIZ DE RIESGOS DE SST'!M627,'MAPAS DE RIESGOS INHER Y RESID'!$E$3:$F$7,2,FALSE)</f>
        <v>2</v>
      </c>
      <c r="O627" s="74" t="s">
        <v>239</v>
      </c>
      <c r="P627" s="75">
        <f>VLOOKUP('MATRIZ DE RIESGOS DE SST'!O627,'MAPAS DE RIESGOS INHER Y RESID'!$O$3:$P$7,2,FALSE)</f>
        <v>16</v>
      </c>
      <c r="Q627" s="75">
        <f t="shared" si="121"/>
        <v>32</v>
      </c>
      <c r="R627" s="74" t="str">
        <f>IF(OR('MAPAS DE RIESGOS INHER Y RESID'!$G$7='MATRIZ DE RIESGOS DE SST'!Q627,Q627&lt;'MAPAS DE RIESGOS INHER Y RESID'!$G$3+1),'MAPAS DE RIESGOS INHER Y RESID'!$M$6,IF(OR('MAPAS DE RIESGOS INHER Y RESID'!$H$5='MATRIZ DE RIESGOS DE SST'!Q627,Q627&lt;'MAPAS DE RIESGOS INHER Y RESID'!$I$5+1),'MAPAS DE RIESGOS INHER Y RESID'!$M$5,IF(OR('MAPAS DE RIESGOS INHER Y RESID'!$I$4='MATRIZ DE RIESGOS DE SST'!Q627,Q627&lt;'MAPAS DE RIESGOS INHER Y RESID'!$J$4+1),'MAPAS DE RIESGOS INHER Y RESID'!$M$4,'MAPAS DE RIESGOS INHER Y RESID'!$M$3)))</f>
        <v>MODERADO</v>
      </c>
      <c r="S627" s="84"/>
      <c r="T627" s="84" t="s">
        <v>388</v>
      </c>
      <c r="U627" s="84" t="s">
        <v>389</v>
      </c>
      <c r="V627" s="84" t="s">
        <v>390</v>
      </c>
      <c r="W627" s="74" t="s">
        <v>246</v>
      </c>
      <c r="X627" s="98">
        <f>VLOOKUP(W627,'MAPAS DE RIESGOS INHER Y RESID'!$E$16:$F$18,2,FALSE)</f>
        <v>0.9</v>
      </c>
      <c r="Y627" s="99">
        <f t="shared" si="115"/>
        <v>3.1999999999999993</v>
      </c>
      <c r="Z627" s="74" t="str">
        <f>IF(OR('MAPAS DE RIESGOS INHER Y RESID'!$G$18='MATRIZ DE RIESGOS DE SST'!Y627,Y627&lt;'MAPAS DE RIESGOS INHER Y RESID'!$G$16+1),'MAPAS DE RIESGOS INHER Y RESID'!$M$19,IF(OR('MAPAS DE RIESGOS INHER Y RESID'!$H$17='MATRIZ DE RIESGOS DE SST'!Y627,Y627&lt;'MAPAS DE RIESGOS INHER Y RESID'!$I$18+1),'MAPAS DE RIESGOS INHER Y RESID'!$M$18,IF(OR('MAPAS DE RIESGOS INHER Y RESID'!$I$17='MATRIZ DE RIESGOS DE SST'!Y627,Y627&lt;'MAPAS DE RIESGOS INHER Y RESID'!$J$17+1),'MAPAS DE RIESGOS INHER Y RESID'!$M$17,'MAPAS DE RIESGOS INHER Y RESID'!$M$16)))</f>
        <v>BAJO</v>
      </c>
      <c r="AA627" s="100" t="str">
        <f>VLOOKUP('MATRIZ DE RIESGOS DE SST'!Z627,'TABLA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28" spans="1:27" ht="225.75" customHeight="1">
      <c r="A628" s="132"/>
      <c r="B628" s="133"/>
      <c r="C628" s="129"/>
      <c r="D628" s="129"/>
      <c r="E628" s="129"/>
      <c r="F628" s="129"/>
      <c r="G628" s="129"/>
      <c r="H628" s="129"/>
      <c r="I628" s="129"/>
      <c r="J628" s="91" t="s">
        <v>222</v>
      </c>
      <c r="K628" s="90" t="s">
        <v>223</v>
      </c>
      <c r="L628" s="90" t="s">
        <v>224</v>
      </c>
      <c r="M628" s="74" t="s">
        <v>240</v>
      </c>
      <c r="N628" s="75">
        <f>VLOOKUP('MATRIZ DE RIESGOS DE SST'!M628,'MAPAS DE RIESGOS INHER Y RESID'!$E$3:$F$7,2,FALSE)</f>
        <v>2</v>
      </c>
      <c r="O628" s="74" t="s">
        <v>239</v>
      </c>
      <c r="P628" s="75">
        <f>VLOOKUP('MATRIZ DE RIESGOS DE SST'!O628,'MAPAS DE RIESGOS INHER Y RESID'!$O$3:$P$7,2,FALSE)</f>
        <v>16</v>
      </c>
      <c r="Q628" s="75">
        <f t="shared" si="121"/>
        <v>32</v>
      </c>
      <c r="R628" s="74" t="str">
        <f>IF(OR('MAPAS DE RIESGOS INHER Y RESID'!$G$7='MATRIZ DE RIESGOS DE SST'!Q628,Q628&lt;'MAPAS DE RIESGOS INHER Y RESID'!$G$3+1),'MAPAS DE RIESGOS INHER Y RESID'!$M$6,IF(OR('MAPAS DE RIESGOS INHER Y RESID'!$H$5='MATRIZ DE RIESGOS DE SST'!Q628,Q628&lt;'MAPAS DE RIESGOS INHER Y RESID'!$I$5+1),'MAPAS DE RIESGOS INHER Y RESID'!$M$5,IF(OR('MAPAS DE RIESGOS INHER Y RESID'!$I$4='MATRIZ DE RIESGOS DE SST'!Q628,Q628&lt;'MAPAS DE RIESGOS INHER Y RESID'!$J$4+1),'MAPAS DE RIESGOS INHER Y RESID'!$M$4,'MAPAS DE RIESGOS INHER Y RESID'!$M$3)))</f>
        <v>MODERADO</v>
      </c>
      <c r="S628" s="84" t="s">
        <v>395</v>
      </c>
      <c r="T628" s="84" t="s">
        <v>396</v>
      </c>
      <c r="U628" s="84" t="s">
        <v>397</v>
      </c>
      <c r="V628" s="84" t="s">
        <v>398</v>
      </c>
      <c r="W628" s="74" t="s">
        <v>246</v>
      </c>
      <c r="X628" s="98">
        <f>VLOOKUP(W628,'MAPAS DE RIESGOS INHER Y RESID'!$E$16:$F$18,2,FALSE)</f>
        <v>0.9</v>
      </c>
      <c r="Y628" s="99">
        <f t="shared" si="115"/>
        <v>3.1999999999999993</v>
      </c>
      <c r="Z628" s="74" t="str">
        <f>IF(OR('MAPAS DE RIESGOS INHER Y RESID'!$G$18='MATRIZ DE RIESGOS DE SST'!Y628,Y628&lt;'MAPAS DE RIESGOS INHER Y RESID'!$G$16+1),'MAPAS DE RIESGOS INHER Y RESID'!$M$19,IF(OR('MAPAS DE RIESGOS INHER Y RESID'!$H$17='MATRIZ DE RIESGOS DE SST'!Y628,Y628&lt;'MAPAS DE RIESGOS INHER Y RESID'!$I$18+1),'MAPAS DE RIESGOS INHER Y RESID'!$M$18,IF(OR('MAPAS DE RIESGOS INHER Y RESID'!$I$17='MATRIZ DE RIESGOS DE SST'!Y628,Y628&lt;'MAPAS DE RIESGOS INHER Y RESID'!$J$17+1),'MAPAS DE RIESGOS INHER Y RESID'!$M$17,'MAPAS DE RIESGOS INHER Y RESID'!$M$16)))</f>
        <v>BAJO</v>
      </c>
      <c r="AA628" s="100" t="str">
        <f>VLOOKUP('MATRIZ DE RIESGOS DE SST'!Z628,'TABLA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29" spans="1:27" ht="105" customHeight="1">
      <c r="A629" s="132"/>
      <c r="B629" s="133" t="s">
        <v>289</v>
      </c>
      <c r="C629" s="129" t="s">
        <v>281</v>
      </c>
      <c r="D629" s="129"/>
      <c r="E629" s="129" t="s">
        <v>281</v>
      </c>
      <c r="F629" s="129" t="s">
        <v>281</v>
      </c>
      <c r="G629" s="129" t="s">
        <v>281</v>
      </c>
      <c r="H629" s="129"/>
      <c r="I629" s="129" t="s">
        <v>296</v>
      </c>
      <c r="J629" s="90" t="s">
        <v>73</v>
      </c>
      <c r="K629" s="90" t="s">
        <v>74</v>
      </c>
      <c r="L629" s="90" t="s">
        <v>75</v>
      </c>
      <c r="M629" s="74" t="s">
        <v>240</v>
      </c>
      <c r="N629" s="75">
        <f>VLOOKUP('MATRIZ DE RIESGOS DE SST'!M629,'MAPAS DE RIESGOS INHER Y RESID'!$E$3:$F$7,2,FALSE)</f>
        <v>2</v>
      </c>
      <c r="O629" s="74" t="s">
        <v>239</v>
      </c>
      <c r="P629" s="75">
        <f>VLOOKUP('MATRIZ DE RIESGOS DE SST'!O629,'MAPAS DE RIESGOS INHER Y RESID'!$O$3:$P$7,2,FALSE)</f>
        <v>16</v>
      </c>
      <c r="Q629" s="75">
        <f>N629*P629</f>
        <v>32</v>
      </c>
      <c r="R629" s="74" t="str">
        <f>IF(OR('MAPAS DE RIESGOS INHER Y RESID'!$G$7='MATRIZ DE RIESGOS DE SST'!Q629,Q629&lt;'MAPAS DE RIESGOS INHER Y RESID'!$G$3+1),'MAPAS DE RIESGOS INHER Y RESID'!$M$6,IF(OR('MAPAS DE RIESGOS INHER Y RESID'!$H$5='MATRIZ DE RIESGOS DE SST'!Q629,Q629&lt;'MAPAS DE RIESGOS INHER Y RESID'!$I$5+1),'MAPAS DE RIESGOS INHER Y RESID'!$M$5,IF(OR('MAPAS DE RIESGOS INHER Y RESID'!$I$4='MATRIZ DE RIESGOS DE SST'!Q629,Q629&lt;'MAPAS DE RIESGOS INHER Y RESID'!$J$4+1),'MAPAS DE RIESGOS INHER Y RESID'!$M$4,'MAPAS DE RIESGOS INHER Y RESID'!$M$3)))</f>
        <v>MODERADO</v>
      </c>
      <c r="S629" s="84"/>
      <c r="T629" s="84"/>
      <c r="U629" s="84" t="s">
        <v>252</v>
      </c>
      <c r="V629" s="84" t="s">
        <v>308</v>
      </c>
      <c r="W629" s="74" t="s">
        <v>246</v>
      </c>
      <c r="X629" s="98">
        <f>VLOOKUP(W629,'MAPAS DE RIESGOS INHER Y RESID'!$E$16:$F$18,2,FALSE)</f>
        <v>0.9</v>
      </c>
      <c r="Y629" s="99">
        <f t="shared" si="115"/>
        <v>3.1999999999999993</v>
      </c>
      <c r="Z629" s="74" t="str">
        <f>IF(OR('MAPAS DE RIESGOS INHER Y RESID'!$G$18='MATRIZ DE RIESGOS DE SST'!Y629,Y629&lt;'MAPAS DE RIESGOS INHER Y RESID'!$G$16+1),'MAPAS DE RIESGOS INHER Y RESID'!$M$19,IF(OR('MAPAS DE RIESGOS INHER Y RESID'!$H$17='MATRIZ DE RIESGOS DE SST'!Y629,Y629&lt;'MAPAS DE RIESGOS INHER Y RESID'!$I$18+1),'MAPAS DE RIESGOS INHER Y RESID'!$M$18,IF(OR('MAPAS DE RIESGOS INHER Y RESID'!$I$17='MATRIZ DE RIESGOS DE SST'!Y629,Y629&lt;'MAPAS DE RIESGOS INHER Y RESID'!$J$17+1),'MAPAS DE RIESGOS INHER Y RESID'!$M$17,'MAPAS DE RIESGOS INHER Y RESID'!$M$16)))</f>
        <v>BAJO</v>
      </c>
      <c r="AA629" s="100" t="str">
        <f>VLOOKUP('MATRIZ DE RIESGOS DE SST'!Z629,'TABLA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30" spans="1:27" ht="214.5" customHeight="1">
      <c r="A630" s="132"/>
      <c r="B630" s="133"/>
      <c r="C630" s="129"/>
      <c r="D630" s="129"/>
      <c r="E630" s="129"/>
      <c r="F630" s="129"/>
      <c r="G630" s="129"/>
      <c r="H630" s="129"/>
      <c r="I630" s="129"/>
      <c r="J630" s="91" t="s">
        <v>91</v>
      </c>
      <c r="K630" s="90" t="s">
        <v>309</v>
      </c>
      <c r="L630" s="90" t="s">
        <v>93</v>
      </c>
      <c r="M630" s="74" t="s">
        <v>236</v>
      </c>
      <c r="N630" s="75">
        <f>VLOOKUP('MATRIZ DE RIESGOS DE SST'!M630,'MAPAS DE RIESGOS INHER Y RESID'!$E$3:$F$7,2,FALSE)</f>
        <v>4</v>
      </c>
      <c r="O630" s="74" t="s">
        <v>239</v>
      </c>
      <c r="P630" s="75">
        <f>VLOOKUP('MATRIZ DE RIESGOS DE SST'!O630,'MAPAS DE RIESGOS INHER Y RESID'!$O$3:$P$7,2,FALSE)</f>
        <v>16</v>
      </c>
      <c r="Q630" s="75">
        <f>N630*P630</f>
        <v>64</v>
      </c>
      <c r="R630" s="74" t="str">
        <f>IF(OR('MAPAS DE RIESGOS INHER Y RESID'!$G$7='MATRIZ DE RIESGOS DE SST'!Q630,Q630&lt;'MAPAS DE RIESGOS INHER Y RESID'!$G$3+1),'MAPAS DE RIESGOS INHER Y RESID'!$M$6,IF(OR('MAPAS DE RIESGOS INHER Y RESID'!$H$5='MATRIZ DE RIESGOS DE SST'!Q630,Q630&lt;'MAPAS DE RIESGOS INHER Y RESID'!$I$5+1),'MAPAS DE RIESGOS INHER Y RESID'!$M$5,IF(OR('MAPAS DE RIESGOS INHER Y RESID'!$I$4='MATRIZ DE RIESGOS DE SST'!Q630,Q630&lt;'MAPAS DE RIESGOS INHER Y RESID'!$J$4+1),'MAPAS DE RIESGOS INHER Y RESID'!$M$4,'MAPAS DE RIESGOS INHER Y RESID'!$M$3)))</f>
        <v>ALTO</v>
      </c>
      <c r="S630" s="84"/>
      <c r="T630" s="84"/>
      <c r="U630" s="84" t="s">
        <v>310</v>
      </c>
      <c r="V630" s="84" t="s">
        <v>311</v>
      </c>
      <c r="W630" s="74" t="s">
        <v>246</v>
      </c>
      <c r="X630" s="98">
        <f>VLOOKUP(W630,'MAPAS DE RIESGOS INHER Y RESID'!$E$16:$F$18,2,FALSE)</f>
        <v>0.9</v>
      </c>
      <c r="Y630" s="99">
        <f t="shared" si="115"/>
        <v>6.3999999999999986</v>
      </c>
      <c r="Z630" s="74" t="str">
        <f>IF(OR('MAPAS DE RIESGOS INHER Y RESID'!$G$18='MATRIZ DE RIESGOS DE SST'!Y630,Y630&lt;'MAPAS DE RIESGOS INHER Y RESID'!$G$16+1),'MAPAS DE RIESGOS INHER Y RESID'!$M$19,IF(OR('MAPAS DE RIESGOS INHER Y RESID'!$H$17='MATRIZ DE RIESGOS DE SST'!Y630,Y630&lt;'MAPAS DE RIESGOS INHER Y RESID'!$I$18+1),'MAPAS DE RIESGOS INHER Y RESID'!$M$18,IF(OR('MAPAS DE RIESGOS INHER Y RESID'!$I$17='MATRIZ DE RIESGOS DE SST'!Y630,Y630&lt;'MAPAS DE RIESGOS INHER Y RESID'!$J$17+1),'MAPAS DE RIESGOS INHER Y RESID'!$M$17,'MAPAS DE RIESGOS INHER Y RESID'!$M$16)))</f>
        <v>BAJO</v>
      </c>
      <c r="AA630" s="100" t="str">
        <f>VLOOKUP('MATRIZ DE RIESGOS DE SST'!Z630,'TABLA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31" spans="1:27" ht="156" customHeight="1">
      <c r="A631" s="132"/>
      <c r="B631" s="133"/>
      <c r="C631" s="129"/>
      <c r="D631" s="129"/>
      <c r="E631" s="129"/>
      <c r="F631" s="129"/>
      <c r="G631" s="129"/>
      <c r="H631" s="129"/>
      <c r="I631" s="129"/>
      <c r="J631" s="91" t="s">
        <v>94</v>
      </c>
      <c r="K631" s="90" t="s">
        <v>95</v>
      </c>
      <c r="L631" s="90" t="s">
        <v>96</v>
      </c>
      <c r="M631" s="74" t="s">
        <v>240</v>
      </c>
      <c r="N631" s="75">
        <f>VLOOKUP('MATRIZ DE RIESGOS DE SST'!M631,'MAPAS DE RIESGOS INHER Y RESID'!$E$3:$F$7,2,FALSE)</f>
        <v>2</v>
      </c>
      <c r="O631" s="74" t="s">
        <v>239</v>
      </c>
      <c r="P631" s="75">
        <f>VLOOKUP('MATRIZ DE RIESGOS DE SST'!O631,'MAPAS DE RIESGOS INHER Y RESID'!$O$3:$P$7,2,FALSE)</f>
        <v>16</v>
      </c>
      <c r="Q631" s="75">
        <f>N631*P631</f>
        <v>32</v>
      </c>
      <c r="R631" s="74" t="str">
        <f>IF(OR('MAPAS DE RIESGOS INHER Y RESID'!$G$7='MATRIZ DE RIESGOS DE SST'!Q631,Q631&lt;'MAPAS DE RIESGOS INHER Y RESID'!$G$3+1),'MAPAS DE RIESGOS INHER Y RESID'!$M$6,IF(OR('MAPAS DE RIESGOS INHER Y RESID'!$H$5='MATRIZ DE RIESGOS DE SST'!Q631,Q631&lt;'MAPAS DE RIESGOS INHER Y RESID'!$I$5+1),'MAPAS DE RIESGOS INHER Y RESID'!$M$5,IF(OR('MAPAS DE RIESGOS INHER Y RESID'!$I$4='MATRIZ DE RIESGOS DE SST'!Q631,Q631&lt;'MAPAS DE RIESGOS INHER Y RESID'!$J$4+1),'MAPAS DE RIESGOS INHER Y RESID'!$M$4,'MAPAS DE RIESGOS INHER Y RESID'!$M$3)))</f>
        <v>MODERADO</v>
      </c>
      <c r="S631" s="84" t="s">
        <v>256</v>
      </c>
      <c r="T631" s="84" t="s">
        <v>312</v>
      </c>
      <c r="U631" s="84" t="s">
        <v>313</v>
      </c>
      <c r="V631" s="84"/>
      <c r="W631" s="74" t="s">
        <v>246</v>
      </c>
      <c r="X631" s="98">
        <f>VLOOKUP(W631,'MAPAS DE RIESGOS INHER Y RESID'!$E$16:$F$18,2,FALSE)</f>
        <v>0.9</v>
      </c>
      <c r="Y631" s="99">
        <f t="shared" si="115"/>
        <v>3.1999999999999993</v>
      </c>
      <c r="Z631" s="74" t="str">
        <f>IF(OR('MAPAS DE RIESGOS INHER Y RESID'!$G$18='MATRIZ DE RIESGOS DE SST'!Y631,Y631&lt;'MAPAS DE RIESGOS INHER Y RESID'!$G$16+1),'MAPAS DE RIESGOS INHER Y RESID'!$M$19,IF(OR('MAPAS DE RIESGOS INHER Y RESID'!$H$17='MATRIZ DE RIESGOS DE SST'!Y631,Y631&lt;'MAPAS DE RIESGOS INHER Y RESID'!$I$18+1),'MAPAS DE RIESGOS INHER Y RESID'!$M$18,IF(OR('MAPAS DE RIESGOS INHER Y RESID'!$I$17='MATRIZ DE RIESGOS DE SST'!Y631,Y631&lt;'MAPAS DE RIESGOS INHER Y RESID'!$J$17+1),'MAPAS DE RIESGOS INHER Y RESID'!$M$17,'MAPAS DE RIESGOS INHER Y RESID'!$M$16)))</f>
        <v>BAJO</v>
      </c>
      <c r="AA631" s="100" t="str">
        <f>VLOOKUP('MATRIZ DE RIESGOS DE SST'!Z631,'TABLA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32" spans="1:27" ht="156" customHeight="1">
      <c r="A632" s="132"/>
      <c r="B632" s="133"/>
      <c r="C632" s="129"/>
      <c r="D632" s="129"/>
      <c r="E632" s="129"/>
      <c r="F632" s="129"/>
      <c r="G632" s="129"/>
      <c r="H632" s="129"/>
      <c r="I632" s="129"/>
      <c r="J632" s="91" t="s">
        <v>97</v>
      </c>
      <c r="K632" s="90" t="s">
        <v>98</v>
      </c>
      <c r="L632" s="90" t="s">
        <v>93</v>
      </c>
      <c r="M632" s="74" t="s">
        <v>240</v>
      </c>
      <c r="N632" s="75">
        <f>VLOOKUP('MATRIZ DE RIESGOS DE SST'!M632,'MAPAS DE RIESGOS INHER Y RESID'!$E$3:$F$7,2,FALSE)</f>
        <v>2</v>
      </c>
      <c r="O632" s="74" t="s">
        <v>239</v>
      </c>
      <c r="P632" s="75">
        <f>VLOOKUP('MATRIZ DE RIESGOS DE SST'!O632,'MAPAS DE RIESGOS INHER Y RESID'!$O$3:$P$7,2,FALSE)</f>
        <v>16</v>
      </c>
      <c r="Q632" s="75">
        <f>+N632*P632</f>
        <v>32</v>
      </c>
      <c r="R632" s="74" t="str">
        <f>IF(OR('MAPAS DE RIESGOS INHER Y RESID'!$G$7='MATRIZ DE RIESGOS DE SST'!Q632,Q632&lt;'MAPAS DE RIESGOS INHER Y RESID'!$G$3+1),'MAPAS DE RIESGOS INHER Y RESID'!$M$6,IF(OR('MAPAS DE RIESGOS INHER Y RESID'!$H$5='MATRIZ DE RIESGOS DE SST'!Q632,Q632&lt;'MAPAS DE RIESGOS INHER Y RESID'!$I$5+1),'MAPAS DE RIESGOS INHER Y RESID'!$M$5,IF(OR('MAPAS DE RIESGOS INHER Y RESID'!$I$4='MATRIZ DE RIESGOS DE SST'!Q632,Q632&lt;'MAPAS DE RIESGOS INHER Y RESID'!$J$4+1),'MAPAS DE RIESGOS INHER Y RESID'!$M$4,'MAPAS DE RIESGOS INHER Y RESID'!$M$3)))</f>
        <v>MODERADO</v>
      </c>
      <c r="S632" s="84"/>
      <c r="T632" s="84" t="s">
        <v>314</v>
      </c>
      <c r="U632" s="84" t="s">
        <v>315</v>
      </c>
      <c r="V632" s="84" t="s">
        <v>316</v>
      </c>
      <c r="W632" s="74" t="s">
        <v>246</v>
      </c>
      <c r="X632" s="98">
        <f>VLOOKUP(W632,'MAPAS DE RIESGOS INHER Y RESID'!$E$16:$F$18,2,FALSE)</f>
        <v>0.9</v>
      </c>
      <c r="Y632" s="99">
        <f t="shared" si="115"/>
        <v>3.1999999999999993</v>
      </c>
      <c r="Z632" s="74" t="str">
        <f>IF(OR('MAPAS DE RIESGOS INHER Y RESID'!$G$18='MATRIZ DE RIESGOS DE SST'!Y632,Y632&lt;'MAPAS DE RIESGOS INHER Y RESID'!$G$16+1),'MAPAS DE RIESGOS INHER Y RESID'!$M$19,IF(OR('MAPAS DE RIESGOS INHER Y RESID'!$H$17='MATRIZ DE RIESGOS DE SST'!Y632,Y632&lt;'MAPAS DE RIESGOS INHER Y RESID'!$I$18+1),'MAPAS DE RIESGOS INHER Y RESID'!$M$18,IF(OR('MAPAS DE RIESGOS INHER Y RESID'!$I$17='MATRIZ DE RIESGOS DE SST'!Y632,Y632&lt;'MAPAS DE RIESGOS INHER Y RESID'!$J$17+1),'MAPAS DE RIESGOS INHER Y RESID'!$M$17,'MAPAS DE RIESGOS INHER Y RESID'!$M$16)))</f>
        <v>BAJO</v>
      </c>
      <c r="AA632" s="100" t="str">
        <f>VLOOKUP('MATRIZ DE RIESGOS DE SST'!Z632,'TABLA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33" spans="1:27" ht="156" customHeight="1">
      <c r="A633" s="132"/>
      <c r="B633" s="133"/>
      <c r="C633" s="129"/>
      <c r="D633" s="129"/>
      <c r="E633" s="129"/>
      <c r="F633" s="129"/>
      <c r="G633" s="129"/>
      <c r="H633" s="129"/>
      <c r="I633" s="129"/>
      <c r="J633" s="91" t="s">
        <v>104</v>
      </c>
      <c r="K633" s="90" t="s">
        <v>102</v>
      </c>
      <c r="L633" s="90" t="s">
        <v>103</v>
      </c>
      <c r="M633" s="74" t="s">
        <v>238</v>
      </c>
      <c r="N633" s="75">
        <f>VLOOKUP('MATRIZ DE RIESGOS DE SST'!M633,'MAPAS DE RIESGOS INHER Y RESID'!$E$3:$F$7,2,FALSE)</f>
        <v>3</v>
      </c>
      <c r="O633" s="74" t="s">
        <v>237</v>
      </c>
      <c r="P633" s="75">
        <f>VLOOKUP('MATRIZ DE RIESGOS DE SST'!O633,'MAPAS DE RIESGOS INHER Y RESID'!$O$3:$P$7,2,FALSE)</f>
        <v>4</v>
      </c>
      <c r="Q633" s="75">
        <f>N633*P633</f>
        <v>12</v>
      </c>
      <c r="R633" s="74" t="str">
        <f>IF(OR('MAPAS DE RIESGOS INHER Y RESID'!$G$7='MATRIZ DE RIESGOS DE SST'!Q633,Q633&lt;'MAPAS DE RIESGOS INHER Y RESID'!$G$3+1),'MAPAS DE RIESGOS INHER Y RESID'!$M$6,IF(OR('MAPAS DE RIESGOS INHER Y RESID'!$H$5='MATRIZ DE RIESGOS DE SST'!Q633,Q633&lt;'MAPAS DE RIESGOS INHER Y RESID'!$I$5+1),'MAPAS DE RIESGOS INHER Y RESID'!$M$5,IF(OR('MAPAS DE RIESGOS INHER Y RESID'!$I$4='MATRIZ DE RIESGOS DE SST'!Q633,Q633&lt;'MAPAS DE RIESGOS INHER Y RESID'!$J$4+1),'MAPAS DE RIESGOS INHER Y RESID'!$M$4,'MAPAS DE RIESGOS INHER Y RESID'!$M$3)))</f>
        <v>MODERADO</v>
      </c>
      <c r="S633" s="84" t="s">
        <v>318</v>
      </c>
      <c r="T633" s="84" t="s">
        <v>317</v>
      </c>
      <c r="U633" s="84" t="s">
        <v>254</v>
      </c>
      <c r="V633" s="84" t="s">
        <v>255</v>
      </c>
      <c r="W633" s="74" t="s">
        <v>246</v>
      </c>
      <c r="X633" s="98">
        <f>VLOOKUP(W633,'MAPAS DE RIESGOS INHER Y RESID'!$E$16:$F$18,2,FALSE)</f>
        <v>0.9</v>
      </c>
      <c r="Y633" s="99">
        <f t="shared" si="115"/>
        <v>1.1999999999999993</v>
      </c>
      <c r="Z633" s="74" t="str">
        <f>IF(OR('MAPAS DE RIESGOS INHER Y RESID'!$G$18='MATRIZ DE RIESGOS DE SST'!Y633,Y633&lt;'MAPAS DE RIESGOS INHER Y RESID'!$G$16+1),'MAPAS DE RIESGOS INHER Y RESID'!$M$19,IF(OR('MAPAS DE RIESGOS INHER Y RESID'!$H$17='MATRIZ DE RIESGOS DE SST'!Y633,Y633&lt;'MAPAS DE RIESGOS INHER Y RESID'!$I$18+1),'MAPAS DE RIESGOS INHER Y RESID'!$M$18,IF(OR('MAPAS DE RIESGOS INHER Y RESID'!$I$17='MATRIZ DE RIESGOS DE SST'!Y633,Y633&lt;'MAPAS DE RIESGOS INHER Y RESID'!$J$17+1),'MAPAS DE RIESGOS INHER Y RESID'!$M$17,'MAPAS DE RIESGOS INHER Y RESID'!$M$16)))</f>
        <v>BAJO</v>
      </c>
      <c r="AA633" s="100" t="str">
        <f>VLOOKUP('MATRIZ DE RIESGOS DE SST'!Z633,'TABLA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34" spans="1:27" ht="120" customHeight="1">
      <c r="A634" s="132"/>
      <c r="B634" s="133"/>
      <c r="C634" s="129"/>
      <c r="D634" s="129"/>
      <c r="E634" s="129"/>
      <c r="F634" s="129"/>
      <c r="G634" s="129"/>
      <c r="H634" s="129"/>
      <c r="I634" s="129"/>
      <c r="J634" s="91" t="s">
        <v>110</v>
      </c>
      <c r="K634" s="90" t="s">
        <v>253</v>
      </c>
      <c r="L634" s="90" t="s">
        <v>103</v>
      </c>
      <c r="M634" s="74" t="s">
        <v>236</v>
      </c>
      <c r="N634" s="75">
        <f>VLOOKUP('MATRIZ DE RIESGOS DE SST'!M634,'MAPAS DE RIESGOS INHER Y RESID'!$E$3:$F$7,2,FALSE)</f>
        <v>4</v>
      </c>
      <c r="O634" s="74" t="s">
        <v>239</v>
      </c>
      <c r="P634" s="75">
        <f>VLOOKUP('MATRIZ DE RIESGOS DE SST'!O634,'MAPAS DE RIESGOS INHER Y RESID'!$O$3:$P$7,2,FALSE)</f>
        <v>16</v>
      </c>
      <c r="Q634" s="75">
        <f t="shared" ref="Q634" si="122">N634*P634</f>
        <v>64</v>
      </c>
      <c r="R634" s="74" t="str">
        <f>IF(OR('MAPAS DE RIESGOS INHER Y RESID'!$G$7='MATRIZ DE RIESGOS DE SST'!Q634,Q634&lt;'MAPAS DE RIESGOS INHER Y RESID'!$G$3+1),'MAPAS DE RIESGOS INHER Y RESID'!$M$6,IF(OR('MAPAS DE RIESGOS INHER Y RESID'!$H$5='MATRIZ DE RIESGOS DE SST'!Q634,Q634&lt;'MAPAS DE RIESGOS INHER Y RESID'!$I$5+1),'MAPAS DE RIESGOS INHER Y RESID'!$M$5,IF(OR('MAPAS DE RIESGOS INHER Y RESID'!$I$4='MATRIZ DE RIESGOS DE SST'!Q634,Q634&lt;'MAPAS DE RIESGOS INHER Y RESID'!$J$4+1),'MAPAS DE RIESGOS INHER Y RESID'!$M$4,'MAPAS DE RIESGOS INHER Y RESID'!$M$3)))</f>
        <v>ALTO</v>
      </c>
      <c r="S634" s="84"/>
      <c r="T634" s="84"/>
      <c r="U634" s="84" t="s">
        <v>323</v>
      </c>
      <c r="V634" s="84" t="s">
        <v>321</v>
      </c>
      <c r="W634" s="74" t="s">
        <v>246</v>
      </c>
      <c r="X634" s="98">
        <f>VLOOKUP(W634,'MAPAS DE RIESGOS INHER Y RESID'!$E$16:$F$18,2,FALSE)</f>
        <v>0.9</v>
      </c>
      <c r="Y634" s="99">
        <f t="shared" si="115"/>
        <v>6.3999999999999986</v>
      </c>
      <c r="Z634" s="74" t="str">
        <f>IF(OR('MAPAS DE RIESGOS INHER Y RESID'!$G$18='MATRIZ DE RIESGOS DE SST'!Y634,Y634&lt;'MAPAS DE RIESGOS INHER Y RESID'!$G$16+1),'MAPAS DE RIESGOS INHER Y RESID'!$M$19,IF(OR('MAPAS DE RIESGOS INHER Y RESID'!$H$17='MATRIZ DE RIESGOS DE SST'!Y634,Y634&lt;'MAPAS DE RIESGOS INHER Y RESID'!$I$18+1),'MAPAS DE RIESGOS INHER Y RESID'!$M$18,IF(OR('MAPAS DE RIESGOS INHER Y RESID'!$I$17='MATRIZ DE RIESGOS DE SST'!Y634,Y634&lt;'MAPAS DE RIESGOS INHER Y RESID'!$J$17+1),'MAPAS DE RIESGOS INHER Y RESID'!$M$17,'MAPAS DE RIESGOS INHER Y RESID'!$M$16)))</f>
        <v>BAJO</v>
      </c>
      <c r="AA634" s="100" t="str">
        <f>VLOOKUP('MATRIZ DE RIESGOS DE SST'!Z634,'TABLA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35" spans="1:27" ht="156" customHeight="1">
      <c r="A635" s="132"/>
      <c r="B635" s="133"/>
      <c r="C635" s="129"/>
      <c r="D635" s="129"/>
      <c r="E635" s="129"/>
      <c r="F635" s="129"/>
      <c r="G635" s="129"/>
      <c r="H635" s="129"/>
      <c r="I635" s="129"/>
      <c r="J635" s="91" t="s">
        <v>112</v>
      </c>
      <c r="K635" s="90" t="s">
        <v>324</v>
      </c>
      <c r="L635" s="90" t="s">
        <v>103</v>
      </c>
      <c r="M635" s="74" t="s">
        <v>238</v>
      </c>
      <c r="N635" s="75">
        <f>VLOOKUP('MATRIZ DE RIESGOS DE SST'!M635,'MAPAS DE RIESGOS INHER Y RESID'!$E$3:$F$7,2,FALSE)</f>
        <v>3</v>
      </c>
      <c r="O635" s="74" t="s">
        <v>237</v>
      </c>
      <c r="P635" s="75">
        <f>VLOOKUP('MATRIZ DE RIESGOS DE SST'!O635,'MAPAS DE RIESGOS INHER Y RESID'!$O$3:$P$7,2,FALSE)</f>
        <v>4</v>
      </c>
      <c r="Q635" s="75">
        <f>N635*P635</f>
        <v>12</v>
      </c>
      <c r="R635" s="74" t="str">
        <f>IF(OR('MAPAS DE RIESGOS INHER Y RESID'!$G$7='MATRIZ DE RIESGOS DE SST'!Q635,Q635&lt;'MAPAS DE RIESGOS INHER Y RESID'!$G$3+1),'MAPAS DE RIESGOS INHER Y RESID'!$M$6,IF(OR('MAPAS DE RIESGOS INHER Y RESID'!$H$5='MATRIZ DE RIESGOS DE SST'!Q635,Q635&lt;'MAPAS DE RIESGOS INHER Y RESID'!$I$5+1),'MAPAS DE RIESGOS INHER Y RESID'!$M$5,IF(OR('MAPAS DE RIESGOS INHER Y RESID'!$I$4='MATRIZ DE RIESGOS DE SST'!Q635,Q635&lt;'MAPAS DE RIESGOS INHER Y RESID'!$J$4+1),'MAPAS DE RIESGOS INHER Y RESID'!$M$4,'MAPAS DE RIESGOS INHER Y RESID'!$M$3)))</f>
        <v>MODERADO</v>
      </c>
      <c r="S635" s="84"/>
      <c r="T635" s="84"/>
      <c r="U635" s="84" t="s">
        <v>323</v>
      </c>
      <c r="V635" s="84" t="s">
        <v>322</v>
      </c>
      <c r="W635" s="74" t="s">
        <v>246</v>
      </c>
      <c r="X635" s="98">
        <f>VLOOKUP(W635,'MAPAS DE RIESGOS INHER Y RESID'!$E$16:$F$18,2,FALSE)</f>
        <v>0.9</v>
      </c>
      <c r="Y635" s="99">
        <f t="shared" si="115"/>
        <v>1.1999999999999993</v>
      </c>
      <c r="Z635" s="74" t="str">
        <f>IF(OR('MAPAS DE RIESGOS INHER Y RESID'!$G$18='MATRIZ DE RIESGOS DE SST'!Y635,Y635&lt;'MAPAS DE RIESGOS INHER Y RESID'!$G$16+1),'MAPAS DE RIESGOS INHER Y RESID'!$M$19,IF(OR('MAPAS DE RIESGOS INHER Y RESID'!$H$17='MATRIZ DE RIESGOS DE SST'!Y635,Y635&lt;'MAPAS DE RIESGOS INHER Y RESID'!$I$18+1),'MAPAS DE RIESGOS INHER Y RESID'!$M$18,IF(OR('MAPAS DE RIESGOS INHER Y RESID'!$I$17='MATRIZ DE RIESGOS DE SST'!Y635,Y635&lt;'MAPAS DE RIESGOS INHER Y RESID'!$J$17+1),'MAPAS DE RIESGOS INHER Y RESID'!$M$17,'MAPAS DE RIESGOS INHER Y RESID'!$M$16)))</f>
        <v>BAJO</v>
      </c>
      <c r="AA635" s="100" t="str">
        <f>VLOOKUP('MATRIZ DE RIESGOS DE SST'!Z635,'TABLA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36" spans="1:27" ht="156" customHeight="1">
      <c r="A636" s="132"/>
      <c r="B636" s="133"/>
      <c r="C636" s="129"/>
      <c r="D636" s="129"/>
      <c r="E636" s="129"/>
      <c r="F636" s="129"/>
      <c r="G636" s="129"/>
      <c r="H636" s="129"/>
      <c r="I636" s="129"/>
      <c r="J636" s="91" t="s">
        <v>144</v>
      </c>
      <c r="K636" s="90" t="s">
        <v>338</v>
      </c>
      <c r="L636" s="90" t="s">
        <v>146</v>
      </c>
      <c r="M636" s="74" t="s">
        <v>238</v>
      </c>
      <c r="N636" s="75">
        <f>VLOOKUP('MATRIZ DE RIESGOS DE SST'!M636,'MAPAS DE RIESGOS INHER Y RESID'!$E$3:$F$7,2,FALSE)</f>
        <v>3</v>
      </c>
      <c r="O636" s="74" t="s">
        <v>239</v>
      </c>
      <c r="P636" s="75">
        <f>VLOOKUP('MATRIZ DE RIESGOS DE SST'!O636,'MAPAS DE RIESGOS INHER Y RESID'!$O$3:$P$7,2,FALSE)</f>
        <v>16</v>
      </c>
      <c r="Q636" s="75">
        <f t="shared" ref="Q636" si="123">N636*P636</f>
        <v>48</v>
      </c>
      <c r="R636" s="74" t="str">
        <f>IF(OR('MAPAS DE RIESGOS INHER Y RESID'!$G$7='MATRIZ DE RIESGOS DE SST'!Q636,Q636&lt;'MAPAS DE RIESGOS INHER Y RESID'!$G$3+1),'MAPAS DE RIESGOS INHER Y RESID'!$M$6,IF(OR('MAPAS DE RIESGOS INHER Y RESID'!$H$5='MATRIZ DE RIESGOS DE SST'!Q636,Q636&lt;'MAPAS DE RIESGOS INHER Y RESID'!$I$5+1),'MAPAS DE RIESGOS INHER Y RESID'!$M$5,IF(OR('MAPAS DE RIESGOS INHER Y RESID'!$I$4='MATRIZ DE RIESGOS DE SST'!Q636,Q636&lt;'MAPAS DE RIESGOS INHER Y RESID'!$J$4+1),'MAPAS DE RIESGOS INHER Y RESID'!$M$4,'MAPAS DE RIESGOS INHER Y RESID'!$M$3)))</f>
        <v>MODERADO</v>
      </c>
      <c r="S636" s="84" t="s">
        <v>339</v>
      </c>
      <c r="T636" s="84" t="s">
        <v>340</v>
      </c>
      <c r="U636" s="84" t="s">
        <v>341</v>
      </c>
      <c r="V636" s="84" t="s">
        <v>342</v>
      </c>
      <c r="W636" s="74" t="s">
        <v>246</v>
      </c>
      <c r="X636" s="98">
        <f>VLOOKUP(W636,'MAPAS DE RIESGOS INHER Y RESID'!$E$16:$F$18,2,FALSE)</f>
        <v>0.9</v>
      </c>
      <c r="Y636" s="99">
        <f t="shared" si="115"/>
        <v>4.7999999999999972</v>
      </c>
      <c r="Z636" s="74" t="str">
        <f>IF(OR('MAPAS DE RIESGOS INHER Y RESID'!$G$18='MATRIZ DE RIESGOS DE SST'!Y636,Y636&lt;'MAPAS DE RIESGOS INHER Y RESID'!$G$16+1),'MAPAS DE RIESGOS INHER Y RESID'!$M$19,IF(OR('MAPAS DE RIESGOS INHER Y RESID'!$H$17='MATRIZ DE RIESGOS DE SST'!Y636,Y636&lt;'MAPAS DE RIESGOS INHER Y RESID'!$I$18+1),'MAPAS DE RIESGOS INHER Y RESID'!$M$18,IF(OR('MAPAS DE RIESGOS INHER Y RESID'!$I$17='MATRIZ DE RIESGOS DE SST'!Y636,Y636&lt;'MAPAS DE RIESGOS INHER Y RESID'!$J$17+1),'MAPAS DE RIESGOS INHER Y RESID'!$M$17,'MAPAS DE RIESGOS INHER Y RESID'!$M$16)))</f>
        <v>BAJO</v>
      </c>
      <c r="AA636" s="100" t="str">
        <f>VLOOKUP('MATRIZ DE RIESGOS DE SST'!Z636,'TABLA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37" spans="1:27" ht="156" customHeight="1">
      <c r="A637" s="132"/>
      <c r="B637" s="133"/>
      <c r="C637" s="129"/>
      <c r="D637" s="129"/>
      <c r="E637" s="129"/>
      <c r="F637" s="129"/>
      <c r="G637" s="129"/>
      <c r="H637" s="129"/>
      <c r="I637" s="129"/>
      <c r="J637" s="91" t="s">
        <v>147</v>
      </c>
      <c r="K637" s="90" t="s">
        <v>148</v>
      </c>
      <c r="L637" s="90" t="s">
        <v>149</v>
      </c>
      <c r="M637" s="74" t="s">
        <v>238</v>
      </c>
      <c r="N637" s="75">
        <f>VLOOKUP('MATRIZ DE RIESGOS DE SST'!M637,'MAPAS DE RIESGOS INHER Y RESID'!$E$3:$F$7,2,FALSE)</f>
        <v>3</v>
      </c>
      <c r="O637" s="74" t="s">
        <v>239</v>
      </c>
      <c r="P637" s="75">
        <f>VLOOKUP('MATRIZ DE RIESGOS DE SST'!O637,'MAPAS DE RIESGOS INHER Y RESID'!$O$3:$P$7,2,FALSE)</f>
        <v>16</v>
      </c>
      <c r="Q637" s="75">
        <f>N637*P637</f>
        <v>48</v>
      </c>
      <c r="R637" s="74" t="str">
        <f>IF(OR('MAPAS DE RIESGOS INHER Y RESID'!$G$7='MATRIZ DE RIESGOS DE SST'!Q637,Q637&lt;'MAPAS DE RIESGOS INHER Y RESID'!$G$3+1),'MAPAS DE RIESGOS INHER Y RESID'!$M$6,IF(OR('MAPAS DE RIESGOS INHER Y RESID'!$H$5='MATRIZ DE RIESGOS DE SST'!Q637,Q637&lt;'MAPAS DE RIESGOS INHER Y RESID'!$I$5+1),'MAPAS DE RIESGOS INHER Y RESID'!$M$5,IF(OR('MAPAS DE RIESGOS INHER Y RESID'!$I$4='MATRIZ DE RIESGOS DE SST'!Q637,Q637&lt;'MAPAS DE RIESGOS INHER Y RESID'!$J$4+1),'MAPAS DE RIESGOS INHER Y RESID'!$M$4,'MAPAS DE RIESGOS INHER Y RESID'!$M$3)))</f>
        <v>MODERADO</v>
      </c>
      <c r="S637" s="84"/>
      <c r="T637" s="84" t="s">
        <v>328</v>
      </c>
      <c r="U637" s="84" t="s">
        <v>251</v>
      </c>
      <c r="V637" s="84" t="s">
        <v>252</v>
      </c>
      <c r="W637" s="74" t="s">
        <v>246</v>
      </c>
      <c r="X637" s="98">
        <f>VLOOKUP(W637,'MAPAS DE RIESGOS INHER Y RESID'!$E$16:$F$18,2,FALSE)</f>
        <v>0.9</v>
      </c>
      <c r="Y637" s="99">
        <f t="shared" si="115"/>
        <v>4.7999999999999972</v>
      </c>
      <c r="Z637" s="74" t="str">
        <f>IF(OR('MAPAS DE RIESGOS INHER Y RESID'!$G$18='MATRIZ DE RIESGOS DE SST'!Y637,Y637&lt;'MAPAS DE RIESGOS INHER Y RESID'!$G$16+1),'MAPAS DE RIESGOS INHER Y RESID'!$M$19,IF(OR('MAPAS DE RIESGOS INHER Y RESID'!$H$17='MATRIZ DE RIESGOS DE SST'!Y637,Y637&lt;'MAPAS DE RIESGOS INHER Y RESID'!$I$18+1),'MAPAS DE RIESGOS INHER Y RESID'!$M$18,IF(OR('MAPAS DE RIESGOS INHER Y RESID'!$I$17='MATRIZ DE RIESGOS DE SST'!Y637,Y637&lt;'MAPAS DE RIESGOS INHER Y RESID'!$J$17+1),'MAPAS DE RIESGOS INHER Y RESID'!$M$17,'MAPAS DE RIESGOS INHER Y RESID'!$M$16)))</f>
        <v>BAJO</v>
      </c>
      <c r="AA637" s="100" t="str">
        <f>VLOOKUP('MATRIZ DE RIESGOS DE SST'!Z637,'TABLA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38" spans="1:27" ht="156" customHeight="1">
      <c r="A638" s="132"/>
      <c r="B638" s="133"/>
      <c r="C638" s="129"/>
      <c r="D638" s="129"/>
      <c r="E638" s="129"/>
      <c r="F638" s="129"/>
      <c r="G638" s="129"/>
      <c r="H638" s="129"/>
      <c r="I638" s="129"/>
      <c r="J638" s="90" t="s">
        <v>166</v>
      </c>
      <c r="K638" s="90" t="s">
        <v>351</v>
      </c>
      <c r="L638" s="90" t="s">
        <v>165</v>
      </c>
      <c r="M638" s="74" t="s">
        <v>240</v>
      </c>
      <c r="N638" s="75">
        <f>VLOOKUP('MATRIZ DE RIESGOS DE SST'!M638,'MAPAS DE RIESGOS INHER Y RESID'!$E$3:$F$7,2,FALSE)</f>
        <v>2</v>
      </c>
      <c r="O638" s="74" t="s">
        <v>239</v>
      </c>
      <c r="P638" s="75">
        <f>VLOOKUP('MATRIZ DE RIESGOS DE SST'!O638,'MAPAS DE RIESGOS INHER Y RESID'!$O$3:$P$7,2,FALSE)</f>
        <v>16</v>
      </c>
      <c r="Q638" s="75">
        <f t="shared" ref="Q638:Q650" si="124">N638*P638</f>
        <v>32</v>
      </c>
      <c r="R638" s="74" t="str">
        <f>IF(OR('MAPAS DE RIESGOS INHER Y RESID'!$G$7='MATRIZ DE RIESGOS DE SST'!Q638,Q638&lt;'MAPAS DE RIESGOS INHER Y RESID'!$G$3+1),'MAPAS DE RIESGOS INHER Y RESID'!$M$6,IF(OR('MAPAS DE RIESGOS INHER Y RESID'!$H$5='MATRIZ DE RIESGOS DE SST'!Q638,Q638&lt;'MAPAS DE RIESGOS INHER Y RESID'!$I$5+1),'MAPAS DE RIESGOS INHER Y RESID'!$M$5,IF(OR('MAPAS DE RIESGOS INHER Y RESID'!$I$4='MATRIZ DE RIESGOS DE SST'!Q638,Q638&lt;'MAPAS DE RIESGOS INHER Y RESID'!$J$4+1),'MAPAS DE RIESGOS INHER Y RESID'!$M$4,'MAPAS DE RIESGOS INHER Y RESID'!$M$3)))</f>
        <v>MODERADO</v>
      </c>
      <c r="S638" s="84"/>
      <c r="T638" s="84" t="s">
        <v>355</v>
      </c>
      <c r="U638" s="84" t="s">
        <v>356</v>
      </c>
      <c r="V638" s="84" t="s">
        <v>333</v>
      </c>
      <c r="W638" s="74" t="s">
        <v>246</v>
      </c>
      <c r="X638" s="98">
        <f>VLOOKUP(W638,'MAPAS DE RIESGOS INHER Y RESID'!$E$16:$F$18,2,FALSE)</f>
        <v>0.9</v>
      </c>
      <c r="Y638" s="99">
        <f t="shared" si="115"/>
        <v>3.1999999999999993</v>
      </c>
      <c r="Z638" s="74" t="str">
        <f>IF(OR('MAPAS DE RIESGOS INHER Y RESID'!$G$18='MATRIZ DE RIESGOS DE SST'!Y638,Y638&lt;'MAPAS DE RIESGOS INHER Y RESID'!$G$16+1),'MAPAS DE RIESGOS INHER Y RESID'!$M$19,IF(OR('MAPAS DE RIESGOS INHER Y RESID'!$H$17='MATRIZ DE RIESGOS DE SST'!Y638,Y638&lt;'MAPAS DE RIESGOS INHER Y RESID'!$I$18+1),'MAPAS DE RIESGOS INHER Y RESID'!$M$18,IF(OR('MAPAS DE RIESGOS INHER Y RESID'!$I$17='MATRIZ DE RIESGOS DE SST'!Y638,Y638&lt;'MAPAS DE RIESGOS INHER Y RESID'!$J$17+1),'MAPAS DE RIESGOS INHER Y RESID'!$M$17,'MAPAS DE RIESGOS INHER Y RESID'!$M$16)))</f>
        <v>BAJO</v>
      </c>
      <c r="AA638" s="100" t="str">
        <f>VLOOKUP('MATRIZ DE RIESGOS DE SST'!Z638,'TABLA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39" spans="1:27" ht="156" customHeight="1">
      <c r="A639" s="132"/>
      <c r="B639" s="133"/>
      <c r="C639" s="129"/>
      <c r="D639" s="129"/>
      <c r="E639" s="129"/>
      <c r="F639" s="129"/>
      <c r="G639" s="129"/>
      <c r="H639" s="129"/>
      <c r="I639" s="129"/>
      <c r="J639" s="90" t="s">
        <v>360</v>
      </c>
      <c r="K639" s="90" t="s">
        <v>361</v>
      </c>
      <c r="L639" s="90" t="s">
        <v>165</v>
      </c>
      <c r="M639" s="74" t="s">
        <v>240</v>
      </c>
      <c r="N639" s="75">
        <f>VLOOKUP('MATRIZ DE RIESGOS DE SST'!M639,'MAPAS DE RIESGOS INHER Y RESID'!$E$3:$F$7,2,FALSE)</f>
        <v>2</v>
      </c>
      <c r="O639" s="74" t="s">
        <v>237</v>
      </c>
      <c r="P639" s="75">
        <f>VLOOKUP('MATRIZ DE RIESGOS DE SST'!O639,'MAPAS DE RIESGOS INHER Y RESID'!$O$3:$P$7,2,FALSE)</f>
        <v>4</v>
      </c>
      <c r="Q639" s="75">
        <f t="shared" si="124"/>
        <v>8</v>
      </c>
      <c r="R639" s="74" t="str">
        <f>IF(OR('MAPAS DE RIESGOS INHER Y RESID'!$G$7='MATRIZ DE RIESGOS DE SST'!Q639,Q639&lt;'MAPAS DE RIESGOS INHER Y RESID'!$G$3+1),'MAPAS DE RIESGOS INHER Y RESID'!$M$6,IF(OR('MAPAS DE RIESGOS INHER Y RESID'!$H$5='MATRIZ DE RIESGOS DE SST'!Q639,Q639&lt;'MAPAS DE RIESGOS INHER Y RESID'!$I$5+1),'MAPAS DE RIESGOS INHER Y RESID'!$M$5,IF(OR('MAPAS DE RIESGOS INHER Y RESID'!$I$4='MATRIZ DE RIESGOS DE SST'!Q639,Q639&lt;'MAPAS DE RIESGOS INHER Y RESID'!$J$4+1),'MAPAS DE RIESGOS INHER Y RESID'!$M$4,'MAPAS DE RIESGOS INHER Y RESID'!$M$3)))</f>
        <v>BAJO</v>
      </c>
      <c r="S639" s="84"/>
      <c r="T639" s="84" t="s">
        <v>362</v>
      </c>
      <c r="U639" s="84" t="s">
        <v>363</v>
      </c>
      <c r="V639" s="84"/>
      <c r="W639" s="74" t="s">
        <v>246</v>
      </c>
      <c r="X639" s="98">
        <f>VLOOKUP(W639,'MAPAS DE RIESGOS INHER Y RESID'!$E$16:$F$18,2,FALSE)</f>
        <v>0.9</v>
      </c>
      <c r="Y639" s="99">
        <f t="shared" si="115"/>
        <v>0.79999999999999982</v>
      </c>
      <c r="Z639" s="74" t="str">
        <f>IF(OR('MAPAS DE RIESGOS INHER Y RESID'!$G$18='MATRIZ DE RIESGOS DE SST'!Y639,Y639&lt;'MAPAS DE RIESGOS INHER Y RESID'!$G$16+1),'MAPAS DE RIESGOS INHER Y RESID'!$M$19,IF(OR('MAPAS DE RIESGOS INHER Y RESID'!$H$17='MATRIZ DE RIESGOS DE SST'!Y639,Y639&lt;'MAPAS DE RIESGOS INHER Y RESID'!$I$18+1),'MAPAS DE RIESGOS INHER Y RESID'!$M$18,IF(OR('MAPAS DE RIESGOS INHER Y RESID'!$I$17='MATRIZ DE RIESGOS DE SST'!Y639,Y639&lt;'MAPAS DE RIESGOS INHER Y RESID'!$J$17+1),'MAPAS DE RIESGOS INHER Y RESID'!$M$17,'MAPAS DE RIESGOS INHER Y RESID'!$M$16)))</f>
        <v>BAJO</v>
      </c>
      <c r="AA639" s="100" t="str">
        <f>VLOOKUP('MATRIZ DE RIESGOS DE SST'!Z639,'TABLA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40" spans="1:27" ht="156" customHeight="1">
      <c r="A640" s="132"/>
      <c r="B640" s="133"/>
      <c r="C640" s="129"/>
      <c r="D640" s="129"/>
      <c r="E640" s="129"/>
      <c r="F640" s="129"/>
      <c r="G640" s="129"/>
      <c r="H640" s="129"/>
      <c r="I640" s="129"/>
      <c r="J640" s="91" t="s">
        <v>186</v>
      </c>
      <c r="K640" s="90" t="s">
        <v>187</v>
      </c>
      <c r="L640" s="90" t="s">
        <v>188</v>
      </c>
      <c r="M640" s="74" t="s">
        <v>240</v>
      </c>
      <c r="N640" s="75">
        <f>VLOOKUP('MATRIZ DE RIESGOS DE SST'!M640,'MAPAS DE RIESGOS INHER Y RESID'!$E$3:$F$7,2,FALSE)</f>
        <v>2</v>
      </c>
      <c r="O640" s="74" t="s">
        <v>239</v>
      </c>
      <c r="P640" s="75">
        <f>VLOOKUP('MATRIZ DE RIESGOS DE SST'!O640,'MAPAS DE RIESGOS INHER Y RESID'!$O$3:$P$7,2,FALSE)</f>
        <v>16</v>
      </c>
      <c r="Q640" s="75">
        <f t="shared" si="124"/>
        <v>32</v>
      </c>
      <c r="R640" s="74" t="str">
        <f>IF(OR('MAPAS DE RIESGOS INHER Y RESID'!$G$7='MATRIZ DE RIESGOS DE SST'!Q640,Q640&lt;'MAPAS DE RIESGOS INHER Y RESID'!$G$3+1),'MAPAS DE RIESGOS INHER Y RESID'!$M$6,IF(OR('MAPAS DE RIESGOS INHER Y RESID'!$H$5='MATRIZ DE RIESGOS DE SST'!Q640,Q640&lt;'MAPAS DE RIESGOS INHER Y RESID'!$I$5+1),'MAPAS DE RIESGOS INHER Y RESID'!$M$5,IF(OR('MAPAS DE RIESGOS INHER Y RESID'!$I$4='MATRIZ DE RIESGOS DE SST'!Q640,Q640&lt;'MAPAS DE RIESGOS INHER Y RESID'!$J$4+1),'MAPAS DE RIESGOS INHER Y RESID'!$M$4,'MAPAS DE RIESGOS INHER Y RESID'!$M$3)))</f>
        <v>MODERADO</v>
      </c>
      <c r="S640" s="84"/>
      <c r="T640" s="84" t="s">
        <v>376</v>
      </c>
      <c r="U640" s="84" t="s">
        <v>377</v>
      </c>
      <c r="V640" s="84" t="s">
        <v>378</v>
      </c>
      <c r="W640" s="74" t="s">
        <v>246</v>
      </c>
      <c r="X640" s="98">
        <f>VLOOKUP(W640,'MAPAS DE RIESGOS INHER Y RESID'!$E$16:$F$18,2,FALSE)</f>
        <v>0.9</v>
      </c>
      <c r="Y640" s="99">
        <f t="shared" si="115"/>
        <v>3.1999999999999993</v>
      </c>
      <c r="Z640" s="74" t="str">
        <f>IF(OR('MAPAS DE RIESGOS INHER Y RESID'!$G$18='MATRIZ DE RIESGOS DE SST'!Y640,Y640&lt;'MAPAS DE RIESGOS INHER Y RESID'!$G$16+1),'MAPAS DE RIESGOS INHER Y RESID'!$M$19,IF(OR('MAPAS DE RIESGOS INHER Y RESID'!$H$17='MATRIZ DE RIESGOS DE SST'!Y640,Y640&lt;'MAPAS DE RIESGOS INHER Y RESID'!$I$18+1),'MAPAS DE RIESGOS INHER Y RESID'!$M$18,IF(OR('MAPAS DE RIESGOS INHER Y RESID'!$I$17='MATRIZ DE RIESGOS DE SST'!Y640,Y640&lt;'MAPAS DE RIESGOS INHER Y RESID'!$J$17+1),'MAPAS DE RIESGOS INHER Y RESID'!$M$17,'MAPAS DE RIESGOS INHER Y RESID'!$M$16)))</f>
        <v>BAJO</v>
      </c>
      <c r="AA640" s="100" t="str">
        <f>VLOOKUP('MATRIZ DE RIESGOS DE SST'!Z640,'TABLA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41" spans="1:27" ht="156" customHeight="1">
      <c r="A641" s="132"/>
      <c r="B641" s="133"/>
      <c r="C641" s="129"/>
      <c r="D641" s="129"/>
      <c r="E641" s="129"/>
      <c r="F641" s="129"/>
      <c r="G641" s="129"/>
      <c r="H641" s="129"/>
      <c r="I641" s="129"/>
      <c r="J641" s="91" t="s">
        <v>189</v>
      </c>
      <c r="K641" s="90" t="s">
        <v>190</v>
      </c>
      <c r="L641" s="90" t="s">
        <v>188</v>
      </c>
      <c r="M641" s="74" t="s">
        <v>240</v>
      </c>
      <c r="N641" s="75">
        <f>VLOOKUP('MATRIZ DE RIESGOS DE SST'!M641,'MAPAS DE RIESGOS INHER Y RESID'!$E$3:$F$7,2,FALSE)</f>
        <v>2</v>
      </c>
      <c r="O641" s="74" t="s">
        <v>239</v>
      </c>
      <c r="P641" s="75">
        <f>VLOOKUP('MATRIZ DE RIESGOS DE SST'!O641,'MAPAS DE RIESGOS INHER Y RESID'!$O$3:$P$7,2,FALSE)</f>
        <v>16</v>
      </c>
      <c r="Q641" s="75">
        <f t="shared" si="124"/>
        <v>32</v>
      </c>
      <c r="R641" s="74" t="str">
        <f>IF(OR('MAPAS DE RIESGOS INHER Y RESID'!$G$7='MATRIZ DE RIESGOS DE SST'!Q641,Q641&lt;'MAPAS DE RIESGOS INHER Y RESID'!$G$3+1),'MAPAS DE RIESGOS INHER Y RESID'!$M$6,IF(OR('MAPAS DE RIESGOS INHER Y RESID'!$H$5='MATRIZ DE RIESGOS DE SST'!Q641,Q641&lt;'MAPAS DE RIESGOS INHER Y RESID'!$I$5+1),'MAPAS DE RIESGOS INHER Y RESID'!$M$5,IF(OR('MAPAS DE RIESGOS INHER Y RESID'!$I$4='MATRIZ DE RIESGOS DE SST'!Q641,Q641&lt;'MAPAS DE RIESGOS INHER Y RESID'!$J$4+1),'MAPAS DE RIESGOS INHER Y RESID'!$M$4,'MAPAS DE RIESGOS INHER Y RESID'!$M$3)))</f>
        <v>MODERADO</v>
      </c>
      <c r="S641" s="84"/>
      <c r="T641" s="84" t="s">
        <v>376</v>
      </c>
      <c r="U641" s="84" t="s">
        <v>377</v>
      </c>
      <c r="V641" s="84" t="s">
        <v>378</v>
      </c>
      <c r="W641" s="74" t="s">
        <v>246</v>
      </c>
      <c r="X641" s="98">
        <f>VLOOKUP(W641,'MAPAS DE RIESGOS INHER Y RESID'!$E$16:$F$18,2,FALSE)</f>
        <v>0.9</v>
      </c>
      <c r="Y641" s="99">
        <f t="shared" si="115"/>
        <v>3.1999999999999993</v>
      </c>
      <c r="Z641" s="74" t="str">
        <f>IF(OR('MAPAS DE RIESGOS INHER Y RESID'!$G$18='MATRIZ DE RIESGOS DE SST'!Y641,Y641&lt;'MAPAS DE RIESGOS INHER Y RESID'!$G$16+1),'MAPAS DE RIESGOS INHER Y RESID'!$M$19,IF(OR('MAPAS DE RIESGOS INHER Y RESID'!$H$17='MATRIZ DE RIESGOS DE SST'!Y641,Y641&lt;'MAPAS DE RIESGOS INHER Y RESID'!$I$18+1),'MAPAS DE RIESGOS INHER Y RESID'!$M$18,IF(OR('MAPAS DE RIESGOS INHER Y RESID'!$I$17='MATRIZ DE RIESGOS DE SST'!Y641,Y641&lt;'MAPAS DE RIESGOS INHER Y RESID'!$J$17+1),'MAPAS DE RIESGOS INHER Y RESID'!$M$17,'MAPAS DE RIESGOS INHER Y RESID'!$M$16)))</f>
        <v>BAJO</v>
      </c>
      <c r="AA641" s="100" t="str">
        <f>VLOOKUP('MATRIZ DE RIESGOS DE SST'!Z641,'TABLA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42" spans="1:27" ht="156" customHeight="1">
      <c r="A642" s="132"/>
      <c r="B642" s="133"/>
      <c r="C642" s="129"/>
      <c r="D642" s="129"/>
      <c r="E642" s="129"/>
      <c r="F642" s="129"/>
      <c r="G642" s="129"/>
      <c r="H642" s="129"/>
      <c r="I642" s="129"/>
      <c r="J642" s="91" t="s">
        <v>191</v>
      </c>
      <c r="K642" s="90" t="s">
        <v>192</v>
      </c>
      <c r="L642" s="90" t="s">
        <v>93</v>
      </c>
      <c r="M642" s="74" t="s">
        <v>240</v>
      </c>
      <c r="N642" s="75">
        <f>VLOOKUP('MATRIZ DE RIESGOS DE SST'!M642,'MAPAS DE RIESGOS INHER Y RESID'!$E$3:$F$7,2,FALSE)</f>
        <v>2</v>
      </c>
      <c r="O642" s="74" t="s">
        <v>239</v>
      </c>
      <c r="P642" s="75">
        <f>VLOOKUP('MATRIZ DE RIESGOS DE SST'!O642,'MAPAS DE RIESGOS INHER Y RESID'!$O$3:$P$7,2,FALSE)</f>
        <v>16</v>
      </c>
      <c r="Q642" s="75">
        <f t="shared" si="124"/>
        <v>32</v>
      </c>
      <c r="R642" s="74" t="str">
        <f>IF(OR('MAPAS DE RIESGOS INHER Y RESID'!$G$7='MATRIZ DE RIESGOS DE SST'!Q642,Q642&lt;'MAPAS DE RIESGOS INHER Y RESID'!$G$3+1),'MAPAS DE RIESGOS INHER Y RESID'!$M$6,IF(OR('MAPAS DE RIESGOS INHER Y RESID'!$H$5='MATRIZ DE RIESGOS DE SST'!Q642,Q642&lt;'MAPAS DE RIESGOS INHER Y RESID'!$I$5+1),'MAPAS DE RIESGOS INHER Y RESID'!$M$5,IF(OR('MAPAS DE RIESGOS INHER Y RESID'!$I$4='MATRIZ DE RIESGOS DE SST'!Q642,Q642&lt;'MAPAS DE RIESGOS INHER Y RESID'!$J$4+1),'MAPAS DE RIESGOS INHER Y RESID'!$M$4,'MAPAS DE RIESGOS INHER Y RESID'!$M$3)))</f>
        <v>MODERADO</v>
      </c>
      <c r="S642" s="84"/>
      <c r="T642" s="84" t="s">
        <v>314</v>
      </c>
      <c r="U642" s="84" t="s">
        <v>315</v>
      </c>
      <c r="V642" s="84" t="s">
        <v>316</v>
      </c>
      <c r="W642" s="74" t="s">
        <v>246</v>
      </c>
      <c r="X642" s="98">
        <f>VLOOKUP(W642,'MAPAS DE RIESGOS INHER Y RESID'!$E$16:$F$18,2,FALSE)</f>
        <v>0.9</v>
      </c>
      <c r="Y642" s="99">
        <f t="shared" si="115"/>
        <v>3.1999999999999993</v>
      </c>
      <c r="Z642" s="74" t="str">
        <f>IF(OR('MAPAS DE RIESGOS INHER Y RESID'!$G$18='MATRIZ DE RIESGOS DE SST'!Y642,Y642&lt;'MAPAS DE RIESGOS INHER Y RESID'!$G$16+1),'MAPAS DE RIESGOS INHER Y RESID'!$M$19,IF(OR('MAPAS DE RIESGOS INHER Y RESID'!$H$17='MATRIZ DE RIESGOS DE SST'!Y642,Y642&lt;'MAPAS DE RIESGOS INHER Y RESID'!$I$18+1),'MAPAS DE RIESGOS INHER Y RESID'!$M$18,IF(OR('MAPAS DE RIESGOS INHER Y RESID'!$I$17='MATRIZ DE RIESGOS DE SST'!Y642,Y642&lt;'MAPAS DE RIESGOS INHER Y RESID'!$J$17+1),'MAPAS DE RIESGOS INHER Y RESID'!$M$17,'MAPAS DE RIESGOS INHER Y RESID'!$M$16)))</f>
        <v>BAJO</v>
      </c>
      <c r="AA642" s="100" t="str">
        <f>VLOOKUP('MATRIZ DE RIESGOS DE SST'!Z642,'TABLA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43" spans="1:27" ht="156" customHeight="1">
      <c r="A643" s="132"/>
      <c r="B643" s="133"/>
      <c r="C643" s="129"/>
      <c r="D643" s="129"/>
      <c r="E643" s="129"/>
      <c r="F643" s="129"/>
      <c r="G643" s="129"/>
      <c r="H643" s="129"/>
      <c r="I643" s="129"/>
      <c r="J643" s="91" t="s">
        <v>196</v>
      </c>
      <c r="K643" s="90" t="s">
        <v>197</v>
      </c>
      <c r="L643" s="90" t="s">
        <v>198</v>
      </c>
      <c r="M643" s="74" t="s">
        <v>240</v>
      </c>
      <c r="N643" s="75">
        <f>VLOOKUP('MATRIZ DE RIESGOS DE SST'!M643,'MAPAS DE RIESGOS INHER Y RESID'!$E$3:$F$7,2,FALSE)</f>
        <v>2</v>
      </c>
      <c r="O643" s="74" t="s">
        <v>239</v>
      </c>
      <c r="P643" s="75">
        <f>VLOOKUP('MATRIZ DE RIESGOS DE SST'!O643,'MAPAS DE RIESGOS INHER Y RESID'!$O$3:$P$7,2,FALSE)</f>
        <v>16</v>
      </c>
      <c r="Q643" s="75">
        <f t="shared" si="124"/>
        <v>32</v>
      </c>
      <c r="R643" s="74" t="str">
        <f>IF(OR('MAPAS DE RIESGOS INHER Y RESID'!$G$7='MATRIZ DE RIESGOS DE SST'!Q643,Q643&lt;'MAPAS DE RIESGOS INHER Y RESID'!$G$3+1),'MAPAS DE RIESGOS INHER Y RESID'!$M$6,IF(OR('MAPAS DE RIESGOS INHER Y RESID'!$H$5='MATRIZ DE RIESGOS DE SST'!Q643,Q643&lt;'MAPAS DE RIESGOS INHER Y RESID'!$I$5+1),'MAPAS DE RIESGOS INHER Y RESID'!$M$5,IF(OR('MAPAS DE RIESGOS INHER Y RESID'!$I$4='MATRIZ DE RIESGOS DE SST'!Q643,Q643&lt;'MAPAS DE RIESGOS INHER Y RESID'!$J$4+1),'MAPAS DE RIESGOS INHER Y RESID'!$M$4,'MAPAS DE RIESGOS INHER Y RESID'!$M$3)))</f>
        <v>MODERADO</v>
      </c>
      <c r="S643" s="84"/>
      <c r="T643" s="84" t="s">
        <v>376</v>
      </c>
      <c r="U643" s="84" t="s">
        <v>377</v>
      </c>
      <c r="V643" s="84" t="s">
        <v>378</v>
      </c>
      <c r="W643" s="74" t="s">
        <v>246</v>
      </c>
      <c r="X643" s="98">
        <f>VLOOKUP(W643,'MAPAS DE RIESGOS INHER Y RESID'!$E$16:$F$18,2,FALSE)</f>
        <v>0.9</v>
      </c>
      <c r="Y643" s="99">
        <f t="shared" si="115"/>
        <v>3.1999999999999993</v>
      </c>
      <c r="Z643" s="74" t="str">
        <f>IF(OR('MAPAS DE RIESGOS INHER Y RESID'!$G$18='MATRIZ DE RIESGOS DE SST'!Y643,Y643&lt;'MAPAS DE RIESGOS INHER Y RESID'!$G$16+1),'MAPAS DE RIESGOS INHER Y RESID'!$M$19,IF(OR('MAPAS DE RIESGOS INHER Y RESID'!$H$17='MATRIZ DE RIESGOS DE SST'!Y643,Y643&lt;'MAPAS DE RIESGOS INHER Y RESID'!$I$18+1),'MAPAS DE RIESGOS INHER Y RESID'!$M$18,IF(OR('MAPAS DE RIESGOS INHER Y RESID'!$I$17='MATRIZ DE RIESGOS DE SST'!Y643,Y643&lt;'MAPAS DE RIESGOS INHER Y RESID'!$J$17+1),'MAPAS DE RIESGOS INHER Y RESID'!$M$17,'MAPAS DE RIESGOS INHER Y RESID'!$M$16)))</f>
        <v>BAJO</v>
      </c>
      <c r="AA643" s="100" t="str">
        <f>VLOOKUP('MATRIZ DE RIESGOS DE SST'!Z643,'TABLA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44" spans="1:27" ht="156" customHeight="1">
      <c r="A644" s="132"/>
      <c r="B644" s="133"/>
      <c r="C644" s="129"/>
      <c r="D644" s="129"/>
      <c r="E644" s="129"/>
      <c r="F644" s="129"/>
      <c r="G644" s="129"/>
      <c r="H644" s="129"/>
      <c r="I644" s="129"/>
      <c r="J644" s="91" t="s">
        <v>205</v>
      </c>
      <c r="K644" s="90" t="s">
        <v>206</v>
      </c>
      <c r="L644" s="90" t="s">
        <v>207</v>
      </c>
      <c r="M644" s="74" t="s">
        <v>240</v>
      </c>
      <c r="N644" s="75">
        <f>VLOOKUP('MATRIZ DE RIESGOS DE SST'!M644,'MAPAS DE RIESGOS INHER Y RESID'!$E$3:$F$7,2,FALSE)</f>
        <v>2</v>
      </c>
      <c r="O644" s="74" t="s">
        <v>239</v>
      </c>
      <c r="P644" s="75">
        <f>VLOOKUP('MATRIZ DE RIESGOS DE SST'!O644,'MAPAS DE RIESGOS INHER Y RESID'!$O$3:$P$7,2,FALSE)</f>
        <v>16</v>
      </c>
      <c r="Q644" s="75">
        <f t="shared" si="124"/>
        <v>32</v>
      </c>
      <c r="R644" s="74" t="str">
        <f>IF(OR('MAPAS DE RIESGOS INHER Y RESID'!$G$7='MATRIZ DE RIESGOS DE SST'!Q644,Q644&lt;'MAPAS DE RIESGOS INHER Y RESID'!$G$3+1),'MAPAS DE RIESGOS INHER Y RESID'!$M$6,IF(OR('MAPAS DE RIESGOS INHER Y RESID'!$H$5='MATRIZ DE RIESGOS DE SST'!Q644,Q644&lt;'MAPAS DE RIESGOS INHER Y RESID'!$I$5+1),'MAPAS DE RIESGOS INHER Y RESID'!$M$5,IF(OR('MAPAS DE RIESGOS INHER Y RESID'!$I$4='MATRIZ DE RIESGOS DE SST'!Q644,Q644&lt;'MAPAS DE RIESGOS INHER Y RESID'!$J$4+1),'MAPAS DE RIESGOS INHER Y RESID'!$M$4,'MAPAS DE RIESGOS INHER Y RESID'!$M$3)))</f>
        <v>MODERADO</v>
      </c>
      <c r="S644" s="84"/>
      <c r="T644" s="84"/>
      <c r="U644" s="84" t="s">
        <v>386</v>
      </c>
      <c r="V644" s="84" t="s">
        <v>387</v>
      </c>
      <c r="W644" s="74" t="s">
        <v>246</v>
      </c>
      <c r="X644" s="98">
        <f>VLOOKUP(W644,'MAPAS DE RIESGOS INHER Y RESID'!$E$16:$F$18,2,FALSE)</f>
        <v>0.9</v>
      </c>
      <c r="Y644" s="99">
        <f t="shared" ref="Y644:Y700" si="125">Q644-(X644*Q644)</f>
        <v>3.1999999999999993</v>
      </c>
      <c r="Z644" s="74" t="str">
        <f>IF(OR('MAPAS DE RIESGOS INHER Y RESID'!$G$18='MATRIZ DE RIESGOS DE SST'!Y644,Y644&lt;'MAPAS DE RIESGOS INHER Y RESID'!$G$16+1),'MAPAS DE RIESGOS INHER Y RESID'!$M$19,IF(OR('MAPAS DE RIESGOS INHER Y RESID'!$H$17='MATRIZ DE RIESGOS DE SST'!Y644,Y644&lt;'MAPAS DE RIESGOS INHER Y RESID'!$I$18+1),'MAPAS DE RIESGOS INHER Y RESID'!$M$18,IF(OR('MAPAS DE RIESGOS INHER Y RESID'!$I$17='MATRIZ DE RIESGOS DE SST'!Y644,Y644&lt;'MAPAS DE RIESGOS INHER Y RESID'!$J$17+1),'MAPAS DE RIESGOS INHER Y RESID'!$M$17,'MAPAS DE RIESGOS INHER Y RESID'!$M$16)))</f>
        <v>BAJO</v>
      </c>
      <c r="AA644" s="100" t="str">
        <f>VLOOKUP('MATRIZ DE RIESGOS DE SST'!Z644,'TABLA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45" spans="1:27" ht="156" customHeight="1">
      <c r="A645" s="132"/>
      <c r="B645" s="133"/>
      <c r="C645" s="129"/>
      <c r="D645" s="129"/>
      <c r="E645" s="129"/>
      <c r="F645" s="129"/>
      <c r="G645" s="129"/>
      <c r="H645" s="129"/>
      <c r="I645" s="129"/>
      <c r="J645" s="91" t="s">
        <v>208</v>
      </c>
      <c r="K645" s="90" t="s">
        <v>209</v>
      </c>
      <c r="L645" s="90" t="s">
        <v>210</v>
      </c>
      <c r="M645" s="74" t="s">
        <v>240</v>
      </c>
      <c r="N645" s="75">
        <f>VLOOKUP('MATRIZ DE RIESGOS DE SST'!M645,'MAPAS DE RIESGOS INHER Y RESID'!$E$3:$F$7,2,FALSE)</f>
        <v>2</v>
      </c>
      <c r="O645" s="74" t="s">
        <v>239</v>
      </c>
      <c r="P645" s="75">
        <f>VLOOKUP('MATRIZ DE RIESGOS DE SST'!O645,'MAPAS DE RIESGOS INHER Y RESID'!$O$3:$P$7,2,FALSE)</f>
        <v>16</v>
      </c>
      <c r="Q645" s="75">
        <f t="shared" si="124"/>
        <v>32</v>
      </c>
      <c r="R645" s="74" t="str">
        <f>IF(OR('MAPAS DE RIESGOS INHER Y RESID'!$G$7='MATRIZ DE RIESGOS DE SST'!Q645,Q645&lt;'MAPAS DE RIESGOS INHER Y RESID'!$G$3+1),'MAPAS DE RIESGOS INHER Y RESID'!$M$6,IF(OR('MAPAS DE RIESGOS INHER Y RESID'!$H$5='MATRIZ DE RIESGOS DE SST'!Q645,Q645&lt;'MAPAS DE RIESGOS INHER Y RESID'!$I$5+1),'MAPAS DE RIESGOS INHER Y RESID'!$M$5,IF(OR('MAPAS DE RIESGOS INHER Y RESID'!$I$4='MATRIZ DE RIESGOS DE SST'!Q645,Q645&lt;'MAPAS DE RIESGOS INHER Y RESID'!$J$4+1),'MAPAS DE RIESGOS INHER Y RESID'!$M$4,'MAPAS DE RIESGOS INHER Y RESID'!$M$3)))</f>
        <v>MODERADO</v>
      </c>
      <c r="S645" s="84"/>
      <c r="T645" s="84" t="s">
        <v>388</v>
      </c>
      <c r="U645" s="84" t="s">
        <v>389</v>
      </c>
      <c r="V645" s="84" t="s">
        <v>390</v>
      </c>
      <c r="W645" s="74" t="s">
        <v>246</v>
      </c>
      <c r="X645" s="98">
        <f>VLOOKUP(W645,'MAPAS DE RIESGOS INHER Y RESID'!$E$16:$F$18,2,FALSE)</f>
        <v>0.9</v>
      </c>
      <c r="Y645" s="99">
        <f t="shared" si="125"/>
        <v>3.1999999999999993</v>
      </c>
      <c r="Z645" s="74" t="str">
        <f>IF(OR('MAPAS DE RIESGOS INHER Y RESID'!$G$18='MATRIZ DE RIESGOS DE SST'!Y645,Y645&lt;'MAPAS DE RIESGOS INHER Y RESID'!$G$16+1),'MAPAS DE RIESGOS INHER Y RESID'!$M$19,IF(OR('MAPAS DE RIESGOS INHER Y RESID'!$H$17='MATRIZ DE RIESGOS DE SST'!Y645,Y645&lt;'MAPAS DE RIESGOS INHER Y RESID'!$I$18+1),'MAPAS DE RIESGOS INHER Y RESID'!$M$18,IF(OR('MAPAS DE RIESGOS INHER Y RESID'!$I$17='MATRIZ DE RIESGOS DE SST'!Y645,Y645&lt;'MAPAS DE RIESGOS INHER Y RESID'!$J$17+1),'MAPAS DE RIESGOS INHER Y RESID'!$M$17,'MAPAS DE RIESGOS INHER Y RESID'!$M$16)))</f>
        <v>BAJO</v>
      </c>
      <c r="AA645" s="100" t="str">
        <f>VLOOKUP('MATRIZ DE RIESGOS DE SST'!Z645,'TABLA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46" spans="1:27" ht="156" customHeight="1">
      <c r="A646" s="132"/>
      <c r="B646" s="133"/>
      <c r="C646" s="129"/>
      <c r="D646" s="129"/>
      <c r="E646" s="129"/>
      <c r="F646" s="129"/>
      <c r="G646" s="129"/>
      <c r="H646" s="129"/>
      <c r="I646" s="129"/>
      <c r="J646" s="91" t="s">
        <v>211</v>
      </c>
      <c r="K646" s="90" t="s">
        <v>212</v>
      </c>
      <c r="L646" s="90" t="s">
        <v>213</v>
      </c>
      <c r="M646" s="74" t="s">
        <v>240</v>
      </c>
      <c r="N646" s="75">
        <f>VLOOKUP('MATRIZ DE RIESGOS DE SST'!M646,'MAPAS DE RIESGOS INHER Y RESID'!$E$3:$F$7,2,FALSE)</f>
        <v>2</v>
      </c>
      <c r="O646" s="74" t="s">
        <v>239</v>
      </c>
      <c r="P646" s="75">
        <f>VLOOKUP('MATRIZ DE RIESGOS DE SST'!O646,'MAPAS DE RIESGOS INHER Y RESID'!$O$3:$P$7,2,FALSE)</f>
        <v>16</v>
      </c>
      <c r="Q646" s="75">
        <f t="shared" si="124"/>
        <v>32</v>
      </c>
      <c r="R646" s="74" t="str">
        <f>IF(OR('MAPAS DE RIESGOS INHER Y RESID'!$G$7='MATRIZ DE RIESGOS DE SST'!Q646,Q646&lt;'MAPAS DE RIESGOS INHER Y RESID'!$G$3+1),'MAPAS DE RIESGOS INHER Y RESID'!$M$6,IF(OR('MAPAS DE RIESGOS INHER Y RESID'!$H$5='MATRIZ DE RIESGOS DE SST'!Q646,Q646&lt;'MAPAS DE RIESGOS INHER Y RESID'!$I$5+1),'MAPAS DE RIESGOS INHER Y RESID'!$M$5,IF(OR('MAPAS DE RIESGOS INHER Y RESID'!$I$4='MATRIZ DE RIESGOS DE SST'!Q646,Q646&lt;'MAPAS DE RIESGOS INHER Y RESID'!$J$4+1),'MAPAS DE RIESGOS INHER Y RESID'!$M$4,'MAPAS DE RIESGOS INHER Y RESID'!$M$3)))</f>
        <v>MODERADO</v>
      </c>
      <c r="S646" s="84"/>
      <c r="T646" s="84" t="s">
        <v>388</v>
      </c>
      <c r="U646" s="84" t="s">
        <v>389</v>
      </c>
      <c r="V646" s="84" t="s">
        <v>390</v>
      </c>
      <c r="W646" s="74" t="s">
        <v>246</v>
      </c>
      <c r="X646" s="98">
        <f>VLOOKUP(W646,'MAPAS DE RIESGOS INHER Y RESID'!$E$16:$F$18,2,FALSE)</f>
        <v>0.9</v>
      </c>
      <c r="Y646" s="99">
        <f t="shared" si="125"/>
        <v>3.1999999999999993</v>
      </c>
      <c r="Z646" s="74" t="str">
        <f>IF(OR('MAPAS DE RIESGOS INHER Y RESID'!$G$18='MATRIZ DE RIESGOS DE SST'!Y646,Y646&lt;'MAPAS DE RIESGOS INHER Y RESID'!$G$16+1),'MAPAS DE RIESGOS INHER Y RESID'!$M$19,IF(OR('MAPAS DE RIESGOS INHER Y RESID'!$H$17='MATRIZ DE RIESGOS DE SST'!Y646,Y646&lt;'MAPAS DE RIESGOS INHER Y RESID'!$I$18+1),'MAPAS DE RIESGOS INHER Y RESID'!$M$18,IF(OR('MAPAS DE RIESGOS INHER Y RESID'!$I$17='MATRIZ DE RIESGOS DE SST'!Y646,Y646&lt;'MAPAS DE RIESGOS INHER Y RESID'!$J$17+1),'MAPAS DE RIESGOS INHER Y RESID'!$M$17,'MAPAS DE RIESGOS INHER Y RESID'!$M$16)))</f>
        <v>BAJO</v>
      </c>
      <c r="AA646" s="100" t="str">
        <f>VLOOKUP('MATRIZ DE RIESGOS DE SST'!Z646,'TABLA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47" spans="1:27" ht="156" customHeight="1">
      <c r="A647" s="132"/>
      <c r="B647" s="133"/>
      <c r="C647" s="129"/>
      <c r="D647" s="129"/>
      <c r="E647" s="129"/>
      <c r="F647" s="129"/>
      <c r="G647" s="129"/>
      <c r="H647" s="129"/>
      <c r="I647" s="129"/>
      <c r="J647" s="91" t="s">
        <v>214</v>
      </c>
      <c r="K647" s="90" t="s">
        <v>215</v>
      </c>
      <c r="L647" s="90" t="s">
        <v>213</v>
      </c>
      <c r="M647" s="74" t="s">
        <v>240</v>
      </c>
      <c r="N647" s="75">
        <f>VLOOKUP('MATRIZ DE RIESGOS DE SST'!M647,'MAPAS DE RIESGOS INHER Y RESID'!$E$3:$F$7,2,FALSE)</f>
        <v>2</v>
      </c>
      <c r="O647" s="74" t="s">
        <v>239</v>
      </c>
      <c r="P647" s="75">
        <f>VLOOKUP('MATRIZ DE RIESGOS DE SST'!O647,'MAPAS DE RIESGOS INHER Y RESID'!$O$3:$P$7,2,FALSE)</f>
        <v>16</v>
      </c>
      <c r="Q647" s="75">
        <f t="shared" si="124"/>
        <v>32</v>
      </c>
      <c r="R647" s="74" t="str">
        <f>IF(OR('MAPAS DE RIESGOS INHER Y RESID'!$G$7='MATRIZ DE RIESGOS DE SST'!Q647,Q647&lt;'MAPAS DE RIESGOS INHER Y RESID'!$G$3+1),'MAPAS DE RIESGOS INHER Y RESID'!$M$6,IF(OR('MAPAS DE RIESGOS INHER Y RESID'!$H$5='MATRIZ DE RIESGOS DE SST'!Q647,Q647&lt;'MAPAS DE RIESGOS INHER Y RESID'!$I$5+1),'MAPAS DE RIESGOS INHER Y RESID'!$M$5,IF(OR('MAPAS DE RIESGOS INHER Y RESID'!$I$4='MATRIZ DE RIESGOS DE SST'!Q647,Q647&lt;'MAPAS DE RIESGOS INHER Y RESID'!$J$4+1),'MAPAS DE RIESGOS INHER Y RESID'!$M$4,'MAPAS DE RIESGOS INHER Y RESID'!$M$3)))</f>
        <v>MODERADO</v>
      </c>
      <c r="S647" s="84"/>
      <c r="T647" s="84" t="s">
        <v>388</v>
      </c>
      <c r="U647" s="84" t="s">
        <v>389</v>
      </c>
      <c r="V647" s="84" t="s">
        <v>390</v>
      </c>
      <c r="W647" s="74" t="s">
        <v>246</v>
      </c>
      <c r="X647" s="98">
        <f>VLOOKUP(W647,'MAPAS DE RIESGOS INHER Y RESID'!$E$16:$F$18,2,FALSE)</f>
        <v>0.9</v>
      </c>
      <c r="Y647" s="99">
        <f t="shared" si="125"/>
        <v>3.1999999999999993</v>
      </c>
      <c r="Z647" s="74" t="str">
        <f>IF(OR('MAPAS DE RIESGOS INHER Y RESID'!$G$18='MATRIZ DE RIESGOS DE SST'!Y647,Y647&lt;'MAPAS DE RIESGOS INHER Y RESID'!$G$16+1),'MAPAS DE RIESGOS INHER Y RESID'!$M$19,IF(OR('MAPAS DE RIESGOS INHER Y RESID'!$H$17='MATRIZ DE RIESGOS DE SST'!Y647,Y647&lt;'MAPAS DE RIESGOS INHER Y RESID'!$I$18+1),'MAPAS DE RIESGOS INHER Y RESID'!$M$18,IF(OR('MAPAS DE RIESGOS INHER Y RESID'!$I$17='MATRIZ DE RIESGOS DE SST'!Y647,Y647&lt;'MAPAS DE RIESGOS INHER Y RESID'!$J$17+1),'MAPAS DE RIESGOS INHER Y RESID'!$M$17,'MAPAS DE RIESGOS INHER Y RESID'!$M$16)))</f>
        <v>BAJO</v>
      </c>
      <c r="AA647" s="100" t="str">
        <f>VLOOKUP('MATRIZ DE RIESGOS DE SST'!Z647,'TABLA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48" spans="1:27" ht="156" customHeight="1">
      <c r="A648" s="132"/>
      <c r="B648" s="133"/>
      <c r="C648" s="129"/>
      <c r="D648" s="129"/>
      <c r="E648" s="129"/>
      <c r="F648" s="129"/>
      <c r="G648" s="129"/>
      <c r="H648" s="129"/>
      <c r="I648" s="129"/>
      <c r="J648" s="91" t="s">
        <v>216</v>
      </c>
      <c r="K648" s="90" t="s">
        <v>217</v>
      </c>
      <c r="L648" s="90" t="s">
        <v>218</v>
      </c>
      <c r="M648" s="74" t="s">
        <v>240</v>
      </c>
      <c r="N648" s="75">
        <f>VLOOKUP('MATRIZ DE RIESGOS DE SST'!M648,'MAPAS DE RIESGOS INHER Y RESID'!$E$3:$F$7,2,FALSE)</f>
        <v>2</v>
      </c>
      <c r="O648" s="74" t="s">
        <v>239</v>
      </c>
      <c r="P648" s="75">
        <f>VLOOKUP('MATRIZ DE RIESGOS DE SST'!O648,'MAPAS DE RIESGOS INHER Y RESID'!$O$3:$P$7,2,FALSE)</f>
        <v>16</v>
      </c>
      <c r="Q648" s="75">
        <f t="shared" si="124"/>
        <v>32</v>
      </c>
      <c r="R648" s="74" t="str">
        <f>IF(OR('MAPAS DE RIESGOS INHER Y RESID'!$G$7='MATRIZ DE RIESGOS DE SST'!Q648,Q648&lt;'MAPAS DE RIESGOS INHER Y RESID'!$G$3+1),'MAPAS DE RIESGOS INHER Y RESID'!$M$6,IF(OR('MAPAS DE RIESGOS INHER Y RESID'!$H$5='MATRIZ DE RIESGOS DE SST'!Q648,Q648&lt;'MAPAS DE RIESGOS INHER Y RESID'!$I$5+1),'MAPAS DE RIESGOS INHER Y RESID'!$M$5,IF(OR('MAPAS DE RIESGOS INHER Y RESID'!$I$4='MATRIZ DE RIESGOS DE SST'!Q648,Q648&lt;'MAPAS DE RIESGOS INHER Y RESID'!$J$4+1),'MAPAS DE RIESGOS INHER Y RESID'!$M$4,'MAPAS DE RIESGOS INHER Y RESID'!$M$3)))</f>
        <v>MODERADO</v>
      </c>
      <c r="S648" s="84" t="s">
        <v>391</v>
      </c>
      <c r="T648" s="84" t="s">
        <v>392</v>
      </c>
      <c r="U648" s="84" t="s">
        <v>393</v>
      </c>
      <c r="V648" s="84" t="s">
        <v>394</v>
      </c>
      <c r="W648" s="74" t="s">
        <v>246</v>
      </c>
      <c r="X648" s="98">
        <f>VLOOKUP(W648,'MAPAS DE RIESGOS INHER Y RESID'!$E$16:$F$18,2,FALSE)</f>
        <v>0.9</v>
      </c>
      <c r="Y648" s="99">
        <f t="shared" si="125"/>
        <v>3.1999999999999993</v>
      </c>
      <c r="Z648" s="74" t="str">
        <f>IF(OR('MAPAS DE RIESGOS INHER Y RESID'!$G$18='MATRIZ DE RIESGOS DE SST'!Y648,Y648&lt;'MAPAS DE RIESGOS INHER Y RESID'!$G$16+1),'MAPAS DE RIESGOS INHER Y RESID'!$M$19,IF(OR('MAPAS DE RIESGOS INHER Y RESID'!$H$17='MATRIZ DE RIESGOS DE SST'!Y648,Y648&lt;'MAPAS DE RIESGOS INHER Y RESID'!$I$18+1),'MAPAS DE RIESGOS INHER Y RESID'!$M$18,IF(OR('MAPAS DE RIESGOS INHER Y RESID'!$I$17='MATRIZ DE RIESGOS DE SST'!Y648,Y648&lt;'MAPAS DE RIESGOS INHER Y RESID'!$J$17+1),'MAPAS DE RIESGOS INHER Y RESID'!$M$17,'MAPAS DE RIESGOS INHER Y RESID'!$M$16)))</f>
        <v>BAJO</v>
      </c>
      <c r="AA648" s="100" t="str">
        <f>VLOOKUP('MATRIZ DE RIESGOS DE SST'!Z648,'TABLA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49" spans="1:27" ht="156" customHeight="1">
      <c r="A649" s="132"/>
      <c r="B649" s="133"/>
      <c r="C649" s="129"/>
      <c r="D649" s="129"/>
      <c r="E649" s="129"/>
      <c r="F649" s="129"/>
      <c r="G649" s="129"/>
      <c r="H649" s="129"/>
      <c r="I649" s="129"/>
      <c r="J649" s="91" t="s">
        <v>219</v>
      </c>
      <c r="K649" s="90" t="s">
        <v>220</v>
      </c>
      <c r="L649" s="90" t="s">
        <v>221</v>
      </c>
      <c r="M649" s="74" t="s">
        <v>240</v>
      </c>
      <c r="N649" s="75">
        <f>VLOOKUP('MATRIZ DE RIESGOS DE SST'!M649,'MAPAS DE RIESGOS INHER Y RESID'!$E$3:$F$7,2,FALSE)</f>
        <v>2</v>
      </c>
      <c r="O649" s="74" t="s">
        <v>239</v>
      </c>
      <c r="P649" s="75">
        <f>VLOOKUP('MATRIZ DE RIESGOS DE SST'!O649,'MAPAS DE RIESGOS INHER Y RESID'!$O$3:$P$7,2,FALSE)</f>
        <v>16</v>
      </c>
      <c r="Q649" s="75">
        <f t="shared" si="124"/>
        <v>32</v>
      </c>
      <c r="R649" s="74" t="str">
        <f>IF(OR('MAPAS DE RIESGOS INHER Y RESID'!$G$7='MATRIZ DE RIESGOS DE SST'!Q649,Q649&lt;'MAPAS DE RIESGOS INHER Y RESID'!$G$3+1),'MAPAS DE RIESGOS INHER Y RESID'!$M$6,IF(OR('MAPAS DE RIESGOS INHER Y RESID'!$H$5='MATRIZ DE RIESGOS DE SST'!Q649,Q649&lt;'MAPAS DE RIESGOS INHER Y RESID'!$I$5+1),'MAPAS DE RIESGOS INHER Y RESID'!$M$5,IF(OR('MAPAS DE RIESGOS INHER Y RESID'!$I$4='MATRIZ DE RIESGOS DE SST'!Q649,Q649&lt;'MAPAS DE RIESGOS INHER Y RESID'!$J$4+1),'MAPAS DE RIESGOS INHER Y RESID'!$M$4,'MAPAS DE RIESGOS INHER Y RESID'!$M$3)))</f>
        <v>MODERADO</v>
      </c>
      <c r="S649" s="84"/>
      <c r="T649" s="84" t="s">
        <v>388</v>
      </c>
      <c r="U649" s="84" t="s">
        <v>389</v>
      </c>
      <c r="V649" s="84" t="s">
        <v>390</v>
      </c>
      <c r="W649" s="74" t="s">
        <v>246</v>
      </c>
      <c r="X649" s="98">
        <f>VLOOKUP(W649,'MAPAS DE RIESGOS INHER Y RESID'!$E$16:$F$18,2,FALSE)</f>
        <v>0.9</v>
      </c>
      <c r="Y649" s="99">
        <f t="shared" si="125"/>
        <v>3.1999999999999993</v>
      </c>
      <c r="Z649" s="74" t="str">
        <f>IF(OR('MAPAS DE RIESGOS INHER Y RESID'!$G$18='MATRIZ DE RIESGOS DE SST'!Y649,Y649&lt;'MAPAS DE RIESGOS INHER Y RESID'!$G$16+1),'MAPAS DE RIESGOS INHER Y RESID'!$M$19,IF(OR('MAPAS DE RIESGOS INHER Y RESID'!$H$17='MATRIZ DE RIESGOS DE SST'!Y649,Y649&lt;'MAPAS DE RIESGOS INHER Y RESID'!$I$18+1),'MAPAS DE RIESGOS INHER Y RESID'!$M$18,IF(OR('MAPAS DE RIESGOS INHER Y RESID'!$I$17='MATRIZ DE RIESGOS DE SST'!Y649,Y649&lt;'MAPAS DE RIESGOS INHER Y RESID'!$J$17+1),'MAPAS DE RIESGOS INHER Y RESID'!$M$17,'MAPAS DE RIESGOS INHER Y RESID'!$M$16)))</f>
        <v>BAJO</v>
      </c>
      <c r="AA649" s="100" t="str">
        <f>VLOOKUP('MATRIZ DE RIESGOS DE SST'!Z649,'TABLA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50" spans="1:27" ht="225.75" customHeight="1">
      <c r="A650" s="132"/>
      <c r="B650" s="133"/>
      <c r="C650" s="129"/>
      <c r="D650" s="129"/>
      <c r="E650" s="129"/>
      <c r="F650" s="129"/>
      <c r="G650" s="129"/>
      <c r="H650" s="129"/>
      <c r="I650" s="129"/>
      <c r="J650" s="91" t="s">
        <v>222</v>
      </c>
      <c r="K650" s="90" t="s">
        <v>223</v>
      </c>
      <c r="L650" s="90" t="s">
        <v>224</v>
      </c>
      <c r="M650" s="74" t="s">
        <v>240</v>
      </c>
      <c r="N650" s="75">
        <f>VLOOKUP('MATRIZ DE RIESGOS DE SST'!M650,'MAPAS DE RIESGOS INHER Y RESID'!$E$3:$F$7,2,FALSE)</f>
        <v>2</v>
      </c>
      <c r="O650" s="74" t="s">
        <v>239</v>
      </c>
      <c r="P650" s="75">
        <f>VLOOKUP('MATRIZ DE RIESGOS DE SST'!O650,'MAPAS DE RIESGOS INHER Y RESID'!$O$3:$P$7,2,FALSE)</f>
        <v>16</v>
      </c>
      <c r="Q650" s="75">
        <f t="shared" si="124"/>
        <v>32</v>
      </c>
      <c r="R650" s="74" t="str">
        <f>IF(OR('MAPAS DE RIESGOS INHER Y RESID'!$G$7='MATRIZ DE RIESGOS DE SST'!Q650,Q650&lt;'MAPAS DE RIESGOS INHER Y RESID'!$G$3+1),'MAPAS DE RIESGOS INHER Y RESID'!$M$6,IF(OR('MAPAS DE RIESGOS INHER Y RESID'!$H$5='MATRIZ DE RIESGOS DE SST'!Q650,Q650&lt;'MAPAS DE RIESGOS INHER Y RESID'!$I$5+1),'MAPAS DE RIESGOS INHER Y RESID'!$M$5,IF(OR('MAPAS DE RIESGOS INHER Y RESID'!$I$4='MATRIZ DE RIESGOS DE SST'!Q650,Q650&lt;'MAPAS DE RIESGOS INHER Y RESID'!$J$4+1),'MAPAS DE RIESGOS INHER Y RESID'!$M$4,'MAPAS DE RIESGOS INHER Y RESID'!$M$3)))</f>
        <v>MODERADO</v>
      </c>
      <c r="S650" s="84" t="s">
        <v>395</v>
      </c>
      <c r="T650" s="84" t="s">
        <v>396</v>
      </c>
      <c r="U650" s="84" t="s">
        <v>397</v>
      </c>
      <c r="V650" s="84" t="s">
        <v>398</v>
      </c>
      <c r="W650" s="74" t="s">
        <v>246</v>
      </c>
      <c r="X650" s="98">
        <f>VLOOKUP(W650,'MAPAS DE RIESGOS INHER Y RESID'!$E$16:$F$18,2,FALSE)</f>
        <v>0.9</v>
      </c>
      <c r="Y650" s="99">
        <f t="shared" si="125"/>
        <v>3.1999999999999993</v>
      </c>
      <c r="Z650" s="74" t="str">
        <f>IF(OR('MAPAS DE RIESGOS INHER Y RESID'!$G$18='MATRIZ DE RIESGOS DE SST'!Y650,Y650&lt;'MAPAS DE RIESGOS INHER Y RESID'!$G$16+1),'MAPAS DE RIESGOS INHER Y RESID'!$M$19,IF(OR('MAPAS DE RIESGOS INHER Y RESID'!$H$17='MATRIZ DE RIESGOS DE SST'!Y650,Y650&lt;'MAPAS DE RIESGOS INHER Y RESID'!$I$18+1),'MAPAS DE RIESGOS INHER Y RESID'!$M$18,IF(OR('MAPAS DE RIESGOS INHER Y RESID'!$I$17='MATRIZ DE RIESGOS DE SST'!Y650,Y650&lt;'MAPAS DE RIESGOS INHER Y RESID'!$J$17+1),'MAPAS DE RIESGOS INHER Y RESID'!$M$17,'MAPAS DE RIESGOS INHER Y RESID'!$M$16)))</f>
        <v>BAJO</v>
      </c>
      <c r="AA650" s="100" t="str">
        <f>VLOOKUP('MATRIZ DE RIESGOS DE SST'!Z650,'TABLA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51" spans="1:27" ht="105" customHeight="1">
      <c r="A651" s="132"/>
      <c r="B651" s="133" t="s">
        <v>81</v>
      </c>
      <c r="C651" s="129" t="s">
        <v>281</v>
      </c>
      <c r="D651" s="129"/>
      <c r="E651" s="129" t="s">
        <v>281</v>
      </c>
      <c r="F651" s="129" t="s">
        <v>281</v>
      </c>
      <c r="G651" s="129" t="s">
        <v>281</v>
      </c>
      <c r="H651" s="129"/>
      <c r="I651" s="129" t="s">
        <v>294</v>
      </c>
      <c r="J651" s="90" t="s">
        <v>73</v>
      </c>
      <c r="K651" s="90" t="s">
        <v>74</v>
      </c>
      <c r="L651" s="90" t="s">
        <v>75</v>
      </c>
      <c r="M651" s="74" t="s">
        <v>240</v>
      </c>
      <c r="N651" s="75">
        <f>VLOOKUP('MATRIZ DE RIESGOS DE SST'!M651,'MAPAS DE RIESGOS INHER Y RESID'!$E$3:$F$7,2,FALSE)</f>
        <v>2</v>
      </c>
      <c r="O651" s="74" t="s">
        <v>239</v>
      </c>
      <c r="P651" s="75">
        <f>VLOOKUP('MATRIZ DE RIESGOS DE SST'!O651,'MAPAS DE RIESGOS INHER Y RESID'!$O$3:$P$7,2,FALSE)</f>
        <v>16</v>
      </c>
      <c r="Q651" s="75">
        <f>N651*P651</f>
        <v>32</v>
      </c>
      <c r="R651" s="74" t="str">
        <f>IF(OR('MAPAS DE RIESGOS INHER Y RESID'!$G$7='MATRIZ DE RIESGOS DE SST'!Q651,Q651&lt;'MAPAS DE RIESGOS INHER Y RESID'!$G$3+1),'MAPAS DE RIESGOS INHER Y RESID'!$M$6,IF(OR('MAPAS DE RIESGOS INHER Y RESID'!$H$5='MATRIZ DE RIESGOS DE SST'!Q651,Q651&lt;'MAPAS DE RIESGOS INHER Y RESID'!$I$5+1),'MAPAS DE RIESGOS INHER Y RESID'!$M$5,IF(OR('MAPAS DE RIESGOS INHER Y RESID'!$I$4='MATRIZ DE RIESGOS DE SST'!Q651,Q651&lt;'MAPAS DE RIESGOS INHER Y RESID'!$J$4+1),'MAPAS DE RIESGOS INHER Y RESID'!$M$4,'MAPAS DE RIESGOS INHER Y RESID'!$M$3)))</f>
        <v>MODERADO</v>
      </c>
      <c r="S651" s="84"/>
      <c r="T651" s="84"/>
      <c r="U651" s="84" t="s">
        <v>252</v>
      </c>
      <c r="V651" s="84" t="s">
        <v>308</v>
      </c>
      <c r="W651" s="74" t="s">
        <v>246</v>
      </c>
      <c r="X651" s="98">
        <f>VLOOKUP(W651,'MAPAS DE RIESGOS INHER Y RESID'!$E$16:$F$18,2,FALSE)</f>
        <v>0.9</v>
      </c>
      <c r="Y651" s="99">
        <f t="shared" si="125"/>
        <v>3.1999999999999993</v>
      </c>
      <c r="Z651" s="74" t="str">
        <f>IF(OR('MAPAS DE RIESGOS INHER Y RESID'!$G$18='MATRIZ DE RIESGOS DE SST'!Y651,Y651&lt;'MAPAS DE RIESGOS INHER Y RESID'!$G$16+1),'MAPAS DE RIESGOS INHER Y RESID'!$M$19,IF(OR('MAPAS DE RIESGOS INHER Y RESID'!$H$17='MATRIZ DE RIESGOS DE SST'!Y651,Y651&lt;'MAPAS DE RIESGOS INHER Y RESID'!$I$18+1),'MAPAS DE RIESGOS INHER Y RESID'!$M$18,IF(OR('MAPAS DE RIESGOS INHER Y RESID'!$I$17='MATRIZ DE RIESGOS DE SST'!Y651,Y651&lt;'MAPAS DE RIESGOS INHER Y RESID'!$J$17+1),'MAPAS DE RIESGOS INHER Y RESID'!$M$17,'MAPAS DE RIESGOS INHER Y RESID'!$M$16)))</f>
        <v>BAJO</v>
      </c>
      <c r="AA651" s="100" t="str">
        <f>VLOOKUP('MATRIZ DE RIESGOS DE SST'!Z651,'TABLA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52" spans="1:27" ht="214.5" customHeight="1">
      <c r="A652" s="132"/>
      <c r="B652" s="133"/>
      <c r="C652" s="129"/>
      <c r="D652" s="129"/>
      <c r="E652" s="129"/>
      <c r="F652" s="129"/>
      <c r="G652" s="129"/>
      <c r="H652" s="129"/>
      <c r="I652" s="129"/>
      <c r="J652" s="91" t="s">
        <v>91</v>
      </c>
      <c r="K652" s="90" t="s">
        <v>309</v>
      </c>
      <c r="L652" s="90" t="s">
        <v>93</v>
      </c>
      <c r="M652" s="74" t="s">
        <v>236</v>
      </c>
      <c r="N652" s="75">
        <f>VLOOKUP('MATRIZ DE RIESGOS DE SST'!M652,'MAPAS DE RIESGOS INHER Y RESID'!$E$3:$F$7,2,FALSE)</f>
        <v>4</v>
      </c>
      <c r="O652" s="74" t="s">
        <v>239</v>
      </c>
      <c r="P652" s="75">
        <f>VLOOKUP('MATRIZ DE RIESGOS DE SST'!O652,'MAPAS DE RIESGOS INHER Y RESID'!$O$3:$P$7,2,FALSE)</f>
        <v>16</v>
      </c>
      <c r="Q652" s="75">
        <f>N652*P652</f>
        <v>64</v>
      </c>
      <c r="R652" s="74" t="str">
        <f>IF(OR('MAPAS DE RIESGOS INHER Y RESID'!$G$7='MATRIZ DE RIESGOS DE SST'!Q652,Q652&lt;'MAPAS DE RIESGOS INHER Y RESID'!$G$3+1),'MAPAS DE RIESGOS INHER Y RESID'!$M$6,IF(OR('MAPAS DE RIESGOS INHER Y RESID'!$H$5='MATRIZ DE RIESGOS DE SST'!Q652,Q652&lt;'MAPAS DE RIESGOS INHER Y RESID'!$I$5+1),'MAPAS DE RIESGOS INHER Y RESID'!$M$5,IF(OR('MAPAS DE RIESGOS INHER Y RESID'!$I$4='MATRIZ DE RIESGOS DE SST'!Q652,Q652&lt;'MAPAS DE RIESGOS INHER Y RESID'!$J$4+1),'MAPAS DE RIESGOS INHER Y RESID'!$M$4,'MAPAS DE RIESGOS INHER Y RESID'!$M$3)))</f>
        <v>ALTO</v>
      </c>
      <c r="S652" s="84"/>
      <c r="T652" s="84"/>
      <c r="U652" s="84" t="s">
        <v>310</v>
      </c>
      <c r="V652" s="84" t="s">
        <v>311</v>
      </c>
      <c r="W652" s="74" t="s">
        <v>246</v>
      </c>
      <c r="X652" s="98">
        <f>VLOOKUP(W652,'MAPAS DE RIESGOS INHER Y RESID'!$E$16:$F$18,2,FALSE)</f>
        <v>0.9</v>
      </c>
      <c r="Y652" s="99">
        <f t="shared" si="125"/>
        <v>6.3999999999999986</v>
      </c>
      <c r="Z652" s="74" t="str">
        <f>IF(OR('MAPAS DE RIESGOS INHER Y RESID'!$G$18='MATRIZ DE RIESGOS DE SST'!Y652,Y652&lt;'MAPAS DE RIESGOS INHER Y RESID'!$G$16+1),'MAPAS DE RIESGOS INHER Y RESID'!$M$19,IF(OR('MAPAS DE RIESGOS INHER Y RESID'!$H$17='MATRIZ DE RIESGOS DE SST'!Y652,Y652&lt;'MAPAS DE RIESGOS INHER Y RESID'!$I$18+1),'MAPAS DE RIESGOS INHER Y RESID'!$M$18,IF(OR('MAPAS DE RIESGOS INHER Y RESID'!$I$17='MATRIZ DE RIESGOS DE SST'!Y652,Y652&lt;'MAPAS DE RIESGOS INHER Y RESID'!$J$17+1),'MAPAS DE RIESGOS INHER Y RESID'!$M$17,'MAPAS DE RIESGOS INHER Y RESID'!$M$16)))</f>
        <v>BAJO</v>
      </c>
      <c r="AA652" s="100" t="str">
        <f>VLOOKUP('MATRIZ DE RIESGOS DE SST'!Z652,'TABLA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53" spans="1:27" ht="156" customHeight="1">
      <c r="A653" s="132"/>
      <c r="B653" s="133"/>
      <c r="C653" s="129"/>
      <c r="D653" s="129"/>
      <c r="E653" s="129"/>
      <c r="F653" s="129"/>
      <c r="G653" s="129"/>
      <c r="H653" s="129"/>
      <c r="I653" s="129"/>
      <c r="J653" s="91" t="s">
        <v>94</v>
      </c>
      <c r="K653" s="90" t="s">
        <v>95</v>
      </c>
      <c r="L653" s="90" t="s">
        <v>96</v>
      </c>
      <c r="M653" s="74" t="s">
        <v>240</v>
      </c>
      <c r="N653" s="75">
        <f>VLOOKUP('MATRIZ DE RIESGOS DE SST'!M653,'MAPAS DE RIESGOS INHER Y RESID'!$E$3:$F$7,2,FALSE)</f>
        <v>2</v>
      </c>
      <c r="O653" s="74" t="s">
        <v>239</v>
      </c>
      <c r="P653" s="75">
        <f>VLOOKUP('MATRIZ DE RIESGOS DE SST'!O653,'MAPAS DE RIESGOS INHER Y RESID'!$O$3:$P$7,2,FALSE)</f>
        <v>16</v>
      </c>
      <c r="Q653" s="75">
        <f>N653*P653</f>
        <v>32</v>
      </c>
      <c r="R653" s="74" t="str">
        <f>IF(OR('MAPAS DE RIESGOS INHER Y RESID'!$G$7='MATRIZ DE RIESGOS DE SST'!Q653,Q653&lt;'MAPAS DE RIESGOS INHER Y RESID'!$G$3+1),'MAPAS DE RIESGOS INHER Y RESID'!$M$6,IF(OR('MAPAS DE RIESGOS INHER Y RESID'!$H$5='MATRIZ DE RIESGOS DE SST'!Q653,Q653&lt;'MAPAS DE RIESGOS INHER Y RESID'!$I$5+1),'MAPAS DE RIESGOS INHER Y RESID'!$M$5,IF(OR('MAPAS DE RIESGOS INHER Y RESID'!$I$4='MATRIZ DE RIESGOS DE SST'!Q653,Q653&lt;'MAPAS DE RIESGOS INHER Y RESID'!$J$4+1),'MAPAS DE RIESGOS INHER Y RESID'!$M$4,'MAPAS DE RIESGOS INHER Y RESID'!$M$3)))</f>
        <v>MODERADO</v>
      </c>
      <c r="S653" s="84" t="s">
        <v>256</v>
      </c>
      <c r="T653" s="84" t="s">
        <v>312</v>
      </c>
      <c r="U653" s="84" t="s">
        <v>313</v>
      </c>
      <c r="V653" s="84"/>
      <c r="W653" s="74" t="s">
        <v>246</v>
      </c>
      <c r="X653" s="98">
        <f>VLOOKUP(W653,'MAPAS DE RIESGOS INHER Y RESID'!$E$16:$F$18,2,FALSE)</f>
        <v>0.9</v>
      </c>
      <c r="Y653" s="99">
        <f t="shared" si="125"/>
        <v>3.1999999999999993</v>
      </c>
      <c r="Z653" s="74" t="str">
        <f>IF(OR('MAPAS DE RIESGOS INHER Y RESID'!$G$18='MATRIZ DE RIESGOS DE SST'!Y653,Y653&lt;'MAPAS DE RIESGOS INHER Y RESID'!$G$16+1),'MAPAS DE RIESGOS INHER Y RESID'!$M$19,IF(OR('MAPAS DE RIESGOS INHER Y RESID'!$H$17='MATRIZ DE RIESGOS DE SST'!Y653,Y653&lt;'MAPAS DE RIESGOS INHER Y RESID'!$I$18+1),'MAPAS DE RIESGOS INHER Y RESID'!$M$18,IF(OR('MAPAS DE RIESGOS INHER Y RESID'!$I$17='MATRIZ DE RIESGOS DE SST'!Y653,Y653&lt;'MAPAS DE RIESGOS INHER Y RESID'!$J$17+1),'MAPAS DE RIESGOS INHER Y RESID'!$M$17,'MAPAS DE RIESGOS INHER Y RESID'!$M$16)))</f>
        <v>BAJO</v>
      </c>
      <c r="AA653" s="100" t="str">
        <f>VLOOKUP('MATRIZ DE RIESGOS DE SST'!Z653,'TABLA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54" spans="1:27" ht="156" customHeight="1">
      <c r="A654" s="132"/>
      <c r="B654" s="133"/>
      <c r="C654" s="129"/>
      <c r="D654" s="129"/>
      <c r="E654" s="129"/>
      <c r="F654" s="129"/>
      <c r="G654" s="129"/>
      <c r="H654" s="129"/>
      <c r="I654" s="129"/>
      <c r="J654" s="91" t="s">
        <v>97</v>
      </c>
      <c r="K654" s="90" t="s">
        <v>98</v>
      </c>
      <c r="L654" s="90" t="s">
        <v>93</v>
      </c>
      <c r="M654" s="74" t="s">
        <v>240</v>
      </c>
      <c r="N654" s="75">
        <f>VLOOKUP('MATRIZ DE RIESGOS DE SST'!M654,'MAPAS DE RIESGOS INHER Y RESID'!$E$3:$F$7,2,FALSE)</f>
        <v>2</v>
      </c>
      <c r="O654" s="74" t="s">
        <v>239</v>
      </c>
      <c r="P654" s="75">
        <f>VLOOKUP('MATRIZ DE RIESGOS DE SST'!O654,'MAPAS DE RIESGOS INHER Y RESID'!$O$3:$P$7,2,FALSE)</f>
        <v>16</v>
      </c>
      <c r="Q654" s="75">
        <f>+N654*P654</f>
        <v>32</v>
      </c>
      <c r="R654" s="74" t="str">
        <f>IF(OR('MAPAS DE RIESGOS INHER Y RESID'!$G$7='MATRIZ DE RIESGOS DE SST'!Q654,Q654&lt;'MAPAS DE RIESGOS INHER Y RESID'!$G$3+1),'MAPAS DE RIESGOS INHER Y RESID'!$M$6,IF(OR('MAPAS DE RIESGOS INHER Y RESID'!$H$5='MATRIZ DE RIESGOS DE SST'!Q654,Q654&lt;'MAPAS DE RIESGOS INHER Y RESID'!$I$5+1),'MAPAS DE RIESGOS INHER Y RESID'!$M$5,IF(OR('MAPAS DE RIESGOS INHER Y RESID'!$I$4='MATRIZ DE RIESGOS DE SST'!Q654,Q654&lt;'MAPAS DE RIESGOS INHER Y RESID'!$J$4+1),'MAPAS DE RIESGOS INHER Y RESID'!$M$4,'MAPAS DE RIESGOS INHER Y RESID'!$M$3)))</f>
        <v>MODERADO</v>
      </c>
      <c r="S654" s="84"/>
      <c r="T654" s="84" t="s">
        <v>314</v>
      </c>
      <c r="U654" s="84" t="s">
        <v>315</v>
      </c>
      <c r="V654" s="84" t="s">
        <v>316</v>
      </c>
      <c r="W654" s="74" t="s">
        <v>246</v>
      </c>
      <c r="X654" s="98">
        <f>VLOOKUP(W654,'MAPAS DE RIESGOS INHER Y RESID'!$E$16:$F$18,2,FALSE)</f>
        <v>0.9</v>
      </c>
      <c r="Y654" s="99">
        <f t="shared" si="125"/>
        <v>3.1999999999999993</v>
      </c>
      <c r="Z654" s="74" t="str">
        <f>IF(OR('MAPAS DE RIESGOS INHER Y RESID'!$G$18='MATRIZ DE RIESGOS DE SST'!Y654,Y654&lt;'MAPAS DE RIESGOS INHER Y RESID'!$G$16+1),'MAPAS DE RIESGOS INHER Y RESID'!$M$19,IF(OR('MAPAS DE RIESGOS INHER Y RESID'!$H$17='MATRIZ DE RIESGOS DE SST'!Y654,Y654&lt;'MAPAS DE RIESGOS INHER Y RESID'!$I$18+1),'MAPAS DE RIESGOS INHER Y RESID'!$M$18,IF(OR('MAPAS DE RIESGOS INHER Y RESID'!$I$17='MATRIZ DE RIESGOS DE SST'!Y654,Y654&lt;'MAPAS DE RIESGOS INHER Y RESID'!$J$17+1),'MAPAS DE RIESGOS INHER Y RESID'!$M$17,'MAPAS DE RIESGOS INHER Y RESID'!$M$16)))</f>
        <v>BAJO</v>
      </c>
      <c r="AA654" s="100" t="str">
        <f>VLOOKUP('MATRIZ DE RIESGOS DE SST'!Z654,'TABLA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55" spans="1:27" ht="156" customHeight="1">
      <c r="A655" s="132"/>
      <c r="B655" s="133"/>
      <c r="C655" s="129"/>
      <c r="D655" s="129"/>
      <c r="E655" s="129"/>
      <c r="F655" s="129"/>
      <c r="G655" s="129"/>
      <c r="H655" s="129"/>
      <c r="I655" s="129"/>
      <c r="J655" s="91" t="s">
        <v>104</v>
      </c>
      <c r="K655" s="90" t="s">
        <v>102</v>
      </c>
      <c r="L655" s="90" t="s">
        <v>103</v>
      </c>
      <c r="M655" s="74" t="s">
        <v>238</v>
      </c>
      <c r="N655" s="75">
        <f>VLOOKUP('MATRIZ DE RIESGOS DE SST'!M655,'MAPAS DE RIESGOS INHER Y RESID'!$E$3:$F$7,2,FALSE)</f>
        <v>3</v>
      </c>
      <c r="O655" s="74" t="s">
        <v>237</v>
      </c>
      <c r="P655" s="75">
        <f>VLOOKUP('MATRIZ DE RIESGOS DE SST'!O655,'MAPAS DE RIESGOS INHER Y RESID'!$O$3:$P$7,2,FALSE)</f>
        <v>4</v>
      </c>
      <c r="Q655" s="75">
        <f>N655*P655</f>
        <v>12</v>
      </c>
      <c r="R655" s="74" t="str">
        <f>IF(OR('MAPAS DE RIESGOS INHER Y RESID'!$G$7='MATRIZ DE RIESGOS DE SST'!Q655,Q655&lt;'MAPAS DE RIESGOS INHER Y RESID'!$G$3+1),'MAPAS DE RIESGOS INHER Y RESID'!$M$6,IF(OR('MAPAS DE RIESGOS INHER Y RESID'!$H$5='MATRIZ DE RIESGOS DE SST'!Q655,Q655&lt;'MAPAS DE RIESGOS INHER Y RESID'!$I$5+1),'MAPAS DE RIESGOS INHER Y RESID'!$M$5,IF(OR('MAPAS DE RIESGOS INHER Y RESID'!$I$4='MATRIZ DE RIESGOS DE SST'!Q655,Q655&lt;'MAPAS DE RIESGOS INHER Y RESID'!$J$4+1),'MAPAS DE RIESGOS INHER Y RESID'!$M$4,'MAPAS DE RIESGOS INHER Y RESID'!$M$3)))</f>
        <v>MODERADO</v>
      </c>
      <c r="S655" s="84" t="s">
        <v>318</v>
      </c>
      <c r="T655" s="84" t="s">
        <v>317</v>
      </c>
      <c r="U655" s="84" t="s">
        <v>254</v>
      </c>
      <c r="V655" s="84" t="s">
        <v>255</v>
      </c>
      <c r="W655" s="74" t="s">
        <v>246</v>
      </c>
      <c r="X655" s="98">
        <f>VLOOKUP(W655,'MAPAS DE RIESGOS INHER Y RESID'!$E$16:$F$18,2,FALSE)</f>
        <v>0.9</v>
      </c>
      <c r="Y655" s="99">
        <f t="shared" si="125"/>
        <v>1.1999999999999993</v>
      </c>
      <c r="Z655" s="74" t="str">
        <f>IF(OR('MAPAS DE RIESGOS INHER Y RESID'!$G$18='MATRIZ DE RIESGOS DE SST'!Y655,Y655&lt;'MAPAS DE RIESGOS INHER Y RESID'!$G$16+1),'MAPAS DE RIESGOS INHER Y RESID'!$M$19,IF(OR('MAPAS DE RIESGOS INHER Y RESID'!$H$17='MATRIZ DE RIESGOS DE SST'!Y655,Y655&lt;'MAPAS DE RIESGOS INHER Y RESID'!$I$18+1),'MAPAS DE RIESGOS INHER Y RESID'!$M$18,IF(OR('MAPAS DE RIESGOS INHER Y RESID'!$I$17='MATRIZ DE RIESGOS DE SST'!Y655,Y655&lt;'MAPAS DE RIESGOS INHER Y RESID'!$J$17+1),'MAPAS DE RIESGOS INHER Y RESID'!$M$17,'MAPAS DE RIESGOS INHER Y RESID'!$M$16)))</f>
        <v>BAJO</v>
      </c>
      <c r="AA655" s="100" t="str">
        <f>VLOOKUP('MATRIZ DE RIESGOS DE SST'!Z655,'TABLA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56" spans="1:27" ht="120" customHeight="1">
      <c r="A656" s="132"/>
      <c r="B656" s="133"/>
      <c r="C656" s="129"/>
      <c r="D656" s="129"/>
      <c r="E656" s="129"/>
      <c r="F656" s="129"/>
      <c r="G656" s="129"/>
      <c r="H656" s="129"/>
      <c r="I656" s="129"/>
      <c r="J656" s="91" t="s">
        <v>110</v>
      </c>
      <c r="K656" s="90" t="s">
        <v>253</v>
      </c>
      <c r="L656" s="90" t="s">
        <v>103</v>
      </c>
      <c r="M656" s="74" t="s">
        <v>236</v>
      </c>
      <c r="N656" s="75">
        <f>VLOOKUP('MATRIZ DE RIESGOS DE SST'!M656,'MAPAS DE RIESGOS INHER Y RESID'!$E$3:$F$7,2,FALSE)</f>
        <v>4</v>
      </c>
      <c r="O656" s="74" t="s">
        <v>239</v>
      </c>
      <c r="P656" s="75">
        <f>VLOOKUP('MATRIZ DE RIESGOS DE SST'!O656,'MAPAS DE RIESGOS INHER Y RESID'!$O$3:$P$7,2,FALSE)</f>
        <v>16</v>
      </c>
      <c r="Q656" s="75">
        <f t="shared" ref="Q656" si="126">N656*P656</f>
        <v>64</v>
      </c>
      <c r="R656" s="74" t="str">
        <f>IF(OR('MAPAS DE RIESGOS INHER Y RESID'!$G$7='MATRIZ DE RIESGOS DE SST'!Q656,Q656&lt;'MAPAS DE RIESGOS INHER Y RESID'!$G$3+1),'MAPAS DE RIESGOS INHER Y RESID'!$M$6,IF(OR('MAPAS DE RIESGOS INHER Y RESID'!$H$5='MATRIZ DE RIESGOS DE SST'!Q656,Q656&lt;'MAPAS DE RIESGOS INHER Y RESID'!$I$5+1),'MAPAS DE RIESGOS INHER Y RESID'!$M$5,IF(OR('MAPAS DE RIESGOS INHER Y RESID'!$I$4='MATRIZ DE RIESGOS DE SST'!Q656,Q656&lt;'MAPAS DE RIESGOS INHER Y RESID'!$J$4+1),'MAPAS DE RIESGOS INHER Y RESID'!$M$4,'MAPAS DE RIESGOS INHER Y RESID'!$M$3)))</f>
        <v>ALTO</v>
      </c>
      <c r="S656" s="84"/>
      <c r="T656" s="84"/>
      <c r="U656" s="84" t="s">
        <v>323</v>
      </c>
      <c r="V656" s="84" t="s">
        <v>321</v>
      </c>
      <c r="W656" s="74" t="s">
        <v>246</v>
      </c>
      <c r="X656" s="98">
        <f>VLOOKUP(W656,'MAPAS DE RIESGOS INHER Y RESID'!$E$16:$F$18,2,FALSE)</f>
        <v>0.9</v>
      </c>
      <c r="Y656" s="99">
        <f t="shared" si="125"/>
        <v>6.3999999999999986</v>
      </c>
      <c r="Z656" s="74" t="str">
        <f>IF(OR('MAPAS DE RIESGOS INHER Y RESID'!$G$18='MATRIZ DE RIESGOS DE SST'!Y656,Y656&lt;'MAPAS DE RIESGOS INHER Y RESID'!$G$16+1),'MAPAS DE RIESGOS INHER Y RESID'!$M$19,IF(OR('MAPAS DE RIESGOS INHER Y RESID'!$H$17='MATRIZ DE RIESGOS DE SST'!Y656,Y656&lt;'MAPAS DE RIESGOS INHER Y RESID'!$I$18+1),'MAPAS DE RIESGOS INHER Y RESID'!$M$18,IF(OR('MAPAS DE RIESGOS INHER Y RESID'!$I$17='MATRIZ DE RIESGOS DE SST'!Y656,Y656&lt;'MAPAS DE RIESGOS INHER Y RESID'!$J$17+1),'MAPAS DE RIESGOS INHER Y RESID'!$M$17,'MAPAS DE RIESGOS INHER Y RESID'!$M$16)))</f>
        <v>BAJO</v>
      </c>
      <c r="AA656" s="100" t="str">
        <f>VLOOKUP('MATRIZ DE RIESGOS DE SST'!Z656,'TABLA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57" spans="1:27" ht="156" customHeight="1">
      <c r="A657" s="132"/>
      <c r="B657" s="133"/>
      <c r="C657" s="129"/>
      <c r="D657" s="129"/>
      <c r="E657" s="129"/>
      <c r="F657" s="129"/>
      <c r="G657" s="129"/>
      <c r="H657" s="129"/>
      <c r="I657" s="129"/>
      <c r="J657" s="91" t="s">
        <v>112</v>
      </c>
      <c r="K657" s="90" t="s">
        <v>324</v>
      </c>
      <c r="L657" s="90" t="s">
        <v>103</v>
      </c>
      <c r="M657" s="74" t="s">
        <v>238</v>
      </c>
      <c r="N657" s="75">
        <f>VLOOKUP('MATRIZ DE RIESGOS DE SST'!M657,'MAPAS DE RIESGOS INHER Y RESID'!$E$3:$F$7,2,FALSE)</f>
        <v>3</v>
      </c>
      <c r="O657" s="74" t="s">
        <v>237</v>
      </c>
      <c r="P657" s="75">
        <f>VLOOKUP('MATRIZ DE RIESGOS DE SST'!O657,'MAPAS DE RIESGOS INHER Y RESID'!$O$3:$P$7,2,FALSE)</f>
        <v>4</v>
      </c>
      <c r="Q657" s="75">
        <f>N657*P657</f>
        <v>12</v>
      </c>
      <c r="R657" s="74" t="str">
        <f>IF(OR('MAPAS DE RIESGOS INHER Y RESID'!$G$7='MATRIZ DE RIESGOS DE SST'!Q657,Q657&lt;'MAPAS DE RIESGOS INHER Y RESID'!$G$3+1),'MAPAS DE RIESGOS INHER Y RESID'!$M$6,IF(OR('MAPAS DE RIESGOS INHER Y RESID'!$H$5='MATRIZ DE RIESGOS DE SST'!Q657,Q657&lt;'MAPAS DE RIESGOS INHER Y RESID'!$I$5+1),'MAPAS DE RIESGOS INHER Y RESID'!$M$5,IF(OR('MAPAS DE RIESGOS INHER Y RESID'!$I$4='MATRIZ DE RIESGOS DE SST'!Q657,Q657&lt;'MAPAS DE RIESGOS INHER Y RESID'!$J$4+1),'MAPAS DE RIESGOS INHER Y RESID'!$M$4,'MAPAS DE RIESGOS INHER Y RESID'!$M$3)))</f>
        <v>MODERADO</v>
      </c>
      <c r="S657" s="84"/>
      <c r="T657" s="84"/>
      <c r="U657" s="84" t="s">
        <v>323</v>
      </c>
      <c r="V657" s="84" t="s">
        <v>322</v>
      </c>
      <c r="W657" s="74" t="s">
        <v>246</v>
      </c>
      <c r="X657" s="98">
        <f>VLOOKUP(W657,'MAPAS DE RIESGOS INHER Y RESID'!$E$16:$F$18,2,FALSE)</f>
        <v>0.9</v>
      </c>
      <c r="Y657" s="99">
        <f t="shared" si="125"/>
        <v>1.1999999999999993</v>
      </c>
      <c r="Z657" s="74" t="str">
        <f>IF(OR('MAPAS DE RIESGOS INHER Y RESID'!$G$18='MATRIZ DE RIESGOS DE SST'!Y657,Y657&lt;'MAPAS DE RIESGOS INHER Y RESID'!$G$16+1),'MAPAS DE RIESGOS INHER Y RESID'!$M$19,IF(OR('MAPAS DE RIESGOS INHER Y RESID'!$H$17='MATRIZ DE RIESGOS DE SST'!Y657,Y657&lt;'MAPAS DE RIESGOS INHER Y RESID'!$I$18+1),'MAPAS DE RIESGOS INHER Y RESID'!$M$18,IF(OR('MAPAS DE RIESGOS INHER Y RESID'!$I$17='MATRIZ DE RIESGOS DE SST'!Y657,Y657&lt;'MAPAS DE RIESGOS INHER Y RESID'!$J$17+1),'MAPAS DE RIESGOS INHER Y RESID'!$M$17,'MAPAS DE RIESGOS INHER Y RESID'!$M$16)))</f>
        <v>BAJO</v>
      </c>
      <c r="AA657" s="100" t="str">
        <f>VLOOKUP('MATRIZ DE RIESGOS DE SST'!Z657,'TABLA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58" spans="1:27" ht="156" customHeight="1">
      <c r="A658" s="132"/>
      <c r="B658" s="133"/>
      <c r="C658" s="129"/>
      <c r="D658" s="129"/>
      <c r="E658" s="129"/>
      <c r="F658" s="129"/>
      <c r="G658" s="129"/>
      <c r="H658" s="129"/>
      <c r="I658" s="129"/>
      <c r="J658" s="91" t="s">
        <v>144</v>
      </c>
      <c r="K658" s="90" t="s">
        <v>338</v>
      </c>
      <c r="L658" s="90" t="s">
        <v>146</v>
      </c>
      <c r="M658" s="74" t="s">
        <v>238</v>
      </c>
      <c r="N658" s="75">
        <f>VLOOKUP('MATRIZ DE RIESGOS DE SST'!M658,'MAPAS DE RIESGOS INHER Y RESID'!$E$3:$F$7,2,FALSE)</f>
        <v>3</v>
      </c>
      <c r="O658" s="74" t="s">
        <v>239</v>
      </c>
      <c r="P658" s="75">
        <f>VLOOKUP('MATRIZ DE RIESGOS DE SST'!O658,'MAPAS DE RIESGOS INHER Y RESID'!$O$3:$P$7,2,FALSE)</f>
        <v>16</v>
      </c>
      <c r="Q658" s="75">
        <f t="shared" ref="Q658" si="127">N658*P658</f>
        <v>48</v>
      </c>
      <c r="R658" s="74" t="str">
        <f>IF(OR('MAPAS DE RIESGOS INHER Y RESID'!$G$7='MATRIZ DE RIESGOS DE SST'!Q658,Q658&lt;'MAPAS DE RIESGOS INHER Y RESID'!$G$3+1),'MAPAS DE RIESGOS INHER Y RESID'!$M$6,IF(OR('MAPAS DE RIESGOS INHER Y RESID'!$H$5='MATRIZ DE RIESGOS DE SST'!Q658,Q658&lt;'MAPAS DE RIESGOS INHER Y RESID'!$I$5+1),'MAPAS DE RIESGOS INHER Y RESID'!$M$5,IF(OR('MAPAS DE RIESGOS INHER Y RESID'!$I$4='MATRIZ DE RIESGOS DE SST'!Q658,Q658&lt;'MAPAS DE RIESGOS INHER Y RESID'!$J$4+1),'MAPAS DE RIESGOS INHER Y RESID'!$M$4,'MAPAS DE RIESGOS INHER Y RESID'!$M$3)))</f>
        <v>MODERADO</v>
      </c>
      <c r="S658" s="84" t="s">
        <v>339</v>
      </c>
      <c r="T658" s="84" t="s">
        <v>340</v>
      </c>
      <c r="U658" s="84" t="s">
        <v>341</v>
      </c>
      <c r="V658" s="84" t="s">
        <v>342</v>
      </c>
      <c r="W658" s="74" t="s">
        <v>246</v>
      </c>
      <c r="X658" s="98">
        <f>VLOOKUP(W658,'MAPAS DE RIESGOS INHER Y RESID'!$E$16:$F$18,2,FALSE)</f>
        <v>0.9</v>
      </c>
      <c r="Y658" s="99">
        <f t="shared" si="125"/>
        <v>4.7999999999999972</v>
      </c>
      <c r="Z658" s="74" t="str">
        <f>IF(OR('MAPAS DE RIESGOS INHER Y RESID'!$G$18='MATRIZ DE RIESGOS DE SST'!Y658,Y658&lt;'MAPAS DE RIESGOS INHER Y RESID'!$G$16+1),'MAPAS DE RIESGOS INHER Y RESID'!$M$19,IF(OR('MAPAS DE RIESGOS INHER Y RESID'!$H$17='MATRIZ DE RIESGOS DE SST'!Y658,Y658&lt;'MAPAS DE RIESGOS INHER Y RESID'!$I$18+1),'MAPAS DE RIESGOS INHER Y RESID'!$M$18,IF(OR('MAPAS DE RIESGOS INHER Y RESID'!$I$17='MATRIZ DE RIESGOS DE SST'!Y658,Y658&lt;'MAPAS DE RIESGOS INHER Y RESID'!$J$17+1),'MAPAS DE RIESGOS INHER Y RESID'!$M$17,'MAPAS DE RIESGOS INHER Y RESID'!$M$16)))</f>
        <v>BAJO</v>
      </c>
      <c r="AA658" s="100" t="str">
        <f>VLOOKUP('MATRIZ DE RIESGOS DE SST'!Z658,'TABLA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59" spans="1:27" ht="156" customHeight="1">
      <c r="A659" s="132"/>
      <c r="B659" s="133"/>
      <c r="C659" s="129"/>
      <c r="D659" s="129"/>
      <c r="E659" s="129"/>
      <c r="F659" s="129"/>
      <c r="G659" s="129"/>
      <c r="H659" s="129"/>
      <c r="I659" s="129"/>
      <c r="J659" s="91" t="s">
        <v>147</v>
      </c>
      <c r="K659" s="90" t="s">
        <v>148</v>
      </c>
      <c r="L659" s="90" t="s">
        <v>149</v>
      </c>
      <c r="M659" s="74" t="s">
        <v>238</v>
      </c>
      <c r="N659" s="75">
        <f>VLOOKUP('MATRIZ DE RIESGOS DE SST'!M659,'MAPAS DE RIESGOS INHER Y RESID'!$E$3:$F$7,2,FALSE)</f>
        <v>3</v>
      </c>
      <c r="O659" s="74" t="s">
        <v>239</v>
      </c>
      <c r="P659" s="75">
        <f>VLOOKUP('MATRIZ DE RIESGOS DE SST'!O659,'MAPAS DE RIESGOS INHER Y RESID'!$O$3:$P$7,2,FALSE)</f>
        <v>16</v>
      </c>
      <c r="Q659" s="75">
        <f>N659*P659</f>
        <v>48</v>
      </c>
      <c r="R659" s="74" t="str">
        <f>IF(OR('MAPAS DE RIESGOS INHER Y RESID'!$G$7='MATRIZ DE RIESGOS DE SST'!Q659,Q659&lt;'MAPAS DE RIESGOS INHER Y RESID'!$G$3+1),'MAPAS DE RIESGOS INHER Y RESID'!$M$6,IF(OR('MAPAS DE RIESGOS INHER Y RESID'!$H$5='MATRIZ DE RIESGOS DE SST'!Q659,Q659&lt;'MAPAS DE RIESGOS INHER Y RESID'!$I$5+1),'MAPAS DE RIESGOS INHER Y RESID'!$M$5,IF(OR('MAPAS DE RIESGOS INHER Y RESID'!$I$4='MATRIZ DE RIESGOS DE SST'!Q659,Q659&lt;'MAPAS DE RIESGOS INHER Y RESID'!$J$4+1),'MAPAS DE RIESGOS INHER Y RESID'!$M$4,'MAPAS DE RIESGOS INHER Y RESID'!$M$3)))</f>
        <v>MODERADO</v>
      </c>
      <c r="S659" s="84"/>
      <c r="T659" s="84" t="s">
        <v>328</v>
      </c>
      <c r="U659" s="84" t="s">
        <v>251</v>
      </c>
      <c r="V659" s="84" t="s">
        <v>252</v>
      </c>
      <c r="W659" s="74" t="s">
        <v>246</v>
      </c>
      <c r="X659" s="98">
        <f>VLOOKUP(W659,'MAPAS DE RIESGOS INHER Y RESID'!$E$16:$F$18,2,FALSE)</f>
        <v>0.9</v>
      </c>
      <c r="Y659" s="99">
        <f t="shared" si="125"/>
        <v>4.7999999999999972</v>
      </c>
      <c r="Z659" s="74" t="str">
        <f>IF(OR('MAPAS DE RIESGOS INHER Y RESID'!$G$18='MATRIZ DE RIESGOS DE SST'!Y659,Y659&lt;'MAPAS DE RIESGOS INHER Y RESID'!$G$16+1),'MAPAS DE RIESGOS INHER Y RESID'!$M$19,IF(OR('MAPAS DE RIESGOS INHER Y RESID'!$H$17='MATRIZ DE RIESGOS DE SST'!Y659,Y659&lt;'MAPAS DE RIESGOS INHER Y RESID'!$I$18+1),'MAPAS DE RIESGOS INHER Y RESID'!$M$18,IF(OR('MAPAS DE RIESGOS INHER Y RESID'!$I$17='MATRIZ DE RIESGOS DE SST'!Y659,Y659&lt;'MAPAS DE RIESGOS INHER Y RESID'!$J$17+1),'MAPAS DE RIESGOS INHER Y RESID'!$M$17,'MAPAS DE RIESGOS INHER Y RESID'!$M$16)))</f>
        <v>BAJO</v>
      </c>
      <c r="AA659" s="100" t="str">
        <f>VLOOKUP('MATRIZ DE RIESGOS DE SST'!Z659,'TABLA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60" spans="1:27" s="29" customFormat="1" ht="135" customHeight="1">
      <c r="A660" s="132"/>
      <c r="B660" s="133"/>
      <c r="C660" s="129"/>
      <c r="D660" s="129"/>
      <c r="E660" s="129"/>
      <c r="F660" s="129"/>
      <c r="G660" s="129"/>
      <c r="H660" s="129"/>
      <c r="I660" s="129"/>
      <c r="J660" s="90" t="s">
        <v>139</v>
      </c>
      <c r="K660" s="90" t="s">
        <v>303</v>
      </c>
      <c r="L660" s="90" t="s">
        <v>140</v>
      </c>
      <c r="M660" s="74" t="s">
        <v>238</v>
      </c>
      <c r="N660" s="75">
        <f>VLOOKUP('MATRIZ DE RIESGOS DE SST'!M660,'MAPAS DE RIESGOS INHER Y RESID'!$E$3:$F$7,2,FALSE)</f>
        <v>3</v>
      </c>
      <c r="O660" s="74" t="s">
        <v>239</v>
      </c>
      <c r="P660" s="75">
        <f>VLOOKUP('MATRIZ DE RIESGOS DE SST'!O660,'MAPAS DE RIESGOS INHER Y RESID'!$O$3:$P$7,2,FALSE)</f>
        <v>16</v>
      </c>
      <c r="Q660" s="75">
        <f>N660*P660</f>
        <v>48</v>
      </c>
      <c r="R660" s="74" t="str">
        <f>IF(OR('MAPAS DE RIESGOS INHER Y RESID'!$G$7='MATRIZ DE RIESGOS DE SST'!Q660,Q660&lt;'MAPAS DE RIESGOS INHER Y RESID'!$G$3+1),'MAPAS DE RIESGOS INHER Y RESID'!$M$6,IF(OR('MAPAS DE RIESGOS INHER Y RESID'!$H$5='MATRIZ DE RIESGOS DE SST'!Q660,Q660&lt;'MAPAS DE RIESGOS INHER Y RESID'!$I$5+1),'MAPAS DE RIESGOS INHER Y RESID'!$M$5,IF(OR('MAPAS DE RIESGOS INHER Y RESID'!$I$4='MATRIZ DE RIESGOS DE SST'!Q660,Q660&lt;'MAPAS DE RIESGOS INHER Y RESID'!$J$4+1),'MAPAS DE RIESGOS INHER Y RESID'!$M$4,'MAPAS DE RIESGOS INHER Y RESID'!$M$3)))</f>
        <v>MODERADO</v>
      </c>
      <c r="S660" s="84"/>
      <c r="T660" s="84" t="s">
        <v>336</v>
      </c>
      <c r="U660" s="84" t="s">
        <v>337</v>
      </c>
      <c r="V660" s="84" t="s">
        <v>252</v>
      </c>
      <c r="W660" s="74" t="s">
        <v>246</v>
      </c>
      <c r="X660" s="98">
        <f>VLOOKUP(W660,'MAPAS DE RIESGOS INHER Y RESID'!$E$16:$F$18,2,FALSE)</f>
        <v>0.9</v>
      </c>
      <c r="Y660" s="99">
        <f t="shared" si="125"/>
        <v>4.7999999999999972</v>
      </c>
      <c r="Z660" s="74" t="str">
        <f>IF(OR('MAPAS DE RIESGOS INHER Y RESID'!$G$18='MATRIZ DE RIESGOS DE SST'!Y660,Y660&lt;'MAPAS DE RIESGOS INHER Y RESID'!$G$16+1),'MAPAS DE RIESGOS INHER Y RESID'!$M$19,IF(OR('MAPAS DE RIESGOS INHER Y RESID'!$H$17='MATRIZ DE RIESGOS DE SST'!Y660,Y660&lt;'MAPAS DE RIESGOS INHER Y RESID'!$I$18+1),'MAPAS DE RIESGOS INHER Y RESID'!$M$18,IF(OR('MAPAS DE RIESGOS INHER Y RESID'!$I$17='MATRIZ DE RIESGOS DE SST'!Y660,Y660&lt;'MAPAS DE RIESGOS INHER Y RESID'!$J$17+1),'MAPAS DE RIESGOS INHER Y RESID'!$M$17,'MAPAS DE RIESGOS INHER Y RESID'!$M$16)))</f>
        <v>BAJO</v>
      </c>
      <c r="AA660" s="100" t="str">
        <f>VLOOKUP('MATRIZ DE RIESGOS DE SST'!Z660,'TABLA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61" spans="1:27" ht="156" customHeight="1">
      <c r="A661" s="132"/>
      <c r="B661" s="133"/>
      <c r="C661" s="129"/>
      <c r="D661" s="129"/>
      <c r="E661" s="129"/>
      <c r="F661" s="129"/>
      <c r="G661" s="129"/>
      <c r="H661" s="129"/>
      <c r="I661" s="129"/>
      <c r="J661" s="90" t="s">
        <v>166</v>
      </c>
      <c r="K661" s="90" t="s">
        <v>351</v>
      </c>
      <c r="L661" s="90" t="s">
        <v>165</v>
      </c>
      <c r="M661" s="74" t="s">
        <v>240</v>
      </c>
      <c r="N661" s="75">
        <f>VLOOKUP('MATRIZ DE RIESGOS DE SST'!M661,'MAPAS DE RIESGOS INHER Y RESID'!$E$3:$F$7,2,FALSE)</f>
        <v>2</v>
      </c>
      <c r="O661" s="74" t="s">
        <v>239</v>
      </c>
      <c r="P661" s="75">
        <f>VLOOKUP('MATRIZ DE RIESGOS DE SST'!O661,'MAPAS DE RIESGOS INHER Y RESID'!$O$3:$P$7,2,FALSE)</f>
        <v>16</v>
      </c>
      <c r="Q661" s="75">
        <f t="shared" ref="Q661:Q673" si="128">N661*P661</f>
        <v>32</v>
      </c>
      <c r="R661" s="74" t="str">
        <f>IF(OR('MAPAS DE RIESGOS INHER Y RESID'!$G$7='MATRIZ DE RIESGOS DE SST'!Q661,Q661&lt;'MAPAS DE RIESGOS INHER Y RESID'!$G$3+1),'MAPAS DE RIESGOS INHER Y RESID'!$M$6,IF(OR('MAPAS DE RIESGOS INHER Y RESID'!$H$5='MATRIZ DE RIESGOS DE SST'!Q661,Q661&lt;'MAPAS DE RIESGOS INHER Y RESID'!$I$5+1),'MAPAS DE RIESGOS INHER Y RESID'!$M$5,IF(OR('MAPAS DE RIESGOS INHER Y RESID'!$I$4='MATRIZ DE RIESGOS DE SST'!Q661,Q661&lt;'MAPAS DE RIESGOS INHER Y RESID'!$J$4+1),'MAPAS DE RIESGOS INHER Y RESID'!$M$4,'MAPAS DE RIESGOS INHER Y RESID'!$M$3)))</f>
        <v>MODERADO</v>
      </c>
      <c r="S661" s="84"/>
      <c r="T661" s="84" t="s">
        <v>355</v>
      </c>
      <c r="U661" s="84" t="s">
        <v>356</v>
      </c>
      <c r="V661" s="84" t="s">
        <v>333</v>
      </c>
      <c r="W661" s="74" t="s">
        <v>246</v>
      </c>
      <c r="X661" s="98">
        <f>VLOOKUP(W661,'MAPAS DE RIESGOS INHER Y RESID'!$E$16:$F$18,2,FALSE)</f>
        <v>0.9</v>
      </c>
      <c r="Y661" s="99">
        <f t="shared" si="125"/>
        <v>3.1999999999999993</v>
      </c>
      <c r="Z661" s="74" t="str">
        <f>IF(OR('MAPAS DE RIESGOS INHER Y RESID'!$G$18='MATRIZ DE RIESGOS DE SST'!Y661,Y661&lt;'MAPAS DE RIESGOS INHER Y RESID'!$G$16+1),'MAPAS DE RIESGOS INHER Y RESID'!$M$19,IF(OR('MAPAS DE RIESGOS INHER Y RESID'!$H$17='MATRIZ DE RIESGOS DE SST'!Y661,Y661&lt;'MAPAS DE RIESGOS INHER Y RESID'!$I$18+1),'MAPAS DE RIESGOS INHER Y RESID'!$M$18,IF(OR('MAPAS DE RIESGOS INHER Y RESID'!$I$17='MATRIZ DE RIESGOS DE SST'!Y661,Y661&lt;'MAPAS DE RIESGOS INHER Y RESID'!$J$17+1),'MAPAS DE RIESGOS INHER Y RESID'!$M$17,'MAPAS DE RIESGOS INHER Y RESID'!$M$16)))</f>
        <v>BAJO</v>
      </c>
      <c r="AA661" s="100" t="str">
        <f>VLOOKUP('MATRIZ DE RIESGOS DE SST'!Z661,'TABLA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62" spans="1:27" ht="156" customHeight="1">
      <c r="A662" s="132"/>
      <c r="B662" s="133"/>
      <c r="C662" s="129"/>
      <c r="D662" s="129"/>
      <c r="E662" s="129"/>
      <c r="F662" s="129"/>
      <c r="G662" s="129"/>
      <c r="H662" s="129"/>
      <c r="I662" s="129"/>
      <c r="J662" s="90" t="s">
        <v>360</v>
      </c>
      <c r="K662" s="90" t="s">
        <v>361</v>
      </c>
      <c r="L662" s="90" t="s">
        <v>165</v>
      </c>
      <c r="M662" s="74" t="s">
        <v>240</v>
      </c>
      <c r="N662" s="75">
        <f>VLOOKUP('MATRIZ DE RIESGOS DE SST'!M662,'MAPAS DE RIESGOS INHER Y RESID'!$E$3:$F$7,2,FALSE)</f>
        <v>2</v>
      </c>
      <c r="O662" s="74" t="s">
        <v>237</v>
      </c>
      <c r="P662" s="75">
        <f>VLOOKUP('MATRIZ DE RIESGOS DE SST'!O662,'MAPAS DE RIESGOS INHER Y RESID'!$O$3:$P$7,2,FALSE)</f>
        <v>4</v>
      </c>
      <c r="Q662" s="75">
        <f t="shared" si="128"/>
        <v>8</v>
      </c>
      <c r="R662" s="74" t="str">
        <f>IF(OR('MAPAS DE RIESGOS INHER Y RESID'!$G$7='MATRIZ DE RIESGOS DE SST'!Q662,Q662&lt;'MAPAS DE RIESGOS INHER Y RESID'!$G$3+1),'MAPAS DE RIESGOS INHER Y RESID'!$M$6,IF(OR('MAPAS DE RIESGOS INHER Y RESID'!$H$5='MATRIZ DE RIESGOS DE SST'!Q662,Q662&lt;'MAPAS DE RIESGOS INHER Y RESID'!$I$5+1),'MAPAS DE RIESGOS INHER Y RESID'!$M$5,IF(OR('MAPAS DE RIESGOS INHER Y RESID'!$I$4='MATRIZ DE RIESGOS DE SST'!Q662,Q662&lt;'MAPAS DE RIESGOS INHER Y RESID'!$J$4+1),'MAPAS DE RIESGOS INHER Y RESID'!$M$4,'MAPAS DE RIESGOS INHER Y RESID'!$M$3)))</f>
        <v>BAJO</v>
      </c>
      <c r="S662" s="84"/>
      <c r="T662" s="84" t="s">
        <v>362</v>
      </c>
      <c r="U662" s="84" t="s">
        <v>363</v>
      </c>
      <c r="V662" s="84"/>
      <c r="W662" s="74" t="s">
        <v>246</v>
      </c>
      <c r="X662" s="98">
        <f>VLOOKUP(W662,'MAPAS DE RIESGOS INHER Y RESID'!$E$16:$F$18,2,FALSE)</f>
        <v>0.9</v>
      </c>
      <c r="Y662" s="99">
        <f t="shared" si="125"/>
        <v>0.79999999999999982</v>
      </c>
      <c r="Z662" s="74" t="str">
        <f>IF(OR('MAPAS DE RIESGOS INHER Y RESID'!$G$18='MATRIZ DE RIESGOS DE SST'!Y662,Y662&lt;'MAPAS DE RIESGOS INHER Y RESID'!$G$16+1),'MAPAS DE RIESGOS INHER Y RESID'!$M$19,IF(OR('MAPAS DE RIESGOS INHER Y RESID'!$H$17='MATRIZ DE RIESGOS DE SST'!Y662,Y662&lt;'MAPAS DE RIESGOS INHER Y RESID'!$I$18+1),'MAPAS DE RIESGOS INHER Y RESID'!$M$18,IF(OR('MAPAS DE RIESGOS INHER Y RESID'!$I$17='MATRIZ DE RIESGOS DE SST'!Y662,Y662&lt;'MAPAS DE RIESGOS INHER Y RESID'!$J$17+1),'MAPAS DE RIESGOS INHER Y RESID'!$M$17,'MAPAS DE RIESGOS INHER Y RESID'!$M$16)))</f>
        <v>BAJO</v>
      </c>
      <c r="AA662" s="100" t="str">
        <f>VLOOKUP('MATRIZ DE RIESGOS DE SST'!Z662,'TABLA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63" spans="1:27" ht="156" customHeight="1">
      <c r="A663" s="132"/>
      <c r="B663" s="133"/>
      <c r="C663" s="129"/>
      <c r="D663" s="129"/>
      <c r="E663" s="129"/>
      <c r="F663" s="129"/>
      <c r="G663" s="129"/>
      <c r="H663" s="129"/>
      <c r="I663" s="129"/>
      <c r="J663" s="91" t="s">
        <v>186</v>
      </c>
      <c r="K663" s="90" t="s">
        <v>187</v>
      </c>
      <c r="L663" s="90" t="s">
        <v>188</v>
      </c>
      <c r="M663" s="74" t="s">
        <v>240</v>
      </c>
      <c r="N663" s="75">
        <f>VLOOKUP('MATRIZ DE RIESGOS DE SST'!M663,'MAPAS DE RIESGOS INHER Y RESID'!$E$3:$F$7,2,FALSE)</f>
        <v>2</v>
      </c>
      <c r="O663" s="74" t="s">
        <v>239</v>
      </c>
      <c r="P663" s="75">
        <f>VLOOKUP('MATRIZ DE RIESGOS DE SST'!O663,'MAPAS DE RIESGOS INHER Y RESID'!$O$3:$P$7,2,FALSE)</f>
        <v>16</v>
      </c>
      <c r="Q663" s="75">
        <f t="shared" si="128"/>
        <v>32</v>
      </c>
      <c r="R663" s="74" t="str">
        <f>IF(OR('MAPAS DE RIESGOS INHER Y RESID'!$G$7='MATRIZ DE RIESGOS DE SST'!Q663,Q663&lt;'MAPAS DE RIESGOS INHER Y RESID'!$G$3+1),'MAPAS DE RIESGOS INHER Y RESID'!$M$6,IF(OR('MAPAS DE RIESGOS INHER Y RESID'!$H$5='MATRIZ DE RIESGOS DE SST'!Q663,Q663&lt;'MAPAS DE RIESGOS INHER Y RESID'!$I$5+1),'MAPAS DE RIESGOS INHER Y RESID'!$M$5,IF(OR('MAPAS DE RIESGOS INHER Y RESID'!$I$4='MATRIZ DE RIESGOS DE SST'!Q663,Q663&lt;'MAPAS DE RIESGOS INHER Y RESID'!$J$4+1),'MAPAS DE RIESGOS INHER Y RESID'!$M$4,'MAPAS DE RIESGOS INHER Y RESID'!$M$3)))</f>
        <v>MODERADO</v>
      </c>
      <c r="S663" s="84"/>
      <c r="T663" s="84" t="s">
        <v>376</v>
      </c>
      <c r="U663" s="84" t="s">
        <v>377</v>
      </c>
      <c r="V663" s="84" t="s">
        <v>378</v>
      </c>
      <c r="W663" s="74" t="s">
        <v>246</v>
      </c>
      <c r="X663" s="98">
        <f>VLOOKUP(W663,'MAPAS DE RIESGOS INHER Y RESID'!$E$16:$F$18,2,FALSE)</f>
        <v>0.9</v>
      </c>
      <c r="Y663" s="99">
        <f t="shared" si="125"/>
        <v>3.1999999999999993</v>
      </c>
      <c r="Z663" s="74" t="str">
        <f>IF(OR('MAPAS DE RIESGOS INHER Y RESID'!$G$18='MATRIZ DE RIESGOS DE SST'!Y663,Y663&lt;'MAPAS DE RIESGOS INHER Y RESID'!$G$16+1),'MAPAS DE RIESGOS INHER Y RESID'!$M$19,IF(OR('MAPAS DE RIESGOS INHER Y RESID'!$H$17='MATRIZ DE RIESGOS DE SST'!Y663,Y663&lt;'MAPAS DE RIESGOS INHER Y RESID'!$I$18+1),'MAPAS DE RIESGOS INHER Y RESID'!$M$18,IF(OR('MAPAS DE RIESGOS INHER Y RESID'!$I$17='MATRIZ DE RIESGOS DE SST'!Y663,Y663&lt;'MAPAS DE RIESGOS INHER Y RESID'!$J$17+1),'MAPAS DE RIESGOS INHER Y RESID'!$M$17,'MAPAS DE RIESGOS INHER Y RESID'!$M$16)))</f>
        <v>BAJO</v>
      </c>
      <c r="AA663" s="100" t="str">
        <f>VLOOKUP('MATRIZ DE RIESGOS DE SST'!Z663,'TABLA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64" spans="1:27" ht="156" customHeight="1">
      <c r="A664" s="132"/>
      <c r="B664" s="133"/>
      <c r="C664" s="129"/>
      <c r="D664" s="129"/>
      <c r="E664" s="129"/>
      <c r="F664" s="129"/>
      <c r="G664" s="129"/>
      <c r="H664" s="129"/>
      <c r="I664" s="129"/>
      <c r="J664" s="91" t="s">
        <v>189</v>
      </c>
      <c r="K664" s="90" t="s">
        <v>190</v>
      </c>
      <c r="L664" s="90" t="s">
        <v>188</v>
      </c>
      <c r="M664" s="74" t="s">
        <v>240</v>
      </c>
      <c r="N664" s="75">
        <f>VLOOKUP('MATRIZ DE RIESGOS DE SST'!M664,'MAPAS DE RIESGOS INHER Y RESID'!$E$3:$F$7,2,FALSE)</f>
        <v>2</v>
      </c>
      <c r="O664" s="74" t="s">
        <v>239</v>
      </c>
      <c r="P664" s="75">
        <f>VLOOKUP('MATRIZ DE RIESGOS DE SST'!O664,'MAPAS DE RIESGOS INHER Y RESID'!$O$3:$P$7,2,FALSE)</f>
        <v>16</v>
      </c>
      <c r="Q664" s="75">
        <f t="shared" si="128"/>
        <v>32</v>
      </c>
      <c r="R664" s="74" t="str">
        <f>IF(OR('MAPAS DE RIESGOS INHER Y RESID'!$G$7='MATRIZ DE RIESGOS DE SST'!Q664,Q664&lt;'MAPAS DE RIESGOS INHER Y RESID'!$G$3+1),'MAPAS DE RIESGOS INHER Y RESID'!$M$6,IF(OR('MAPAS DE RIESGOS INHER Y RESID'!$H$5='MATRIZ DE RIESGOS DE SST'!Q664,Q664&lt;'MAPAS DE RIESGOS INHER Y RESID'!$I$5+1),'MAPAS DE RIESGOS INHER Y RESID'!$M$5,IF(OR('MAPAS DE RIESGOS INHER Y RESID'!$I$4='MATRIZ DE RIESGOS DE SST'!Q664,Q664&lt;'MAPAS DE RIESGOS INHER Y RESID'!$J$4+1),'MAPAS DE RIESGOS INHER Y RESID'!$M$4,'MAPAS DE RIESGOS INHER Y RESID'!$M$3)))</f>
        <v>MODERADO</v>
      </c>
      <c r="S664" s="84"/>
      <c r="T664" s="84" t="s">
        <v>376</v>
      </c>
      <c r="U664" s="84" t="s">
        <v>377</v>
      </c>
      <c r="V664" s="84" t="s">
        <v>378</v>
      </c>
      <c r="W664" s="74" t="s">
        <v>246</v>
      </c>
      <c r="X664" s="98">
        <f>VLOOKUP(W664,'MAPAS DE RIESGOS INHER Y RESID'!$E$16:$F$18,2,FALSE)</f>
        <v>0.9</v>
      </c>
      <c r="Y664" s="99">
        <f t="shared" si="125"/>
        <v>3.1999999999999993</v>
      </c>
      <c r="Z664" s="74" t="str">
        <f>IF(OR('MAPAS DE RIESGOS INHER Y RESID'!$G$18='MATRIZ DE RIESGOS DE SST'!Y664,Y664&lt;'MAPAS DE RIESGOS INHER Y RESID'!$G$16+1),'MAPAS DE RIESGOS INHER Y RESID'!$M$19,IF(OR('MAPAS DE RIESGOS INHER Y RESID'!$H$17='MATRIZ DE RIESGOS DE SST'!Y664,Y664&lt;'MAPAS DE RIESGOS INHER Y RESID'!$I$18+1),'MAPAS DE RIESGOS INHER Y RESID'!$M$18,IF(OR('MAPAS DE RIESGOS INHER Y RESID'!$I$17='MATRIZ DE RIESGOS DE SST'!Y664,Y664&lt;'MAPAS DE RIESGOS INHER Y RESID'!$J$17+1),'MAPAS DE RIESGOS INHER Y RESID'!$M$17,'MAPAS DE RIESGOS INHER Y RESID'!$M$16)))</f>
        <v>BAJO</v>
      </c>
      <c r="AA664" s="100" t="str">
        <f>VLOOKUP('MATRIZ DE RIESGOS DE SST'!Z664,'TABLA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65" spans="1:27" ht="156" customHeight="1">
      <c r="A665" s="132"/>
      <c r="B665" s="133"/>
      <c r="C665" s="129"/>
      <c r="D665" s="129"/>
      <c r="E665" s="129"/>
      <c r="F665" s="129"/>
      <c r="G665" s="129"/>
      <c r="H665" s="129"/>
      <c r="I665" s="129"/>
      <c r="J665" s="91" t="s">
        <v>191</v>
      </c>
      <c r="K665" s="90" t="s">
        <v>192</v>
      </c>
      <c r="L665" s="90" t="s">
        <v>93</v>
      </c>
      <c r="M665" s="74" t="s">
        <v>240</v>
      </c>
      <c r="N665" s="75">
        <f>VLOOKUP('MATRIZ DE RIESGOS DE SST'!M665,'MAPAS DE RIESGOS INHER Y RESID'!$E$3:$F$7,2,FALSE)</f>
        <v>2</v>
      </c>
      <c r="O665" s="74" t="s">
        <v>239</v>
      </c>
      <c r="P665" s="75">
        <f>VLOOKUP('MATRIZ DE RIESGOS DE SST'!O665,'MAPAS DE RIESGOS INHER Y RESID'!$O$3:$P$7,2,FALSE)</f>
        <v>16</v>
      </c>
      <c r="Q665" s="75">
        <f t="shared" si="128"/>
        <v>32</v>
      </c>
      <c r="R665" s="74" t="str">
        <f>IF(OR('MAPAS DE RIESGOS INHER Y RESID'!$G$7='MATRIZ DE RIESGOS DE SST'!Q665,Q665&lt;'MAPAS DE RIESGOS INHER Y RESID'!$G$3+1),'MAPAS DE RIESGOS INHER Y RESID'!$M$6,IF(OR('MAPAS DE RIESGOS INHER Y RESID'!$H$5='MATRIZ DE RIESGOS DE SST'!Q665,Q665&lt;'MAPAS DE RIESGOS INHER Y RESID'!$I$5+1),'MAPAS DE RIESGOS INHER Y RESID'!$M$5,IF(OR('MAPAS DE RIESGOS INHER Y RESID'!$I$4='MATRIZ DE RIESGOS DE SST'!Q665,Q665&lt;'MAPAS DE RIESGOS INHER Y RESID'!$J$4+1),'MAPAS DE RIESGOS INHER Y RESID'!$M$4,'MAPAS DE RIESGOS INHER Y RESID'!$M$3)))</f>
        <v>MODERADO</v>
      </c>
      <c r="S665" s="84"/>
      <c r="T665" s="84" t="s">
        <v>314</v>
      </c>
      <c r="U665" s="84" t="s">
        <v>315</v>
      </c>
      <c r="V665" s="84" t="s">
        <v>316</v>
      </c>
      <c r="W665" s="74" t="s">
        <v>246</v>
      </c>
      <c r="X665" s="98">
        <f>VLOOKUP(W665,'MAPAS DE RIESGOS INHER Y RESID'!$E$16:$F$18,2,FALSE)</f>
        <v>0.9</v>
      </c>
      <c r="Y665" s="99">
        <f t="shared" si="125"/>
        <v>3.1999999999999993</v>
      </c>
      <c r="Z665" s="74" t="str">
        <f>IF(OR('MAPAS DE RIESGOS INHER Y RESID'!$G$18='MATRIZ DE RIESGOS DE SST'!Y665,Y665&lt;'MAPAS DE RIESGOS INHER Y RESID'!$G$16+1),'MAPAS DE RIESGOS INHER Y RESID'!$M$19,IF(OR('MAPAS DE RIESGOS INHER Y RESID'!$H$17='MATRIZ DE RIESGOS DE SST'!Y665,Y665&lt;'MAPAS DE RIESGOS INHER Y RESID'!$I$18+1),'MAPAS DE RIESGOS INHER Y RESID'!$M$18,IF(OR('MAPAS DE RIESGOS INHER Y RESID'!$I$17='MATRIZ DE RIESGOS DE SST'!Y665,Y665&lt;'MAPAS DE RIESGOS INHER Y RESID'!$J$17+1),'MAPAS DE RIESGOS INHER Y RESID'!$M$17,'MAPAS DE RIESGOS INHER Y RESID'!$M$16)))</f>
        <v>BAJO</v>
      </c>
      <c r="AA665" s="100" t="str">
        <f>VLOOKUP('MATRIZ DE RIESGOS DE SST'!Z665,'TABLA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66" spans="1:27" ht="156" customHeight="1">
      <c r="A666" s="132"/>
      <c r="B666" s="133"/>
      <c r="C666" s="129"/>
      <c r="D666" s="129"/>
      <c r="E666" s="129"/>
      <c r="F666" s="129"/>
      <c r="G666" s="129"/>
      <c r="H666" s="129"/>
      <c r="I666" s="129"/>
      <c r="J666" s="91" t="s">
        <v>196</v>
      </c>
      <c r="K666" s="90" t="s">
        <v>197</v>
      </c>
      <c r="L666" s="90" t="s">
        <v>198</v>
      </c>
      <c r="M666" s="74" t="s">
        <v>240</v>
      </c>
      <c r="N666" s="75">
        <f>VLOOKUP('MATRIZ DE RIESGOS DE SST'!M666,'MAPAS DE RIESGOS INHER Y RESID'!$E$3:$F$7,2,FALSE)</f>
        <v>2</v>
      </c>
      <c r="O666" s="74" t="s">
        <v>239</v>
      </c>
      <c r="P666" s="75">
        <f>VLOOKUP('MATRIZ DE RIESGOS DE SST'!O666,'MAPAS DE RIESGOS INHER Y RESID'!$O$3:$P$7,2,FALSE)</f>
        <v>16</v>
      </c>
      <c r="Q666" s="75">
        <f t="shared" si="128"/>
        <v>32</v>
      </c>
      <c r="R666" s="74" t="str">
        <f>IF(OR('MAPAS DE RIESGOS INHER Y RESID'!$G$7='MATRIZ DE RIESGOS DE SST'!Q666,Q666&lt;'MAPAS DE RIESGOS INHER Y RESID'!$G$3+1),'MAPAS DE RIESGOS INHER Y RESID'!$M$6,IF(OR('MAPAS DE RIESGOS INHER Y RESID'!$H$5='MATRIZ DE RIESGOS DE SST'!Q666,Q666&lt;'MAPAS DE RIESGOS INHER Y RESID'!$I$5+1),'MAPAS DE RIESGOS INHER Y RESID'!$M$5,IF(OR('MAPAS DE RIESGOS INHER Y RESID'!$I$4='MATRIZ DE RIESGOS DE SST'!Q666,Q666&lt;'MAPAS DE RIESGOS INHER Y RESID'!$J$4+1),'MAPAS DE RIESGOS INHER Y RESID'!$M$4,'MAPAS DE RIESGOS INHER Y RESID'!$M$3)))</f>
        <v>MODERADO</v>
      </c>
      <c r="S666" s="84"/>
      <c r="T666" s="84" t="s">
        <v>376</v>
      </c>
      <c r="U666" s="84" t="s">
        <v>377</v>
      </c>
      <c r="V666" s="84" t="s">
        <v>378</v>
      </c>
      <c r="W666" s="74" t="s">
        <v>246</v>
      </c>
      <c r="X666" s="98">
        <f>VLOOKUP(W666,'MAPAS DE RIESGOS INHER Y RESID'!$E$16:$F$18,2,FALSE)</f>
        <v>0.9</v>
      </c>
      <c r="Y666" s="99">
        <f t="shared" si="125"/>
        <v>3.1999999999999993</v>
      </c>
      <c r="Z666" s="74" t="str">
        <f>IF(OR('MAPAS DE RIESGOS INHER Y RESID'!$G$18='MATRIZ DE RIESGOS DE SST'!Y666,Y666&lt;'MAPAS DE RIESGOS INHER Y RESID'!$G$16+1),'MAPAS DE RIESGOS INHER Y RESID'!$M$19,IF(OR('MAPAS DE RIESGOS INHER Y RESID'!$H$17='MATRIZ DE RIESGOS DE SST'!Y666,Y666&lt;'MAPAS DE RIESGOS INHER Y RESID'!$I$18+1),'MAPAS DE RIESGOS INHER Y RESID'!$M$18,IF(OR('MAPAS DE RIESGOS INHER Y RESID'!$I$17='MATRIZ DE RIESGOS DE SST'!Y666,Y666&lt;'MAPAS DE RIESGOS INHER Y RESID'!$J$17+1),'MAPAS DE RIESGOS INHER Y RESID'!$M$17,'MAPAS DE RIESGOS INHER Y RESID'!$M$16)))</f>
        <v>BAJO</v>
      </c>
      <c r="AA666" s="100" t="str">
        <f>VLOOKUP('MATRIZ DE RIESGOS DE SST'!Z666,'TABLA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67" spans="1:27" ht="156" customHeight="1">
      <c r="A667" s="132"/>
      <c r="B667" s="133"/>
      <c r="C667" s="129"/>
      <c r="D667" s="129"/>
      <c r="E667" s="129"/>
      <c r="F667" s="129"/>
      <c r="G667" s="129"/>
      <c r="H667" s="129"/>
      <c r="I667" s="129"/>
      <c r="J667" s="91" t="s">
        <v>205</v>
      </c>
      <c r="K667" s="90" t="s">
        <v>206</v>
      </c>
      <c r="L667" s="90" t="s">
        <v>207</v>
      </c>
      <c r="M667" s="74" t="s">
        <v>240</v>
      </c>
      <c r="N667" s="75">
        <f>VLOOKUP('MATRIZ DE RIESGOS DE SST'!M667,'MAPAS DE RIESGOS INHER Y RESID'!$E$3:$F$7,2,FALSE)</f>
        <v>2</v>
      </c>
      <c r="O667" s="74" t="s">
        <v>239</v>
      </c>
      <c r="P667" s="75">
        <f>VLOOKUP('MATRIZ DE RIESGOS DE SST'!O667,'MAPAS DE RIESGOS INHER Y RESID'!$O$3:$P$7,2,FALSE)</f>
        <v>16</v>
      </c>
      <c r="Q667" s="75">
        <f t="shared" si="128"/>
        <v>32</v>
      </c>
      <c r="R667" s="74" t="str">
        <f>IF(OR('MAPAS DE RIESGOS INHER Y RESID'!$G$7='MATRIZ DE RIESGOS DE SST'!Q667,Q667&lt;'MAPAS DE RIESGOS INHER Y RESID'!$G$3+1),'MAPAS DE RIESGOS INHER Y RESID'!$M$6,IF(OR('MAPAS DE RIESGOS INHER Y RESID'!$H$5='MATRIZ DE RIESGOS DE SST'!Q667,Q667&lt;'MAPAS DE RIESGOS INHER Y RESID'!$I$5+1),'MAPAS DE RIESGOS INHER Y RESID'!$M$5,IF(OR('MAPAS DE RIESGOS INHER Y RESID'!$I$4='MATRIZ DE RIESGOS DE SST'!Q667,Q667&lt;'MAPAS DE RIESGOS INHER Y RESID'!$J$4+1),'MAPAS DE RIESGOS INHER Y RESID'!$M$4,'MAPAS DE RIESGOS INHER Y RESID'!$M$3)))</f>
        <v>MODERADO</v>
      </c>
      <c r="S667" s="84"/>
      <c r="T667" s="84"/>
      <c r="U667" s="84" t="s">
        <v>386</v>
      </c>
      <c r="V667" s="84" t="s">
        <v>387</v>
      </c>
      <c r="W667" s="74" t="s">
        <v>246</v>
      </c>
      <c r="X667" s="98">
        <f>VLOOKUP(W667,'MAPAS DE RIESGOS INHER Y RESID'!$E$16:$F$18,2,FALSE)</f>
        <v>0.9</v>
      </c>
      <c r="Y667" s="99">
        <f t="shared" si="125"/>
        <v>3.1999999999999993</v>
      </c>
      <c r="Z667" s="74" t="str">
        <f>IF(OR('MAPAS DE RIESGOS INHER Y RESID'!$G$18='MATRIZ DE RIESGOS DE SST'!Y667,Y667&lt;'MAPAS DE RIESGOS INHER Y RESID'!$G$16+1),'MAPAS DE RIESGOS INHER Y RESID'!$M$19,IF(OR('MAPAS DE RIESGOS INHER Y RESID'!$H$17='MATRIZ DE RIESGOS DE SST'!Y667,Y667&lt;'MAPAS DE RIESGOS INHER Y RESID'!$I$18+1),'MAPAS DE RIESGOS INHER Y RESID'!$M$18,IF(OR('MAPAS DE RIESGOS INHER Y RESID'!$I$17='MATRIZ DE RIESGOS DE SST'!Y667,Y667&lt;'MAPAS DE RIESGOS INHER Y RESID'!$J$17+1),'MAPAS DE RIESGOS INHER Y RESID'!$M$17,'MAPAS DE RIESGOS INHER Y RESID'!$M$16)))</f>
        <v>BAJO</v>
      </c>
      <c r="AA667" s="100" t="str">
        <f>VLOOKUP('MATRIZ DE RIESGOS DE SST'!Z667,'TABLA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68" spans="1:27" ht="156" customHeight="1">
      <c r="A668" s="132"/>
      <c r="B668" s="133"/>
      <c r="C668" s="129"/>
      <c r="D668" s="129"/>
      <c r="E668" s="129"/>
      <c r="F668" s="129"/>
      <c r="G668" s="129"/>
      <c r="H668" s="129"/>
      <c r="I668" s="129"/>
      <c r="J668" s="91" t="s">
        <v>208</v>
      </c>
      <c r="K668" s="90" t="s">
        <v>209</v>
      </c>
      <c r="L668" s="90" t="s">
        <v>210</v>
      </c>
      <c r="M668" s="74" t="s">
        <v>240</v>
      </c>
      <c r="N668" s="75">
        <f>VLOOKUP('MATRIZ DE RIESGOS DE SST'!M668,'MAPAS DE RIESGOS INHER Y RESID'!$E$3:$F$7,2,FALSE)</f>
        <v>2</v>
      </c>
      <c r="O668" s="74" t="s">
        <v>239</v>
      </c>
      <c r="P668" s="75">
        <f>VLOOKUP('MATRIZ DE RIESGOS DE SST'!O668,'MAPAS DE RIESGOS INHER Y RESID'!$O$3:$P$7,2,FALSE)</f>
        <v>16</v>
      </c>
      <c r="Q668" s="75">
        <f t="shared" si="128"/>
        <v>32</v>
      </c>
      <c r="R668" s="74" t="str">
        <f>IF(OR('MAPAS DE RIESGOS INHER Y RESID'!$G$7='MATRIZ DE RIESGOS DE SST'!Q668,Q668&lt;'MAPAS DE RIESGOS INHER Y RESID'!$G$3+1),'MAPAS DE RIESGOS INHER Y RESID'!$M$6,IF(OR('MAPAS DE RIESGOS INHER Y RESID'!$H$5='MATRIZ DE RIESGOS DE SST'!Q668,Q668&lt;'MAPAS DE RIESGOS INHER Y RESID'!$I$5+1),'MAPAS DE RIESGOS INHER Y RESID'!$M$5,IF(OR('MAPAS DE RIESGOS INHER Y RESID'!$I$4='MATRIZ DE RIESGOS DE SST'!Q668,Q668&lt;'MAPAS DE RIESGOS INHER Y RESID'!$J$4+1),'MAPAS DE RIESGOS INHER Y RESID'!$M$4,'MAPAS DE RIESGOS INHER Y RESID'!$M$3)))</f>
        <v>MODERADO</v>
      </c>
      <c r="S668" s="84"/>
      <c r="T668" s="84" t="s">
        <v>388</v>
      </c>
      <c r="U668" s="84" t="s">
        <v>389</v>
      </c>
      <c r="V668" s="84" t="s">
        <v>390</v>
      </c>
      <c r="W668" s="74" t="s">
        <v>246</v>
      </c>
      <c r="X668" s="98">
        <f>VLOOKUP(W668,'MAPAS DE RIESGOS INHER Y RESID'!$E$16:$F$18,2,FALSE)</f>
        <v>0.9</v>
      </c>
      <c r="Y668" s="99">
        <f t="shared" si="125"/>
        <v>3.1999999999999993</v>
      </c>
      <c r="Z668" s="74" t="str">
        <f>IF(OR('MAPAS DE RIESGOS INHER Y RESID'!$G$18='MATRIZ DE RIESGOS DE SST'!Y668,Y668&lt;'MAPAS DE RIESGOS INHER Y RESID'!$G$16+1),'MAPAS DE RIESGOS INHER Y RESID'!$M$19,IF(OR('MAPAS DE RIESGOS INHER Y RESID'!$H$17='MATRIZ DE RIESGOS DE SST'!Y668,Y668&lt;'MAPAS DE RIESGOS INHER Y RESID'!$I$18+1),'MAPAS DE RIESGOS INHER Y RESID'!$M$18,IF(OR('MAPAS DE RIESGOS INHER Y RESID'!$I$17='MATRIZ DE RIESGOS DE SST'!Y668,Y668&lt;'MAPAS DE RIESGOS INHER Y RESID'!$J$17+1),'MAPAS DE RIESGOS INHER Y RESID'!$M$17,'MAPAS DE RIESGOS INHER Y RESID'!$M$16)))</f>
        <v>BAJO</v>
      </c>
      <c r="AA668" s="100" t="str">
        <f>VLOOKUP('MATRIZ DE RIESGOS DE SST'!Z668,'TABLA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69" spans="1:27" ht="156" customHeight="1">
      <c r="A669" s="132"/>
      <c r="B669" s="133"/>
      <c r="C669" s="129"/>
      <c r="D669" s="129"/>
      <c r="E669" s="129"/>
      <c r="F669" s="129"/>
      <c r="G669" s="129"/>
      <c r="H669" s="129"/>
      <c r="I669" s="129"/>
      <c r="J669" s="91" t="s">
        <v>211</v>
      </c>
      <c r="K669" s="90" t="s">
        <v>212</v>
      </c>
      <c r="L669" s="90" t="s">
        <v>213</v>
      </c>
      <c r="M669" s="74" t="s">
        <v>240</v>
      </c>
      <c r="N669" s="75">
        <f>VLOOKUP('MATRIZ DE RIESGOS DE SST'!M669,'MAPAS DE RIESGOS INHER Y RESID'!$E$3:$F$7,2,FALSE)</f>
        <v>2</v>
      </c>
      <c r="O669" s="74" t="s">
        <v>239</v>
      </c>
      <c r="P669" s="75">
        <f>VLOOKUP('MATRIZ DE RIESGOS DE SST'!O669,'MAPAS DE RIESGOS INHER Y RESID'!$O$3:$P$7,2,FALSE)</f>
        <v>16</v>
      </c>
      <c r="Q669" s="75">
        <f t="shared" si="128"/>
        <v>32</v>
      </c>
      <c r="R669" s="74" t="str">
        <f>IF(OR('MAPAS DE RIESGOS INHER Y RESID'!$G$7='MATRIZ DE RIESGOS DE SST'!Q669,Q669&lt;'MAPAS DE RIESGOS INHER Y RESID'!$G$3+1),'MAPAS DE RIESGOS INHER Y RESID'!$M$6,IF(OR('MAPAS DE RIESGOS INHER Y RESID'!$H$5='MATRIZ DE RIESGOS DE SST'!Q669,Q669&lt;'MAPAS DE RIESGOS INHER Y RESID'!$I$5+1),'MAPAS DE RIESGOS INHER Y RESID'!$M$5,IF(OR('MAPAS DE RIESGOS INHER Y RESID'!$I$4='MATRIZ DE RIESGOS DE SST'!Q669,Q669&lt;'MAPAS DE RIESGOS INHER Y RESID'!$J$4+1),'MAPAS DE RIESGOS INHER Y RESID'!$M$4,'MAPAS DE RIESGOS INHER Y RESID'!$M$3)))</f>
        <v>MODERADO</v>
      </c>
      <c r="S669" s="84"/>
      <c r="T669" s="84" t="s">
        <v>388</v>
      </c>
      <c r="U669" s="84" t="s">
        <v>389</v>
      </c>
      <c r="V669" s="84" t="s">
        <v>390</v>
      </c>
      <c r="W669" s="74" t="s">
        <v>246</v>
      </c>
      <c r="X669" s="98">
        <f>VLOOKUP(W669,'MAPAS DE RIESGOS INHER Y RESID'!$E$16:$F$18,2,FALSE)</f>
        <v>0.9</v>
      </c>
      <c r="Y669" s="99">
        <f t="shared" si="125"/>
        <v>3.1999999999999993</v>
      </c>
      <c r="Z669" s="74" t="str">
        <f>IF(OR('MAPAS DE RIESGOS INHER Y RESID'!$G$18='MATRIZ DE RIESGOS DE SST'!Y669,Y669&lt;'MAPAS DE RIESGOS INHER Y RESID'!$G$16+1),'MAPAS DE RIESGOS INHER Y RESID'!$M$19,IF(OR('MAPAS DE RIESGOS INHER Y RESID'!$H$17='MATRIZ DE RIESGOS DE SST'!Y669,Y669&lt;'MAPAS DE RIESGOS INHER Y RESID'!$I$18+1),'MAPAS DE RIESGOS INHER Y RESID'!$M$18,IF(OR('MAPAS DE RIESGOS INHER Y RESID'!$I$17='MATRIZ DE RIESGOS DE SST'!Y669,Y669&lt;'MAPAS DE RIESGOS INHER Y RESID'!$J$17+1),'MAPAS DE RIESGOS INHER Y RESID'!$M$17,'MAPAS DE RIESGOS INHER Y RESID'!$M$16)))</f>
        <v>BAJO</v>
      </c>
      <c r="AA669" s="100" t="str">
        <f>VLOOKUP('MATRIZ DE RIESGOS DE SST'!Z669,'TABLA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70" spans="1:27" ht="156" customHeight="1">
      <c r="A670" s="132"/>
      <c r="B670" s="133"/>
      <c r="C670" s="129"/>
      <c r="D670" s="129"/>
      <c r="E670" s="129"/>
      <c r="F670" s="129"/>
      <c r="G670" s="129"/>
      <c r="H670" s="129"/>
      <c r="I670" s="129"/>
      <c r="J670" s="91" t="s">
        <v>214</v>
      </c>
      <c r="K670" s="90" t="s">
        <v>215</v>
      </c>
      <c r="L670" s="90" t="s">
        <v>213</v>
      </c>
      <c r="M670" s="74" t="s">
        <v>240</v>
      </c>
      <c r="N670" s="75">
        <f>VLOOKUP('MATRIZ DE RIESGOS DE SST'!M670,'MAPAS DE RIESGOS INHER Y RESID'!$E$3:$F$7,2,FALSE)</f>
        <v>2</v>
      </c>
      <c r="O670" s="74" t="s">
        <v>239</v>
      </c>
      <c r="P670" s="75">
        <f>VLOOKUP('MATRIZ DE RIESGOS DE SST'!O670,'MAPAS DE RIESGOS INHER Y RESID'!$O$3:$P$7,2,FALSE)</f>
        <v>16</v>
      </c>
      <c r="Q670" s="75">
        <f t="shared" si="128"/>
        <v>32</v>
      </c>
      <c r="R670" s="74" t="str">
        <f>IF(OR('MAPAS DE RIESGOS INHER Y RESID'!$G$7='MATRIZ DE RIESGOS DE SST'!Q670,Q670&lt;'MAPAS DE RIESGOS INHER Y RESID'!$G$3+1),'MAPAS DE RIESGOS INHER Y RESID'!$M$6,IF(OR('MAPAS DE RIESGOS INHER Y RESID'!$H$5='MATRIZ DE RIESGOS DE SST'!Q670,Q670&lt;'MAPAS DE RIESGOS INHER Y RESID'!$I$5+1),'MAPAS DE RIESGOS INHER Y RESID'!$M$5,IF(OR('MAPAS DE RIESGOS INHER Y RESID'!$I$4='MATRIZ DE RIESGOS DE SST'!Q670,Q670&lt;'MAPAS DE RIESGOS INHER Y RESID'!$J$4+1),'MAPAS DE RIESGOS INHER Y RESID'!$M$4,'MAPAS DE RIESGOS INHER Y RESID'!$M$3)))</f>
        <v>MODERADO</v>
      </c>
      <c r="S670" s="84"/>
      <c r="T670" s="84" t="s">
        <v>388</v>
      </c>
      <c r="U670" s="84" t="s">
        <v>389</v>
      </c>
      <c r="V670" s="84" t="s">
        <v>390</v>
      </c>
      <c r="W670" s="74" t="s">
        <v>246</v>
      </c>
      <c r="X670" s="98">
        <f>VLOOKUP(W670,'MAPAS DE RIESGOS INHER Y RESID'!$E$16:$F$18,2,FALSE)</f>
        <v>0.9</v>
      </c>
      <c r="Y670" s="99">
        <f t="shared" si="125"/>
        <v>3.1999999999999993</v>
      </c>
      <c r="Z670" s="74" t="str">
        <f>IF(OR('MAPAS DE RIESGOS INHER Y RESID'!$G$18='MATRIZ DE RIESGOS DE SST'!Y670,Y670&lt;'MAPAS DE RIESGOS INHER Y RESID'!$G$16+1),'MAPAS DE RIESGOS INHER Y RESID'!$M$19,IF(OR('MAPAS DE RIESGOS INHER Y RESID'!$H$17='MATRIZ DE RIESGOS DE SST'!Y670,Y670&lt;'MAPAS DE RIESGOS INHER Y RESID'!$I$18+1),'MAPAS DE RIESGOS INHER Y RESID'!$M$18,IF(OR('MAPAS DE RIESGOS INHER Y RESID'!$I$17='MATRIZ DE RIESGOS DE SST'!Y670,Y670&lt;'MAPAS DE RIESGOS INHER Y RESID'!$J$17+1),'MAPAS DE RIESGOS INHER Y RESID'!$M$17,'MAPAS DE RIESGOS INHER Y RESID'!$M$16)))</f>
        <v>BAJO</v>
      </c>
      <c r="AA670" s="100" t="str">
        <f>VLOOKUP('MATRIZ DE RIESGOS DE SST'!Z670,'TABLA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71" spans="1:27" ht="156" customHeight="1">
      <c r="A671" s="132"/>
      <c r="B671" s="133"/>
      <c r="C671" s="129"/>
      <c r="D671" s="129"/>
      <c r="E671" s="129"/>
      <c r="F671" s="129"/>
      <c r="G671" s="129"/>
      <c r="H671" s="129"/>
      <c r="I671" s="129"/>
      <c r="J671" s="91" t="s">
        <v>216</v>
      </c>
      <c r="K671" s="90" t="s">
        <v>217</v>
      </c>
      <c r="L671" s="90" t="s">
        <v>218</v>
      </c>
      <c r="M671" s="74" t="s">
        <v>240</v>
      </c>
      <c r="N671" s="75">
        <f>VLOOKUP('MATRIZ DE RIESGOS DE SST'!M671,'MAPAS DE RIESGOS INHER Y RESID'!$E$3:$F$7,2,FALSE)</f>
        <v>2</v>
      </c>
      <c r="O671" s="74" t="s">
        <v>239</v>
      </c>
      <c r="P671" s="75">
        <f>VLOOKUP('MATRIZ DE RIESGOS DE SST'!O671,'MAPAS DE RIESGOS INHER Y RESID'!$O$3:$P$7,2,FALSE)</f>
        <v>16</v>
      </c>
      <c r="Q671" s="75">
        <f t="shared" si="128"/>
        <v>32</v>
      </c>
      <c r="R671" s="74" t="str">
        <f>IF(OR('MAPAS DE RIESGOS INHER Y RESID'!$G$7='MATRIZ DE RIESGOS DE SST'!Q671,Q671&lt;'MAPAS DE RIESGOS INHER Y RESID'!$G$3+1),'MAPAS DE RIESGOS INHER Y RESID'!$M$6,IF(OR('MAPAS DE RIESGOS INHER Y RESID'!$H$5='MATRIZ DE RIESGOS DE SST'!Q671,Q671&lt;'MAPAS DE RIESGOS INHER Y RESID'!$I$5+1),'MAPAS DE RIESGOS INHER Y RESID'!$M$5,IF(OR('MAPAS DE RIESGOS INHER Y RESID'!$I$4='MATRIZ DE RIESGOS DE SST'!Q671,Q671&lt;'MAPAS DE RIESGOS INHER Y RESID'!$J$4+1),'MAPAS DE RIESGOS INHER Y RESID'!$M$4,'MAPAS DE RIESGOS INHER Y RESID'!$M$3)))</f>
        <v>MODERADO</v>
      </c>
      <c r="S671" s="84" t="s">
        <v>391</v>
      </c>
      <c r="T671" s="84" t="s">
        <v>392</v>
      </c>
      <c r="U671" s="84" t="s">
        <v>393</v>
      </c>
      <c r="V671" s="84" t="s">
        <v>394</v>
      </c>
      <c r="W671" s="74" t="s">
        <v>246</v>
      </c>
      <c r="X671" s="98">
        <f>VLOOKUP(W671,'MAPAS DE RIESGOS INHER Y RESID'!$E$16:$F$18,2,FALSE)</f>
        <v>0.9</v>
      </c>
      <c r="Y671" s="99">
        <f t="shared" si="125"/>
        <v>3.1999999999999993</v>
      </c>
      <c r="Z671" s="74" t="str">
        <f>IF(OR('MAPAS DE RIESGOS INHER Y RESID'!$G$18='MATRIZ DE RIESGOS DE SST'!Y671,Y671&lt;'MAPAS DE RIESGOS INHER Y RESID'!$G$16+1),'MAPAS DE RIESGOS INHER Y RESID'!$M$19,IF(OR('MAPAS DE RIESGOS INHER Y RESID'!$H$17='MATRIZ DE RIESGOS DE SST'!Y671,Y671&lt;'MAPAS DE RIESGOS INHER Y RESID'!$I$18+1),'MAPAS DE RIESGOS INHER Y RESID'!$M$18,IF(OR('MAPAS DE RIESGOS INHER Y RESID'!$I$17='MATRIZ DE RIESGOS DE SST'!Y671,Y671&lt;'MAPAS DE RIESGOS INHER Y RESID'!$J$17+1),'MAPAS DE RIESGOS INHER Y RESID'!$M$17,'MAPAS DE RIESGOS INHER Y RESID'!$M$16)))</f>
        <v>BAJO</v>
      </c>
      <c r="AA671" s="100" t="str">
        <f>VLOOKUP('MATRIZ DE RIESGOS DE SST'!Z671,'TABLA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72" spans="1:27" ht="156" customHeight="1">
      <c r="A672" s="132"/>
      <c r="B672" s="133"/>
      <c r="C672" s="129"/>
      <c r="D672" s="129"/>
      <c r="E672" s="129"/>
      <c r="F672" s="129"/>
      <c r="G672" s="129"/>
      <c r="H672" s="129"/>
      <c r="I672" s="129"/>
      <c r="J672" s="91" t="s">
        <v>219</v>
      </c>
      <c r="K672" s="90" t="s">
        <v>220</v>
      </c>
      <c r="L672" s="90" t="s">
        <v>221</v>
      </c>
      <c r="M672" s="74" t="s">
        <v>240</v>
      </c>
      <c r="N672" s="75">
        <f>VLOOKUP('MATRIZ DE RIESGOS DE SST'!M672,'MAPAS DE RIESGOS INHER Y RESID'!$E$3:$F$7,2,FALSE)</f>
        <v>2</v>
      </c>
      <c r="O672" s="74" t="s">
        <v>239</v>
      </c>
      <c r="P672" s="75">
        <f>VLOOKUP('MATRIZ DE RIESGOS DE SST'!O672,'MAPAS DE RIESGOS INHER Y RESID'!$O$3:$P$7,2,FALSE)</f>
        <v>16</v>
      </c>
      <c r="Q672" s="75">
        <f t="shared" si="128"/>
        <v>32</v>
      </c>
      <c r="R672" s="74" t="str">
        <f>IF(OR('MAPAS DE RIESGOS INHER Y RESID'!$G$7='MATRIZ DE RIESGOS DE SST'!Q672,Q672&lt;'MAPAS DE RIESGOS INHER Y RESID'!$G$3+1),'MAPAS DE RIESGOS INHER Y RESID'!$M$6,IF(OR('MAPAS DE RIESGOS INHER Y RESID'!$H$5='MATRIZ DE RIESGOS DE SST'!Q672,Q672&lt;'MAPAS DE RIESGOS INHER Y RESID'!$I$5+1),'MAPAS DE RIESGOS INHER Y RESID'!$M$5,IF(OR('MAPAS DE RIESGOS INHER Y RESID'!$I$4='MATRIZ DE RIESGOS DE SST'!Q672,Q672&lt;'MAPAS DE RIESGOS INHER Y RESID'!$J$4+1),'MAPAS DE RIESGOS INHER Y RESID'!$M$4,'MAPAS DE RIESGOS INHER Y RESID'!$M$3)))</f>
        <v>MODERADO</v>
      </c>
      <c r="S672" s="84"/>
      <c r="T672" s="84" t="s">
        <v>388</v>
      </c>
      <c r="U672" s="84" t="s">
        <v>389</v>
      </c>
      <c r="V672" s="84" t="s">
        <v>390</v>
      </c>
      <c r="W672" s="74" t="s">
        <v>246</v>
      </c>
      <c r="X672" s="98">
        <f>VLOOKUP(W672,'MAPAS DE RIESGOS INHER Y RESID'!$E$16:$F$18,2,FALSE)</f>
        <v>0.9</v>
      </c>
      <c r="Y672" s="99">
        <f t="shared" si="125"/>
        <v>3.1999999999999993</v>
      </c>
      <c r="Z672" s="74" t="str">
        <f>IF(OR('MAPAS DE RIESGOS INHER Y RESID'!$G$18='MATRIZ DE RIESGOS DE SST'!Y672,Y672&lt;'MAPAS DE RIESGOS INHER Y RESID'!$G$16+1),'MAPAS DE RIESGOS INHER Y RESID'!$M$19,IF(OR('MAPAS DE RIESGOS INHER Y RESID'!$H$17='MATRIZ DE RIESGOS DE SST'!Y672,Y672&lt;'MAPAS DE RIESGOS INHER Y RESID'!$I$18+1),'MAPAS DE RIESGOS INHER Y RESID'!$M$18,IF(OR('MAPAS DE RIESGOS INHER Y RESID'!$I$17='MATRIZ DE RIESGOS DE SST'!Y672,Y672&lt;'MAPAS DE RIESGOS INHER Y RESID'!$J$17+1),'MAPAS DE RIESGOS INHER Y RESID'!$M$17,'MAPAS DE RIESGOS INHER Y RESID'!$M$16)))</f>
        <v>BAJO</v>
      </c>
      <c r="AA672" s="100" t="str">
        <f>VLOOKUP('MATRIZ DE RIESGOS DE SST'!Z672,'TABLA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73" spans="1:27" ht="225.75" customHeight="1">
      <c r="A673" s="132"/>
      <c r="B673" s="133"/>
      <c r="C673" s="129"/>
      <c r="D673" s="129"/>
      <c r="E673" s="129"/>
      <c r="F673" s="129"/>
      <c r="G673" s="129"/>
      <c r="H673" s="129"/>
      <c r="I673" s="129"/>
      <c r="J673" s="91" t="s">
        <v>222</v>
      </c>
      <c r="K673" s="90" t="s">
        <v>223</v>
      </c>
      <c r="L673" s="90" t="s">
        <v>224</v>
      </c>
      <c r="M673" s="74" t="s">
        <v>240</v>
      </c>
      <c r="N673" s="75">
        <f>VLOOKUP('MATRIZ DE RIESGOS DE SST'!M673,'MAPAS DE RIESGOS INHER Y RESID'!$E$3:$F$7,2,FALSE)</f>
        <v>2</v>
      </c>
      <c r="O673" s="74" t="s">
        <v>239</v>
      </c>
      <c r="P673" s="75">
        <f>VLOOKUP('MATRIZ DE RIESGOS DE SST'!O673,'MAPAS DE RIESGOS INHER Y RESID'!$O$3:$P$7,2,FALSE)</f>
        <v>16</v>
      </c>
      <c r="Q673" s="75">
        <f t="shared" si="128"/>
        <v>32</v>
      </c>
      <c r="R673" s="74" t="str">
        <f>IF(OR('MAPAS DE RIESGOS INHER Y RESID'!$G$7='MATRIZ DE RIESGOS DE SST'!Q673,Q673&lt;'MAPAS DE RIESGOS INHER Y RESID'!$G$3+1),'MAPAS DE RIESGOS INHER Y RESID'!$M$6,IF(OR('MAPAS DE RIESGOS INHER Y RESID'!$H$5='MATRIZ DE RIESGOS DE SST'!Q673,Q673&lt;'MAPAS DE RIESGOS INHER Y RESID'!$I$5+1),'MAPAS DE RIESGOS INHER Y RESID'!$M$5,IF(OR('MAPAS DE RIESGOS INHER Y RESID'!$I$4='MATRIZ DE RIESGOS DE SST'!Q673,Q673&lt;'MAPAS DE RIESGOS INHER Y RESID'!$J$4+1),'MAPAS DE RIESGOS INHER Y RESID'!$M$4,'MAPAS DE RIESGOS INHER Y RESID'!$M$3)))</f>
        <v>MODERADO</v>
      </c>
      <c r="S673" s="84" t="s">
        <v>395</v>
      </c>
      <c r="T673" s="84" t="s">
        <v>396</v>
      </c>
      <c r="U673" s="84" t="s">
        <v>397</v>
      </c>
      <c r="V673" s="84" t="s">
        <v>398</v>
      </c>
      <c r="W673" s="74" t="s">
        <v>246</v>
      </c>
      <c r="X673" s="98">
        <f>VLOOKUP(W673,'MAPAS DE RIESGOS INHER Y RESID'!$E$16:$F$18,2,FALSE)</f>
        <v>0.9</v>
      </c>
      <c r="Y673" s="99">
        <f t="shared" si="125"/>
        <v>3.1999999999999993</v>
      </c>
      <c r="Z673" s="74" t="str">
        <f>IF(OR('MAPAS DE RIESGOS INHER Y RESID'!$G$18='MATRIZ DE RIESGOS DE SST'!Y673,Y673&lt;'MAPAS DE RIESGOS INHER Y RESID'!$G$16+1),'MAPAS DE RIESGOS INHER Y RESID'!$M$19,IF(OR('MAPAS DE RIESGOS INHER Y RESID'!$H$17='MATRIZ DE RIESGOS DE SST'!Y673,Y673&lt;'MAPAS DE RIESGOS INHER Y RESID'!$I$18+1),'MAPAS DE RIESGOS INHER Y RESID'!$M$18,IF(OR('MAPAS DE RIESGOS INHER Y RESID'!$I$17='MATRIZ DE RIESGOS DE SST'!Y673,Y673&lt;'MAPAS DE RIESGOS INHER Y RESID'!$J$17+1),'MAPAS DE RIESGOS INHER Y RESID'!$M$17,'MAPAS DE RIESGOS INHER Y RESID'!$M$16)))</f>
        <v>BAJO</v>
      </c>
      <c r="AA673" s="100" t="str">
        <f>VLOOKUP('MATRIZ DE RIESGOS DE SST'!Z673,'TABLA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74" spans="1:27" ht="105" customHeight="1">
      <c r="A674" s="132"/>
      <c r="B674" s="133" t="s">
        <v>82</v>
      </c>
      <c r="C674" s="129" t="s">
        <v>281</v>
      </c>
      <c r="D674" s="129"/>
      <c r="E674" s="129" t="s">
        <v>281</v>
      </c>
      <c r="F674" s="129" t="s">
        <v>281</v>
      </c>
      <c r="G674" s="129" t="s">
        <v>281</v>
      </c>
      <c r="H674" s="129"/>
      <c r="I674" s="129" t="s">
        <v>295</v>
      </c>
      <c r="J674" s="90" t="s">
        <v>73</v>
      </c>
      <c r="K674" s="90" t="s">
        <v>74</v>
      </c>
      <c r="L674" s="90" t="s">
        <v>75</v>
      </c>
      <c r="M674" s="74" t="s">
        <v>240</v>
      </c>
      <c r="N674" s="75">
        <f>VLOOKUP('MATRIZ DE RIESGOS DE SST'!M674,'MAPAS DE RIESGOS INHER Y RESID'!$E$3:$F$7,2,FALSE)</f>
        <v>2</v>
      </c>
      <c r="O674" s="74" t="s">
        <v>239</v>
      </c>
      <c r="P674" s="75">
        <f>VLOOKUP('MATRIZ DE RIESGOS DE SST'!O674,'MAPAS DE RIESGOS INHER Y RESID'!$O$3:$P$7,2,FALSE)</f>
        <v>16</v>
      </c>
      <c r="Q674" s="75">
        <f>N674*P674</f>
        <v>32</v>
      </c>
      <c r="R674" s="74" t="str">
        <f>IF(OR('MAPAS DE RIESGOS INHER Y RESID'!$G$7='MATRIZ DE RIESGOS DE SST'!Q674,Q674&lt;'MAPAS DE RIESGOS INHER Y RESID'!$G$3+1),'MAPAS DE RIESGOS INHER Y RESID'!$M$6,IF(OR('MAPAS DE RIESGOS INHER Y RESID'!$H$5='MATRIZ DE RIESGOS DE SST'!Q674,Q674&lt;'MAPAS DE RIESGOS INHER Y RESID'!$I$5+1),'MAPAS DE RIESGOS INHER Y RESID'!$M$5,IF(OR('MAPAS DE RIESGOS INHER Y RESID'!$I$4='MATRIZ DE RIESGOS DE SST'!Q674,Q674&lt;'MAPAS DE RIESGOS INHER Y RESID'!$J$4+1),'MAPAS DE RIESGOS INHER Y RESID'!$M$4,'MAPAS DE RIESGOS INHER Y RESID'!$M$3)))</f>
        <v>MODERADO</v>
      </c>
      <c r="S674" s="84"/>
      <c r="T674" s="84"/>
      <c r="U674" s="84" t="s">
        <v>252</v>
      </c>
      <c r="V674" s="84" t="s">
        <v>308</v>
      </c>
      <c r="W674" s="74" t="s">
        <v>246</v>
      </c>
      <c r="X674" s="98">
        <f>VLOOKUP(W674,'MAPAS DE RIESGOS INHER Y RESID'!$E$16:$F$18,2,FALSE)</f>
        <v>0.9</v>
      </c>
      <c r="Y674" s="99">
        <f t="shared" si="125"/>
        <v>3.1999999999999993</v>
      </c>
      <c r="Z674" s="74" t="str">
        <f>IF(OR('MAPAS DE RIESGOS INHER Y RESID'!$G$18='MATRIZ DE RIESGOS DE SST'!Y674,Y674&lt;'MAPAS DE RIESGOS INHER Y RESID'!$G$16+1),'MAPAS DE RIESGOS INHER Y RESID'!$M$19,IF(OR('MAPAS DE RIESGOS INHER Y RESID'!$H$17='MATRIZ DE RIESGOS DE SST'!Y674,Y674&lt;'MAPAS DE RIESGOS INHER Y RESID'!$I$18+1),'MAPAS DE RIESGOS INHER Y RESID'!$M$18,IF(OR('MAPAS DE RIESGOS INHER Y RESID'!$I$17='MATRIZ DE RIESGOS DE SST'!Y674,Y674&lt;'MAPAS DE RIESGOS INHER Y RESID'!$J$17+1),'MAPAS DE RIESGOS INHER Y RESID'!$M$17,'MAPAS DE RIESGOS INHER Y RESID'!$M$16)))</f>
        <v>BAJO</v>
      </c>
      <c r="AA674" s="100" t="str">
        <f>VLOOKUP('MATRIZ DE RIESGOS DE SST'!Z674,'TABLA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75" spans="1:27" ht="214.5" customHeight="1">
      <c r="A675" s="132"/>
      <c r="B675" s="133"/>
      <c r="C675" s="129"/>
      <c r="D675" s="129"/>
      <c r="E675" s="129"/>
      <c r="F675" s="129"/>
      <c r="G675" s="129"/>
      <c r="H675" s="129"/>
      <c r="I675" s="129"/>
      <c r="J675" s="91" t="s">
        <v>91</v>
      </c>
      <c r="K675" s="90" t="s">
        <v>309</v>
      </c>
      <c r="L675" s="90" t="s">
        <v>93</v>
      </c>
      <c r="M675" s="74" t="s">
        <v>236</v>
      </c>
      <c r="N675" s="75">
        <f>VLOOKUP('MATRIZ DE RIESGOS DE SST'!M675,'MAPAS DE RIESGOS INHER Y RESID'!$E$3:$F$7,2,FALSE)</f>
        <v>4</v>
      </c>
      <c r="O675" s="74" t="s">
        <v>239</v>
      </c>
      <c r="P675" s="75">
        <f>VLOOKUP('MATRIZ DE RIESGOS DE SST'!O675,'MAPAS DE RIESGOS INHER Y RESID'!$O$3:$P$7,2,FALSE)</f>
        <v>16</v>
      </c>
      <c r="Q675" s="75">
        <f>N675*P675</f>
        <v>64</v>
      </c>
      <c r="R675" s="74" t="str">
        <f>IF(OR('MAPAS DE RIESGOS INHER Y RESID'!$G$7='MATRIZ DE RIESGOS DE SST'!Q675,Q675&lt;'MAPAS DE RIESGOS INHER Y RESID'!$G$3+1),'MAPAS DE RIESGOS INHER Y RESID'!$M$6,IF(OR('MAPAS DE RIESGOS INHER Y RESID'!$H$5='MATRIZ DE RIESGOS DE SST'!Q675,Q675&lt;'MAPAS DE RIESGOS INHER Y RESID'!$I$5+1),'MAPAS DE RIESGOS INHER Y RESID'!$M$5,IF(OR('MAPAS DE RIESGOS INHER Y RESID'!$I$4='MATRIZ DE RIESGOS DE SST'!Q675,Q675&lt;'MAPAS DE RIESGOS INHER Y RESID'!$J$4+1),'MAPAS DE RIESGOS INHER Y RESID'!$M$4,'MAPAS DE RIESGOS INHER Y RESID'!$M$3)))</f>
        <v>ALTO</v>
      </c>
      <c r="S675" s="84"/>
      <c r="T675" s="84"/>
      <c r="U675" s="84" t="s">
        <v>310</v>
      </c>
      <c r="V675" s="84" t="s">
        <v>311</v>
      </c>
      <c r="W675" s="74" t="s">
        <v>246</v>
      </c>
      <c r="X675" s="98">
        <f>VLOOKUP(W675,'MAPAS DE RIESGOS INHER Y RESID'!$E$16:$F$18,2,FALSE)</f>
        <v>0.9</v>
      </c>
      <c r="Y675" s="99">
        <f t="shared" si="125"/>
        <v>6.3999999999999986</v>
      </c>
      <c r="Z675" s="74" t="str">
        <f>IF(OR('MAPAS DE RIESGOS INHER Y RESID'!$G$18='MATRIZ DE RIESGOS DE SST'!Y675,Y675&lt;'MAPAS DE RIESGOS INHER Y RESID'!$G$16+1),'MAPAS DE RIESGOS INHER Y RESID'!$M$19,IF(OR('MAPAS DE RIESGOS INHER Y RESID'!$H$17='MATRIZ DE RIESGOS DE SST'!Y675,Y675&lt;'MAPAS DE RIESGOS INHER Y RESID'!$I$18+1),'MAPAS DE RIESGOS INHER Y RESID'!$M$18,IF(OR('MAPAS DE RIESGOS INHER Y RESID'!$I$17='MATRIZ DE RIESGOS DE SST'!Y675,Y675&lt;'MAPAS DE RIESGOS INHER Y RESID'!$J$17+1),'MAPAS DE RIESGOS INHER Y RESID'!$M$17,'MAPAS DE RIESGOS INHER Y RESID'!$M$16)))</f>
        <v>BAJO</v>
      </c>
      <c r="AA675" s="100" t="str">
        <f>VLOOKUP('MATRIZ DE RIESGOS DE SST'!Z675,'TABLA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76" spans="1:27" ht="156" customHeight="1">
      <c r="A676" s="132"/>
      <c r="B676" s="133"/>
      <c r="C676" s="129"/>
      <c r="D676" s="129"/>
      <c r="E676" s="129"/>
      <c r="F676" s="129"/>
      <c r="G676" s="129"/>
      <c r="H676" s="129"/>
      <c r="I676" s="129"/>
      <c r="J676" s="91" t="s">
        <v>94</v>
      </c>
      <c r="K676" s="90" t="s">
        <v>95</v>
      </c>
      <c r="L676" s="90" t="s">
        <v>96</v>
      </c>
      <c r="M676" s="74" t="s">
        <v>240</v>
      </c>
      <c r="N676" s="75">
        <f>VLOOKUP('MATRIZ DE RIESGOS DE SST'!M676,'MAPAS DE RIESGOS INHER Y RESID'!$E$3:$F$7,2,FALSE)</f>
        <v>2</v>
      </c>
      <c r="O676" s="74" t="s">
        <v>239</v>
      </c>
      <c r="P676" s="75">
        <f>VLOOKUP('MATRIZ DE RIESGOS DE SST'!O676,'MAPAS DE RIESGOS INHER Y RESID'!$O$3:$P$7,2,FALSE)</f>
        <v>16</v>
      </c>
      <c r="Q676" s="75">
        <f>N676*P676</f>
        <v>32</v>
      </c>
      <c r="R676" s="74" t="str">
        <f>IF(OR('MAPAS DE RIESGOS INHER Y RESID'!$G$7='MATRIZ DE RIESGOS DE SST'!Q676,Q676&lt;'MAPAS DE RIESGOS INHER Y RESID'!$G$3+1),'MAPAS DE RIESGOS INHER Y RESID'!$M$6,IF(OR('MAPAS DE RIESGOS INHER Y RESID'!$H$5='MATRIZ DE RIESGOS DE SST'!Q676,Q676&lt;'MAPAS DE RIESGOS INHER Y RESID'!$I$5+1),'MAPAS DE RIESGOS INHER Y RESID'!$M$5,IF(OR('MAPAS DE RIESGOS INHER Y RESID'!$I$4='MATRIZ DE RIESGOS DE SST'!Q676,Q676&lt;'MAPAS DE RIESGOS INHER Y RESID'!$J$4+1),'MAPAS DE RIESGOS INHER Y RESID'!$M$4,'MAPAS DE RIESGOS INHER Y RESID'!$M$3)))</f>
        <v>MODERADO</v>
      </c>
      <c r="S676" s="84" t="s">
        <v>256</v>
      </c>
      <c r="T676" s="84" t="s">
        <v>312</v>
      </c>
      <c r="U676" s="84" t="s">
        <v>313</v>
      </c>
      <c r="V676" s="84"/>
      <c r="W676" s="74" t="s">
        <v>246</v>
      </c>
      <c r="X676" s="98">
        <f>VLOOKUP(W676,'MAPAS DE RIESGOS INHER Y RESID'!$E$16:$F$18,2,FALSE)</f>
        <v>0.9</v>
      </c>
      <c r="Y676" s="99">
        <f t="shared" si="125"/>
        <v>3.1999999999999993</v>
      </c>
      <c r="Z676" s="74" t="str">
        <f>IF(OR('MAPAS DE RIESGOS INHER Y RESID'!$G$18='MATRIZ DE RIESGOS DE SST'!Y676,Y676&lt;'MAPAS DE RIESGOS INHER Y RESID'!$G$16+1),'MAPAS DE RIESGOS INHER Y RESID'!$M$19,IF(OR('MAPAS DE RIESGOS INHER Y RESID'!$H$17='MATRIZ DE RIESGOS DE SST'!Y676,Y676&lt;'MAPAS DE RIESGOS INHER Y RESID'!$I$18+1),'MAPAS DE RIESGOS INHER Y RESID'!$M$18,IF(OR('MAPAS DE RIESGOS INHER Y RESID'!$I$17='MATRIZ DE RIESGOS DE SST'!Y676,Y676&lt;'MAPAS DE RIESGOS INHER Y RESID'!$J$17+1),'MAPAS DE RIESGOS INHER Y RESID'!$M$17,'MAPAS DE RIESGOS INHER Y RESID'!$M$16)))</f>
        <v>BAJO</v>
      </c>
      <c r="AA676" s="100" t="str">
        <f>VLOOKUP('MATRIZ DE RIESGOS DE SST'!Z676,'TABLA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77" spans="1:27" ht="156" customHeight="1">
      <c r="A677" s="132"/>
      <c r="B677" s="133"/>
      <c r="C677" s="129"/>
      <c r="D677" s="129"/>
      <c r="E677" s="129"/>
      <c r="F677" s="129"/>
      <c r="G677" s="129"/>
      <c r="H677" s="129"/>
      <c r="I677" s="129"/>
      <c r="J677" s="91" t="s">
        <v>97</v>
      </c>
      <c r="K677" s="90" t="s">
        <v>98</v>
      </c>
      <c r="L677" s="90" t="s">
        <v>93</v>
      </c>
      <c r="M677" s="74" t="s">
        <v>240</v>
      </c>
      <c r="N677" s="75">
        <f>VLOOKUP('MATRIZ DE RIESGOS DE SST'!M677,'MAPAS DE RIESGOS INHER Y RESID'!$E$3:$F$7,2,FALSE)</f>
        <v>2</v>
      </c>
      <c r="O677" s="74" t="s">
        <v>239</v>
      </c>
      <c r="P677" s="75">
        <f>VLOOKUP('MATRIZ DE RIESGOS DE SST'!O677,'MAPAS DE RIESGOS INHER Y RESID'!$O$3:$P$7,2,FALSE)</f>
        <v>16</v>
      </c>
      <c r="Q677" s="75">
        <f>+N677*P677</f>
        <v>32</v>
      </c>
      <c r="R677" s="74" t="str">
        <f>IF(OR('MAPAS DE RIESGOS INHER Y RESID'!$G$7='MATRIZ DE RIESGOS DE SST'!Q677,Q677&lt;'MAPAS DE RIESGOS INHER Y RESID'!$G$3+1),'MAPAS DE RIESGOS INHER Y RESID'!$M$6,IF(OR('MAPAS DE RIESGOS INHER Y RESID'!$H$5='MATRIZ DE RIESGOS DE SST'!Q677,Q677&lt;'MAPAS DE RIESGOS INHER Y RESID'!$I$5+1),'MAPAS DE RIESGOS INHER Y RESID'!$M$5,IF(OR('MAPAS DE RIESGOS INHER Y RESID'!$I$4='MATRIZ DE RIESGOS DE SST'!Q677,Q677&lt;'MAPAS DE RIESGOS INHER Y RESID'!$J$4+1),'MAPAS DE RIESGOS INHER Y RESID'!$M$4,'MAPAS DE RIESGOS INHER Y RESID'!$M$3)))</f>
        <v>MODERADO</v>
      </c>
      <c r="S677" s="84"/>
      <c r="T677" s="84" t="s">
        <v>314</v>
      </c>
      <c r="U677" s="84" t="s">
        <v>315</v>
      </c>
      <c r="V677" s="84" t="s">
        <v>316</v>
      </c>
      <c r="W677" s="74" t="s">
        <v>246</v>
      </c>
      <c r="X677" s="98">
        <f>VLOOKUP(W677,'MAPAS DE RIESGOS INHER Y RESID'!$E$16:$F$18,2,FALSE)</f>
        <v>0.9</v>
      </c>
      <c r="Y677" s="99">
        <f t="shared" si="125"/>
        <v>3.1999999999999993</v>
      </c>
      <c r="Z677" s="74" t="str">
        <f>IF(OR('MAPAS DE RIESGOS INHER Y RESID'!$G$18='MATRIZ DE RIESGOS DE SST'!Y677,Y677&lt;'MAPAS DE RIESGOS INHER Y RESID'!$G$16+1),'MAPAS DE RIESGOS INHER Y RESID'!$M$19,IF(OR('MAPAS DE RIESGOS INHER Y RESID'!$H$17='MATRIZ DE RIESGOS DE SST'!Y677,Y677&lt;'MAPAS DE RIESGOS INHER Y RESID'!$I$18+1),'MAPAS DE RIESGOS INHER Y RESID'!$M$18,IF(OR('MAPAS DE RIESGOS INHER Y RESID'!$I$17='MATRIZ DE RIESGOS DE SST'!Y677,Y677&lt;'MAPAS DE RIESGOS INHER Y RESID'!$J$17+1),'MAPAS DE RIESGOS INHER Y RESID'!$M$17,'MAPAS DE RIESGOS INHER Y RESID'!$M$16)))</f>
        <v>BAJO</v>
      </c>
      <c r="AA677" s="100" t="str">
        <f>VLOOKUP('MATRIZ DE RIESGOS DE SST'!Z677,'TABLA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78" spans="1:27" ht="156" customHeight="1">
      <c r="A678" s="132"/>
      <c r="B678" s="133"/>
      <c r="C678" s="129"/>
      <c r="D678" s="129"/>
      <c r="E678" s="129"/>
      <c r="F678" s="129"/>
      <c r="G678" s="129"/>
      <c r="H678" s="129"/>
      <c r="I678" s="129"/>
      <c r="J678" s="91" t="s">
        <v>104</v>
      </c>
      <c r="K678" s="90" t="s">
        <v>102</v>
      </c>
      <c r="L678" s="90" t="s">
        <v>103</v>
      </c>
      <c r="M678" s="74" t="s">
        <v>238</v>
      </c>
      <c r="N678" s="75">
        <f>VLOOKUP('MATRIZ DE RIESGOS DE SST'!M678,'MAPAS DE RIESGOS INHER Y RESID'!$E$3:$F$7,2,FALSE)</f>
        <v>3</v>
      </c>
      <c r="O678" s="74" t="s">
        <v>237</v>
      </c>
      <c r="P678" s="75">
        <f>VLOOKUP('MATRIZ DE RIESGOS DE SST'!O678,'MAPAS DE RIESGOS INHER Y RESID'!$O$3:$P$7,2,FALSE)</f>
        <v>4</v>
      </c>
      <c r="Q678" s="75">
        <f>N678*P678</f>
        <v>12</v>
      </c>
      <c r="R678" s="74" t="str">
        <f>IF(OR('MAPAS DE RIESGOS INHER Y RESID'!$G$7='MATRIZ DE RIESGOS DE SST'!Q678,Q678&lt;'MAPAS DE RIESGOS INHER Y RESID'!$G$3+1),'MAPAS DE RIESGOS INHER Y RESID'!$M$6,IF(OR('MAPAS DE RIESGOS INHER Y RESID'!$H$5='MATRIZ DE RIESGOS DE SST'!Q678,Q678&lt;'MAPAS DE RIESGOS INHER Y RESID'!$I$5+1),'MAPAS DE RIESGOS INHER Y RESID'!$M$5,IF(OR('MAPAS DE RIESGOS INHER Y RESID'!$I$4='MATRIZ DE RIESGOS DE SST'!Q678,Q678&lt;'MAPAS DE RIESGOS INHER Y RESID'!$J$4+1),'MAPAS DE RIESGOS INHER Y RESID'!$M$4,'MAPAS DE RIESGOS INHER Y RESID'!$M$3)))</f>
        <v>MODERADO</v>
      </c>
      <c r="S678" s="84" t="s">
        <v>318</v>
      </c>
      <c r="T678" s="84" t="s">
        <v>317</v>
      </c>
      <c r="U678" s="84" t="s">
        <v>254</v>
      </c>
      <c r="V678" s="84" t="s">
        <v>255</v>
      </c>
      <c r="W678" s="74" t="s">
        <v>246</v>
      </c>
      <c r="X678" s="98">
        <f>VLOOKUP(W678,'MAPAS DE RIESGOS INHER Y RESID'!$E$16:$F$18,2,FALSE)</f>
        <v>0.9</v>
      </c>
      <c r="Y678" s="99">
        <f t="shared" si="125"/>
        <v>1.1999999999999993</v>
      </c>
      <c r="Z678" s="74" t="str">
        <f>IF(OR('MAPAS DE RIESGOS INHER Y RESID'!$G$18='MATRIZ DE RIESGOS DE SST'!Y678,Y678&lt;'MAPAS DE RIESGOS INHER Y RESID'!$G$16+1),'MAPAS DE RIESGOS INHER Y RESID'!$M$19,IF(OR('MAPAS DE RIESGOS INHER Y RESID'!$H$17='MATRIZ DE RIESGOS DE SST'!Y678,Y678&lt;'MAPAS DE RIESGOS INHER Y RESID'!$I$18+1),'MAPAS DE RIESGOS INHER Y RESID'!$M$18,IF(OR('MAPAS DE RIESGOS INHER Y RESID'!$I$17='MATRIZ DE RIESGOS DE SST'!Y678,Y678&lt;'MAPAS DE RIESGOS INHER Y RESID'!$J$17+1),'MAPAS DE RIESGOS INHER Y RESID'!$M$17,'MAPAS DE RIESGOS INHER Y RESID'!$M$16)))</f>
        <v>BAJO</v>
      </c>
      <c r="AA678" s="100" t="str">
        <f>VLOOKUP('MATRIZ DE RIESGOS DE SST'!Z678,'TABLA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79" spans="1:27" ht="120" customHeight="1">
      <c r="A679" s="132"/>
      <c r="B679" s="133"/>
      <c r="C679" s="129"/>
      <c r="D679" s="129"/>
      <c r="E679" s="129"/>
      <c r="F679" s="129"/>
      <c r="G679" s="129"/>
      <c r="H679" s="129"/>
      <c r="I679" s="129"/>
      <c r="J679" s="91" t="s">
        <v>110</v>
      </c>
      <c r="K679" s="90" t="s">
        <v>253</v>
      </c>
      <c r="L679" s="90" t="s">
        <v>103</v>
      </c>
      <c r="M679" s="74" t="s">
        <v>236</v>
      </c>
      <c r="N679" s="75">
        <f>VLOOKUP('MATRIZ DE RIESGOS DE SST'!M679,'MAPAS DE RIESGOS INHER Y RESID'!$E$3:$F$7,2,FALSE)</f>
        <v>4</v>
      </c>
      <c r="O679" s="74" t="s">
        <v>239</v>
      </c>
      <c r="P679" s="75">
        <f>VLOOKUP('MATRIZ DE RIESGOS DE SST'!O679,'MAPAS DE RIESGOS INHER Y RESID'!$O$3:$P$7,2,FALSE)</f>
        <v>16</v>
      </c>
      <c r="Q679" s="75">
        <f t="shared" ref="Q679" si="129">N679*P679</f>
        <v>64</v>
      </c>
      <c r="R679" s="74" t="str">
        <f>IF(OR('MAPAS DE RIESGOS INHER Y RESID'!$G$7='MATRIZ DE RIESGOS DE SST'!Q679,Q679&lt;'MAPAS DE RIESGOS INHER Y RESID'!$G$3+1),'MAPAS DE RIESGOS INHER Y RESID'!$M$6,IF(OR('MAPAS DE RIESGOS INHER Y RESID'!$H$5='MATRIZ DE RIESGOS DE SST'!Q679,Q679&lt;'MAPAS DE RIESGOS INHER Y RESID'!$I$5+1),'MAPAS DE RIESGOS INHER Y RESID'!$M$5,IF(OR('MAPAS DE RIESGOS INHER Y RESID'!$I$4='MATRIZ DE RIESGOS DE SST'!Q679,Q679&lt;'MAPAS DE RIESGOS INHER Y RESID'!$J$4+1),'MAPAS DE RIESGOS INHER Y RESID'!$M$4,'MAPAS DE RIESGOS INHER Y RESID'!$M$3)))</f>
        <v>ALTO</v>
      </c>
      <c r="S679" s="84"/>
      <c r="T679" s="84"/>
      <c r="U679" s="84" t="s">
        <v>323</v>
      </c>
      <c r="V679" s="84" t="s">
        <v>321</v>
      </c>
      <c r="W679" s="74" t="s">
        <v>246</v>
      </c>
      <c r="X679" s="98">
        <f>VLOOKUP(W679,'MAPAS DE RIESGOS INHER Y RESID'!$E$16:$F$18,2,FALSE)</f>
        <v>0.9</v>
      </c>
      <c r="Y679" s="99">
        <f t="shared" si="125"/>
        <v>6.3999999999999986</v>
      </c>
      <c r="Z679" s="74" t="str">
        <f>IF(OR('MAPAS DE RIESGOS INHER Y RESID'!$G$18='MATRIZ DE RIESGOS DE SST'!Y679,Y679&lt;'MAPAS DE RIESGOS INHER Y RESID'!$G$16+1),'MAPAS DE RIESGOS INHER Y RESID'!$M$19,IF(OR('MAPAS DE RIESGOS INHER Y RESID'!$H$17='MATRIZ DE RIESGOS DE SST'!Y679,Y679&lt;'MAPAS DE RIESGOS INHER Y RESID'!$I$18+1),'MAPAS DE RIESGOS INHER Y RESID'!$M$18,IF(OR('MAPAS DE RIESGOS INHER Y RESID'!$I$17='MATRIZ DE RIESGOS DE SST'!Y679,Y679&lt;'MAPAS DE RIESGOS INHER Y RESID'!$J$17+1),'MAPAS DE RIESGOS INHER Y RESID'!$M$17,'MAPAS DE RIESGOS INHER Y RESID'!$M$16)))</f>
        <v>BAJO</v>
      </c>
      <c r="AA679" s="100" t="str">
        <f>VLOOKUP('MATRIZ DE RIESGOS DE SST'!Z679,'TABLA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80" spans="1:27" ht="156" customHeight="1">
      <c r="A680" s="132"/>
      <c r="B680" s="133"/>
      <c r="C680" s="129"/>
      <c r="D680" s="129"/>
      <c r="E680" s="129"/>
      <c r="F680" s="129"/>
      <c r="G680" s="129"/>
      <c r="H680" s="129"/>
      <c r="I680" s="129"/>
      <c r="J680" s="91" t="s">
        <v>112</v>
      </c>
      <c r="K680" s="90" t="s">
        <v>324</v>
      </c>
      <c r="L680" s="90" t="s">
        <v>103</v>
      </c>
      <c r="M680" s="74" t="s">
        <v>238</v>
      </c>
      <c r="N680" s="75">
        <f>VLOOKUP('MATRIZ DE RIESGOS DE SST'!M680,'MAPAS DE RIESGOS INHER Y RESID'!$E$3:$F$7,2,FALSE)</f>
        <v>3</v>
      </c>
      <c r="O680" s="74" t="s">
        <v>237</v>
      </c>
      <c r="P680" s="75">
        <f>VLOOKUP('MATRIZ DE RIESGOS DE SST'!O680,'MAPAS DE RIESGOS INHER Y RESID'!$O$3:$P$7,2,FALSE)</f>
        <v>4</v>
      </c>
      <c r="Q680" s="75">
        <f>N680*P680</f>
        <v>12</v>
      </c>
      <c r="R680" s="74" t="str">
        <f>IF(OR('MAPAS DE RIESGOS INHER Y RESID'!$G$7='MATRIZ DE RIESGOS DE SST'!Q680,Q680&lt;'MAPAS DE RIESGOS INHER Y RESID'!$G$3+1),'MAPAS DE RIESGOS INHER Y RESID'!$M$6,IF(OR('MAPAS DE RIESGOS INHER Y RESID'!$H$5='MATRIZ DE RIESGOS DE SST'!Q680,Q680&lt;'MAPAS DE RIESGOS INHER Y RESID'!$I$5+1),'MAPAS DE RIESGOS INHER Y RESID'!$M$5,IF(OR('MAPAS DE RIESGOS INHER Y RESID'!$I$4='MATRIZ DE RIESGOS DE SST'!Q680,Q680&lt;'MAPAS DE RIESGOS INHER Y RESID'!$J$4+1),'MAPAS DE RIESGOS INHER Y RESID'!$M$4,'MAPAS DE RIESGOS INHER Y RESID'!$M$3)))</f>
        <v>MODERADO</v>
      </c>
      <c r="S680" s="84"/>
      <c r="T680" s="84"/>
      <c r="U680" s="84" t="s">
        <v>323</v>
      </c>
      <c r="V680" s="84" t="s">
        <v>322</v>
      </c>
      <c r="W680" s="74" t="s">
        <v>246</v>
      </c>
      <c r="X680" s="98">
        <f>VLOOKUP(W680,'MAPAS DE RIESGOS INHER Y RESID'!$E$16:$F$18,2,FALSE)</f>
        <v>0.9</v>
      </c>
      <c r="Y680" s="99">
        <f t="shared" si="125"/>
        <v>1.1999999999999993</v>
      </c>
      <c r="Z680" s="74" t="str">
        <f>IF(OR('MAPAS DE RIESGOS INHER Y RESID'!$G$18='MATRIZ DE RIESGOS DE SST'!Y680,Y680&lt;'MAPAS DE RIESGOS INHER Y RESID'!$G$16+1),'MAPAS DE RIESGOS INHER Y RESID'!$M$19,IF(OR('MAPAS DE RIESGOS INHER Y RESID'!$H$17='MATRIZ DE RIESGOS DE SST'!Y680,Y680&lt;'MAPAS DE RIESGOS INHER Y RESID'!$I$18+1),'MAPAS DE RIESGOS INHER Y RESID'!$M$18,IF(OR('MAPAS DE RIESGOS INHER Y RESID'!$I$17='MATRIZ DE RIESGOS DE SST'!Y680,Y680&lt;'MAPAS DE RIESGOS INHER Y RESID'!$J$17+1),'MAPAS DE RIESGOS INHER Y RESID'!$M$17,'MAPAS DE RIESGOS INHER Y RESID'!$M$16)))</f>
        <v>BAJO</v>
      </c>
      <c r="AA680" s="100" t="str">
        <f>VLOOKUP('MATRIZ DE RIESGOS DE SST'!Z680,'TABLA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81" spans="1:27" ht="156" customHeight="1">
      <c r="A681" s="132"/>
      <c r="B681" s="133"/>
      <c r="C681" s="129"/>
      <c r="D681" s="129"/>
      <c r="E681" s="129"/>
      <c r="F681" s="129"/>
      <c r="G681" s="129"/>
      <c r="H681" s="129"/>
      <c r="I681" s="129"/>
      <c r="J681" s="91" t="s">
        <v>144</v>
      </c>
      <c r="K681" s="90" t="s">
        <v>338</v>
      </c>
      <c r="L681" s="90" t="s">
        <v>146</v>
      </c>
      <c r="M681" s="74" t="s">
        <v>238</v>
      </c>
      <c r="N681" s="75">
        <f>VLOOKUP('MATRIZ DE RIESGOS DE SST'!M681,'MAPAS DE RIESGOS INHER Y RESID'!$E$3:$F$7,2,FALSE)</f>
        <v>3</v>
      </c>
      <c r="O681" s="74" t="s">
        <v>239</v>
      </c>
      <c r="P681" s="75">
        <f>VLOOKUP('MATRIZ DE RIESGOS DE SST'!O681,'MAPAS DE RIESGOS INHER Y RESID'!$O$3:$P$7,2,FALSE)</f>
        <v>16</v>
      </c>
      <c r="Q681" s="75">
        <f t="shared" ref="Q681" si="130">N681*P681</f>
        <v>48</v>
      </c>
      <c r="R681" s="74" t="str">
        <f>IF(OR('MAPAS DE RIESGOS INHER Y RESID'!$G$7='MATRIZ DE RIESGOS DE SST'!Q681,Q681&lt;'MAPAS DE RIESGOS INHER Y RESID'!$G$3+1),'MAPAS DE RIESGOS INHER Y RESID'!$M$6,IF(OR('MAPAS DE RIESGOS INHER Y RESID'!$H$5='MATRIZ DE RIESGOS DE SST'!Q681,Q681&lt;'MAPAS DE RIESGOS INHER Y RESID'!$I$5+1),'MAPAS DE RIESGOS INHER Y RESID'!$M$5,IF(OR('MAPAS DE RIESGOS INHER Y RESID'!$I$4='MATRIZ DE RIESGOS DE SST'!Q681,Q681&lt;'MAPAS DE RIESGOS INHER Y RESID'!$J$4+1),'MAPAS DE RIESGOS INHER Y RESID'!$M$4,'MAPAS DE RIESGOS INHER Y RESID'!$M$3)))</f>
        <v>MODERADO</v>
      </c>
      <c r="S681" s="84" t="s">
        <v>339</v>
      </c>
      <c r="T681" s="84" t="s">
        <v>340</v>
      </c>
      <c r="U681" s="84" t="s">
        <v>341</v>
      </c>
      <c r="V681" s="84" t="s">
        <v>342</v>
      </c>
      <c r="W681" s="74" t="s">
        <v>246</v>
      </c>
      <c r="X681" s="98">
        <f>VLOOKUP(W681,'MAPAS DE RIESGOS INHER Y RESID'!$E$16:$F$18,2,FALSE)</f>
        <v>0.9</v>
      </c>
      <c r="Y681" s="99">
        <f t="shared" si="125"/>
        <v>4.7999999999999972</v>
      </c>
      <c r="Z681" s="74" t="str">
        <f>IF(OR('MAPAS DE RIESGOS INHER Y RESID'!$G$18='MATRIZ DE RIESGOS DE SST'!Y681,Y681&lt;'MAPAS DE RIESGOS INHER Y RESID'!$G$16+1),'MAPAS DE RIESGOS INHER Y RESID'!$M$19,IF(OR('MAPAS DE RIESGOS INHER Y RESID'!$H$17='MATRIZ DE RIESGOS DE SST'!Y681,Y681&lt;'MAPAS DE RIESGOS INHER Y RESID'!$I$18+1),'MAPAS DE RIESGOS INHER Y RESID'!$M$18,IF(OR('MAPAS DE RIESGOS INHER Y RESID'!$I$17='MATRIZ DE RIESGOS DE SST'!Y681,Y681&lt;'MAPAS DE RIESGOS INHER Y RESID'!$J$17+1),'MAPAS DE RIESGOS INHER Y RESID'!$M$17,'MAPAS DE RIESGOS INHER Y RESID'!$M$16)))</f>
        <v>BAJO</v>
      </c>
      <c r="AA681" s="100" t="str">
        <f>VLOOKUP('MATRIZ DE RIESGOS DE SST'!Z681,'TABLA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82" spans="1:27" ht="156" customHeight="1">
      <c r="A682" s="132"/>
      <c r="B682" s="133"/>
      <c r="C682" s="129"/>
      <c r="D682" s="129"/>
      <c r="E682" s="129"/>
      <c r="F682" s="129"/>
      <c r="G682" s="129"/>
      <c r="H682" s="129"/>
      <c r="I682" s="129"/>
      <c r="J682" s="91" t="s">
        <v>147</v>
      </c>
      <c r="K682" s="90" t="s">
        <v>148</v>
      </c>
      <c r="L682" s="90" t="s">
        <v>149</v>
      </c>
      <c r="M682" s="74" t="s">
        <v>238</v>
      </c>
      <c r="N682" s="75">
        <f>VLOOKUP('MATRIZ DE RIESGOS DE SST'!M682,'MAPAS DE RIESGOS INHER Y RESID'!$E$3:$F$7,2,FALSE)</f>
        <v>3</v>
      </c>
      <c r="O682" s="74" t="s">
        <v>239</v>
      </c>
      <c r="P682" s="75">
        <f>VLOOKUP('MATRIZ DE RIESGOS DE SST'!O682,'MAPAS DE RIESGOS INHER Y RESID'!$O$3:$P$7,2,FALSE)</f>
        <v>16</v>
      </c>
      <c r="Q682" s="75">
        <f>N682*P682</f>
        <v>48</v>
      </c>
      <c r="R682" s="74" t="str">
        <f>IF(OR('MAPAS DE RIESGOS INHER Y RESID'!$G$7='MATRIZ DE RIESGOS DE SST'!Q682,Q682&lt;'MAPAS DE RIESGOS INHER Y RESID'!$G$3+1),'MAPAS DE RIESGOS INHER Y RESID'!$M$6,IF(OR('MAPAS DE RIESGOS INHER Y RESID'!$H$5='MATRIZ DE RIESGOS DE SST'!Q682,Q682&lt;'MAPAS DE RIESGOS INHER Y RESID'!$I$5+1),'MAPAS DE RIESGOS INHER Y RESID'!$M$5,IF(OR('MAPAS DE RIESGOS INHER Y RESID'!$I$4='MATRIZ DE RIESGOS DE SST'!Q682,Q682&lt;'MAPAS DE RIESGOS INHER Y RESID'!$J$4+1),'MAPAS DE RIESGOS INHER Y RESID'!$M$4,'MAPAS DE RIESGOS INHER Y RESID'!$M$3)))</f>
        <v>MODERADO</v>
      </c>
      <c r="S682" s="84"/>
      <c r="T682" s="84" t="s">
        <v>328</v>
      </c>
      <c r="U682" s="84" t="s">
        <v>251</v>
      </c>
      <c r="V682" s="84" t="s">
        <v>252</v>
      </c>
      <c r="W682" s="74" t="s">
        <v>246</v>
      </c>
      <c r="X682" s="98">
        <f>VLOOKUP(W682,'MAPAS DE RIESGOS INHER Y RESID'!$E$16:$F$18,2,FALSE)</f>
        <v>0.9</v>
      </c>
      <c r="Y682" s="99">
        <f t="shared" si="125"/>
        <v>4.7999999999999972</v>
      </c>
      <c r="Z682" s="74" t="str">
        <f>IF(OR('MAPAS DE RIESGOS INHER Y RESID'!$G$18='MATRIZ DE RIESGOS DE SST'!Y682,Y682&lt;'MAPAS DE RIESGOS INHER Y RESID'!$G$16+1),'MAPAS DE RIESGOS INHER Y RESID'!$M$19,IF(OR('MAPAS DE RIESGOS INHER Y RESID'!$H$17='MATRIZ DE RIESGOS DE SST'!Y682,Y682&lt;'MAPAS DE RIESGOS INHER Y RESID'!$I$18+1),'MAPAS DE RIESGOS INHER Y RESID'!$M$18,IF(OR('MAPAS DE RIESGOS INHER Y RESID'!$I$17='MATRIZ DE RIESGOS DE SST'!Y682,Y682&lt;'MAPAS DE RIESGOS INHER Y RESID'!$J$17+1),'MAPAS DE RIESGOS INHER Y RESID'!$M$17,'MAPAS DE RIESGOS INHER Y RESID'!$M$16)))</f>
        <v>BAJO</v>
      </c>
      <c r="AA682" s="100" t="str">
        <f>VLOOKUP('MATRIZ DE RIESGOS DE SST'!Z682,'TABLA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83" spans="1:27" ht="156" customHeight="1">
      <c r="A683" s="132"/>
      <c r="B683" s="133"/>
      <c r="C683" s="129"/>
      <c r="D683" s="129"/>
      <c r="E683" s="129"/>
      <c r="F683" s="129"/>
      <c r="G683" s="129"/>
      <c r="H683" s="129"/>
      <c r="I683" s="129"/>
      <c r="J683" s="90" t="s">
        <v>166</v>
      </c>
      <c r="K683" s="90" t="s">
        <v>351</v>
      </c>
      <c r="L683" s="90" t="s">
        <v>165</v>
      </c>
      <c r="M683" s="74" t="s">
        <v>240</v>
      </c>
      <c r="N683" s="75">
        <f>VLOOKUP('MATRIZ DE RIESGOS DE SST'!M683,'MAPAS DE RIESGOS INHER Y RESID'!$E$3:$F$7,2,FALSE)</f>
        <v>2</v>
      </c>
      <c r="O683" s="74" t="s">
        <v>239</v>
      </c>
      <c r="P683" s="75">
        <f>VLOOKUP('MATRIZ DE RIESGOS DE SST'!O683,'MAPAS DE RIESGOS INHER Y RESID'!$O$3:$P$7,2,FALSE)</f>
        <v>16</v>
      </c>
      <c r="Q683" s="75">
        <f t="shared" ref="Q683:Q695" si="131">N683*P683</f>
        <v>32</v>
      </c>
      <c r="R683" s="74" t="str">
        <f>IF(OR('MAPAS DE RIESGOS INHER Y RESID'!$G$7='MATRIZ DE RIESGOS DE SST'!Q683,Q683&lt;'MAPAS DE RIESGOS INHER Y RESID'!$G$3+1),'MAPAS DE RIESGOS INHER Y RESID'!$M$6,IF(OR('MAPAS DE RIESGOS INHER Y RESID'!$H$5='MATRIZ DE RIESGOS DE SST'!Q683,Q683&lt;'MAPAS DE RIESGOS INHER Y RESID'!$I$5+1),'MAPAS DE RIESGOS INHER Y RESID'!$M$5,IF(OR('MAPAS DE RIESGOS INHER Y RESID'!$I$4='MATRIZ DE RIESGOS DE SST'!Q683,Q683&lt;'MAPAS DE RIESGOS INHER Y RESID'!$J$4+1),'MAPAS DE RIESGOS INHER Y RESID'!$M$4,'MAPAS DE RIESGOS INHER Y RESID'!$M$3)))</f>
        <v>MODERADO</v>
      </c>
      <c r="S683" s="84"/>
      <c r="T683" s="84" t="s">
        <v>355</v>
      </c>
      <c r="U683" s="84" t="s">
        <v>356</v>
      </c>
      <c r="V683" s="84" t="s">
        <v>333</v>
      </c>
      <c r="W683" s="74" t="s">
        <v>246</v>
      </c>
      <c r="X683" s="98">
        <f>VLOOKUP(W683,'MAPAS DE RIESGOS INHER Y RESID'!$E$16:$F$18,2,FALSE)</f>
        <v>0.9</v>
      </c>
      <c r="Y683" s="99">
        <f t="shared" si="125"/>
        <v>3.1999999999999993</v>
      </c>
      <c r="Z683" s="74" t="str">
        <f>IF(OR('MAPAS DE RIESGOS INHER Y RESID'!$G$18='MATRIZ DE RIESGOS DE SST'!Y683,Y683&lt;'MAPAS DE RIESGOS INHER Y RESID'!$G$16+1),'MAPAS DE RIESGOS INHER Y RESID'!$M$19,IF(OR('MAPAS DE RIESGOS INHER Y RESID'!$H$17='MATRIZ DE RIESGOS DE SST'!Y683,Y683&lt;'MAPAS DE RIESGOS INHER Y RESID'!$I$18+1),'MAPAS DE RIESGOS INHER Y RESID'!$M$18,IF(OR('MAPAS DE RIESGOS INHER Y RESID'!$I$17='MATRIZ DE RIESGOS DE SST'!Y683,Y683&lt;'MAPAS DE RIESGOS INHER Y RESID'!$J$17+1),'MAPAS DE RIESGOS INHER Y RESID'!$M$17,'MAPAS DE RIESGOS INHER Y RESID'!$M$16)))</f>
        <v>BAJO</v>
      </c>
      <c r="AA683" s="100" t="str">
        <f>VLOOKUP('MATRIZ DE RIESGOS DE SST'!Z683,'TABLA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84" spans="1:27" ht="156" customHeight="1">
      <c r="A684" s="132"/>
      <c r="B684" s="133"/>
      <c r="C684" s="129"/>
      <c r="D684" s="129"/>
      <c r="E684" s="129"/>
      <c r="F684" s="129"/>
      <c r="G684" s="129"/>
      <c r="H684" s="129"/>
      <c r="I684" s="129"/>
      <c r="J684" s="90" t="s">
        <v>360</v>
      </c>
      <c r="K684" s="90" t="s">
        <v>361</v>
      </c>
      <c r="L684" s="90" t="s">
        <v>165</v>
      </c>
      <c r="M684" s="74" t="s">
        <v>240</v>
      </c>
      <c r="N684" s="75">
        <f>VLOOKUP('MATRIZ DE RIESGOS DE SST'!M684,'MAPAS DE RIESGOS INHER Y RESID'!$E$3:$F$7,2,FALSE)</f>
        <v>2</v>
      </c>
      <c r="O684" s="74" t="s">
        <v>237</v>
      </c>
      <c r="P684" s="75">
        <f>VLOOKUP('MATRIZ DE RIESGOS DE SST'!O684,'MAPAS DE RIESGOS INHER Y RESID'!$O$3:$P$7,2,FALSE)</f>
        <v>4</v>
      </c>
      <c r="Q684" s="75">
        <f t="shared" si="131"/>
        <v>8</v>
      </c>
      <c r="R684" s="74" t="str">
        <f>IF(OR('MAPAS DE RIESGOS INHER Y RESID'!$G$7='MATRIZ DE RIESGOS DE SST'!Q684,Q684&lt;'MAPAS DE RIESGOS INHER Y RESID'!$G$3+1),'MAPAS DE RIESGOS INHER Y RESID'!$M$6,IF(OR('MAPAS DE RIESGOS INHER Y RESID'!$H$5='MATRIZ DE RIESGOS DE SST'!Q684,Q684&lt;'MAPAS DE RIESGOS INHER Y RESID'!$I$5+1),'MAPAS DE RIESGOS INHER Y RESID'!$M$5,IF(OR('MAPAS DE RIESGOS INHER Y RESID'!$I$4='MATRIZ DE RIESGOS DE SST'!Q684,Q684&lt;'MAPAS DE RIESGOS INHER Y RESID'!$J$4+1),'MAPAS DE RIESGOS INHER Y RESID'!$M$4,'MAPAS DE RIESGOS INHER Y RESID'!$M$3)))</f>
        <v>BAJO</v>
      </c>
      <c r="S684" s="84"/>
      <c r="T684" s="84" t="s">
        <v>362</v>
      </c>
      <c r="U684" s="84" t="s">
        <v>363</v>
      </c>
      <c r="V684" s="84"/>
      <c r="W684" s="74" t="s">
        <v>246</v>
      </c>
      <c r="X684" s="98">
        <f>VLOOKUP(W684,'MAPAS DE RIESGOS INHER Y RESID'!$E$16:$F$18,2,FALSE)</f>
        <v>0.9</v>
      </c>
      <c r="Y684" s="99">
        <f t="shared" si="125"/>
        <v>0.79999999999999982</v>
      </c>
      <c r="Z684" s="74" t="str">
        <f>IF(OR('MAPAS DE RIESGOS INHER Y RESID'!$G$18='MATRIZ DE RIESGOS DE SST'!Y684,Y684&lt;'MAPAS DE RIESGOS INHER Y RESID'!$G$16+1),'MAPAS DE RIESGOS INHER Y RESID'!$M$19,IF(OR('MAPAS DE RIESGOS INHER Y RESID'!$H$17='MATRIZ DE RIESGOS DE SST'!Y684,Y684&lt;'MAPAS DE RIESGOS INHER Y RESID'!$I$18+1),'MAPAS DE RIESGOS INHER Y RESID'!$M$18,IF(OR('MAPAS DE RIESGOS INHER Y RESID'!$I$17='MATRIZ DE RIESGOS DE SST'!Y684,Y684&lt;'MAPAS DE RIESGOS INHER Y RESID'!$J$17+1),'MAPAS DE RIESGOS INHER Y RESID'!$M$17,'MAPAS DE RIESGOS INHER Y RESID'!$M$16)))</f>
        <v>BAJO</v>
      </c>
      <c r="AA684" s="100" t="str">
        <f>VLOOKUP('MATRIZ DE RIESGOS DE SST'!Z684,'TABLA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85" spans="1:27" ht="156" customHeight="1">
      <c r="A685" s="132"/>
      <c r="B685" s="133"/>
      <c r="C685" s="129"/>
      <c r="D685" s="129"/>
      <c r="E685" s="129"/>
      <c r="F685" s="129"/>
      <c r="G685" s="129"/>
      <c r="H685" s="129"/>
      <c r="I685" s="129"/>
      <c r="J685" s="91" t="s">
        <v>186</v>
      </c>
      <c r="K685" s="90" t="s">
        <v>187</v>
      </c>
      <c r="L685" s="90" t="s">
        <v>188</v>
      </c>
      <c r="M685" s="74" t="s">
        <v>240</v>
      </c>
      <c r="N685" s="75">
        <f>VLOOKUP('MATRIZ DE RIESGOS DE SST'!M685,'MAPAS DE RIESGOS INHER Y RESID'!$E$3:$F$7,2,FALSE)</f>
        <v>2</v>
      </c>
      <c r="O685" s="74" t="s">
        <v>239</v>
      </c>
      <c r="P685" s="75">
        <f>VLOOKUP('MATRIZ DE RIESGOS DE SST'!O685,'MAPAS DE RIESGOS INHER Y RESID'!$O$3:$P$7,2,FALSE)</f>
        <v>16</v>
      </c>
      <c r="Q685" s="75">
        <f t="shared" si="131"/>
        <v>32</v>
      </c>
      <c r="R685" s="74" t="str">
        <f>IF(OR('MAPAS DE RIESGOS INHER Y RESID'!$G$7='MATRIZ DE RIESGOS DE SST'!Q685,Q685&lt;'MAPAS DE RIESGOS INHER Y RESID'!$G$3+1),'MAPAS DE RIESGOS INHER Y RESID'!$M$6,IF(OR('MAPAS DE RIESGOS INHER Y RESID'!$H$5='MATRIZ DE RIESGOS DE SST'!Q685,Q685&lt;'MAPAS DE RIESGOS INHER Y RESID'!$I$5+1),'MAPAS DE RIESGOS INHER Y RESID'!$M$5,IF(OR('MAPAS DE RIESGOS INHER Y RESID'!$I$4='MATRIZ DE RIESGOS DE SST'!Q685,Q685&lt;'MAPAS DE RIESGOS INHER Y RESID'!$J$4+1),'MAPAS DE RIESGOS INHER Y RESID'!$M$4,'MAPAS DE RIESGOS INHER Y RESID'!$M$3)))</f>
        <v>MODERADO</v>
      </c>
      <c r="S685" s="84"/>
      <c r="T685" s="84" t="s">
        <v>376</v>
      </c>
      <c r="U685" s="84" t="s">
        <v>377</v>
      </c>
      <c r="V685" s="84" t="s">
        <v>378</v>
      </c>
      <c r="W685" s="74" t="s">
        <v>246</v>
      </c>
      <c r="X685" s="98">
        <f>VLOOKUP(W685,'MAPAS DE RIESGOS INHER Y RESID'!$E$16:$F$18,2,FALSE)</f>
        <v>0.9</v>
      </c>
      <c r="Y685" s="99">
        <f t="shared" si="125"/>
        <v>3.1999999999999993</v>
      </c>
      <c r="Z685" s="74" t="str">
        <f>IF(OR('MAPAS DE RIESGOS INHER Y RESID'!$G$18='MATRIZ DE RIESGOS DE SST'!Y685,Y685&lt;'MAPAS DE RIESGOS INHER Y RESID'!$G$16+1),'MAPAS DE RIESGOS INHER Y RESID'!$M$19,IF(OR('MAPAS DE RIESGOS INHER Y RESID'!$H$17='MATRIZ DE RIESGOS DE SST'!Y685,Y685&lt;'MAPAS DE RIESGOS INHER Y RESID'!$I$18+1),'MAPAS DE RIESGOS INHER Y RESID'!$M$18,IF(OR('MAPAS DE RIESGOS INHER Y RESID'!$I$17='MATRIZ DE RIESGOS DE SST'!Y685,Y685&lt;'MAPAS DE RIESGOS INHER Y RESID'!$J$17+1),'MAPAS DE RIESGOS INHER Y RESID'!$M$17,'MAPAS DE RIESGOS INHER Y RESID'!$M$16)))</f>
        <v>BAJO</v>
      </c>
      <c r="AA685" s="100" t="str">
        <f>VLOOKUP('MATRIZ DE RIESGOS DE SST'!Z685,'TABLA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86" spans="1:27" ht="156" customHeight="1">
      <c r="A686" s="132"/>
      <c r="B686" s="133"/>
      <c r="C686" s="129"/>
      <c r="D686" s="129"/>
      <c r="E686" s="129"/>
      <c r="F686" s="129"/>
      <c r="G686" s="129"/>
      <c r="H686" s="129"/>
      <c r="I686" s="129"/>
      <c r="J686" s="91" t="s">
        <v>189</v>
      </c>
      <c r="K686" s="90" t="s">
        <v>190</v>
      </c>
      <c r="L686" s="90" t="s">
        <v>188</v>
      </c>
      <c r="M686" s="74" t="s">
        <v>240</v>
      </c>
      <c r="N686" s="75">
        <f>VLOOKUP('MATRIZ DE RIESGOS DE SST'!M686,'MAPAS DE RIESGOS INHER Y RESID'!$E$3:$F$7,2,FALSE)</f>
        <v>2</v>
      </c>
      <c r="O686" s="74" t="s">
        <v>239</v>
      </c>
      <c r="P686" s="75">
        <f>VLOOKUP('MATRIZ DE RIESGOS DE SST'!O686,'MAPAS DE RIESGOS INHER Y RESID'!$O$3:$P$7,2,FALSE)</f>
        <v>16</v>
      </c>
      <c r="Q686" s="75">
        <f t="shared" si="131"/>
        <v>32</v>
      </c>
      <c r="R686" s="74" t="str">
        <f>IF(OR('MAPAS DE RIESGOS INHER Y RESID'!$G$7='MATRIZ DE RIESGOS DE SST'!Q686,Q686&lt;'MAPAS DE RIESGOS INHER Y RESID'!$G$3+1),'MAPAS DE RIESGOS INHER Y RESID'!$M$6,IF(OR('MAPAS DE RIESGOS INHER Y RESID'!$H$5='MATRIZ DE RIESGOS DE SST'!Q686,Q686&lt;'MAPAS DE RIESGOS INHER Y RESID'!$I$5+1),'MAPAS DE RIESGOS INHER Y RESID'!$M$5,IF(OR('MAPAS DE RIESGOS INHER Y RESID'!$I$4='MATRIZ DE RIESGOS DE SST'!Q686,Q686&lt;'MAPAS DE RIESGOS INHER Y RESID'!$J$4+1),'MAPAS DE RIESGOS INHER Y RESID'!$M$4,'MAPAS DE RIESGOS INHER Y RESID'!$M$3)))</f>
        <v>MODERADO</v>
      </c>
      <c r="S686" s="84"/>
      <c r="T686" s="84" t="s">
        <v>376</v>
      </c>
      <c r="U686" s="84" t="s">
        <v>377</v>
      </c>
      <c r="V686" s="84" t="s">
        <v>378</v>
      </c>
      <c r="W686" s="74" t="s">
        <v>246</v>
      </c>
      <c r="X686" s="98">
        <f>VLOOKUP(W686,'MAPAS DE RIESGOS INHER Y RESID'!$E$16:$F$18,2,FALSE)</f>
        <v>0.9</v>
      </c>
      <c r="Y686" s="99">
        <f t="shared" si="125"/>
        <v>3.1999999999999993</v>
      </c>
      <c r="Z686" s="74" t="str">
        <f>IF(OR('MAPAS DE RIESGOS INHER Y RESID'!$G$18='MATRIZ DE RIESGOS DE SST'!Y686,Y686&lt;'MAPAS DE RIESGOS INHER Y RESID'!$G$16+1),'MAPAS DE RIESGOS INHER Y RESID'!$M$19,IF(OR('MAPAS DE RIESGOS INHER Y RESID'!$H$17='MATRIZ DE RIESGOS DE SST'!Y686,Y686&lt;'MAPAS DE RIESGOS INHER Y RESID'!$I$18+1),'MAPAS DE RIESGOS INHER Y RESID'!$M$18,IF(OR('MAPAS DE RIESGOS INHER Y RESID'!$I$17='MATRIZ DE RIESGOS DE SST'!Y686,Y686&lt;'MAPAS DE RIESGOS INHER Y RESID'!$J$17+1),'MAPAS DE RIESGOS INHER Y RESID'!$M$17,'MAPAS DE RIESGOS INHER Y RESID'!$M$16)))</f>
        <v>BAJO</v>
      </c>
      <c r="AA686" s="100" t="str">
        <f>VLOOKUP('MATRIZ DE RIESGOS DE SST'!Z686,'TABLA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87" spans="1:27" ht="156" customHeight="1">
      <c r="A687" s="132"/>
      <c r="B687" s="133"/>
      <c r="C687" s="129"/>
      <c r="D687" s="129"/>
      <c r="E687" s="129"/>
      <c r="F687" s="129"/>
      <c r="G687" s="129"/>
      <c r="H687" s="129"/>
      <c r="I687" s="129"/>
      <c r="J687" s="91" t="s">
        <v>191</v>
      </c>
      <c r="K687" s="90" t="s">
        <v>192</v>
      </c>
      <c r="L687" s="90" t="s">
        <v>93</v>
      </c>
      <c r="M687" s="74" t="s">
        <v>240</v>
      </c>
      <c r="N687" s="75">
        <f>VLOOKUP('MATRIZ DE RIESGOS DE SST'!M687,'MAPAS DE RIESGOS INHER Y RESID'!$E$3:$F$7,2,FALSE)</f>
        <v>2</v>
      </c>
      <c r="O687" s="74" t="s">
        <v>239</v>
      </c>
      <c r="P687" s="75">
        <f>VLOOKUP('MATRIZ DE RIESGOS DE SST'!O687,'MAPAS DE RIESGOS INHER Y RESID'!$O$3:$P$7,2,FALSE)</f>
        <v>16</v>
      </c>
      <c r="Q687" s="75">
        <f t="shared" si="131"/>
        <v>32</v>
      </c>
      <c r="R687" s="74" t="str">
        <f>IF(OR('MAPAS DE RIESGOS INHER Y RESID'!$G$7='MATRIZ DE RIESGOS DE SST'!Q687,Q687&lt;'MAPAS DE RIESGOS INHER Y RESID'!$G$3+1),'MAPAS DE RIESGOS INHER Y RESID'!$M$6,IF(OR('MAPAS DE RIESGOS INHER Y RESID'!$H$5='MATRIZ DE RIESGOS DE SST'!Q687,Q687&lt;'MAPAS DE RIESGOS INHER Y RESID'!$I$5+1),'MAPAS DE RIESGOS INHER Y RESID'!$M$5,IF(OR('MAPAS DE RIESGOS INHER Y RESID'!$I$4='MATRIZ DE RIESGOS DE SST'!Q687,Q687&lt;'MAPAS DE RIESGOS INHER Y RESID'!$J$4+1),'MAPAS DE RIESGOS INHER Y RESID'!$M$4,'MAPAS DE RIESGOS INHER Y RESID'!$M$3)))</f>
        <v>MODERADO</v>
      </c>
      <c r="S687" s="84"/>
      <c r="T687" s="84" t="s">
        <v>314</v>
      </c>
      <c r="U687" s="84" t="s">
        <v>315</v>
      </c>
      <c r="V687" s="84" t="s">
        <v>316</v>
      </c>
      <c r="W687" s="74" t="s">
        <v>246</v>
      </c>
      <c r="X687" s="98">
        <f>VLOOKUP(W687,'MAPAS DE RIESGOS INHER Y RESID'!$E$16:$F$18,2,FALSE)</f>
        <v>0.9</v>
      </c>
      <c r="Y687" s="99">
        <f t="shared" si="125"/>
        <v>3.1999999999999993</v>
      </c>
      <c r="Z687" s="74" t="str">
        <f>IF(OR('MAPAS DE RIESGOS INHER Y RESID'!$G$18='MATRIZ DE RIESGOS DE SST'!Y687,Y687&lt;'MAPAS DE RIESGOS INHER Y RESID'!$G$16+1),'MAPAS DE RIESGOS INHER Y RESID'!$M$19,IF(OR('MAPAS DE RIESGOS INHER Y RESID'!$H$17='MATRIZ DE RIESGOS DE SST'!Y687,Y687&lt;'MAPAS DE RIESGOS INHER Y RESID'!$I$18+1),'MAPAS DE RIESGOS INHER Y RESID'!$M$18,IF(OR('MAPAS DE RIESGOS INHER Y RESID'!$I$17='MATRIZ DE RIESGOS DE SST'!Y687,Y687&lt;'MAPAS DE RIESGOS INHER Y RESID'!$J$17+1),'MAPAS DE RIESGOS INHER Y RESID'!$M$17,'MAPAS DE RIESGOS INHER Y RESID'!$M$16)))</f>
        <v>BAJO</v>
      </c>
      <c r="AA687" s="100" t="str">
        <f>VLOOKUP('MATRIZ DE RIESGOS DE SST'!Z687,'TABLA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88" spans="1:27" ht="156" customHeight="1">
      <c r="A688" s="132"/>
      <c r="B688" s="133"/>
      <c r="C688" s="129"/>
      <c r="D688" s="129"/>
      <c r="E688" s="129"/>
      <c r="F688" s="129"/>
      <c r="G688" s="129"/>
      <c r="H688" s="129"/>
      <c r="I688" s="129"/>
      <c r="J688" s="91" t="s">
        <v>196</v>
      </c>
      <c r="K688" s="90" t="s">
        <v>197</v>
      </c>
      <c r="L688" s="90" t="s">
        <v>198</v>
      </c>
      <c r="M688" s="74" t="s">
        <v>240</v>
      </c>
      <c r="N688" s="75">
        <f>VLOOKUP('MATRIZ DE RIESGOS DE SST'!M688,'MAPAS DE RIESGOS INHER Y RESID'!$E$3:$F$7,2,FALSE)</f>
        <v>2</v>
      </c>
      <c r="O688" s="74" t="s">
        <v>239</v>
      </c>
      <c r="P688" s="75">
        <f>VLOOKUP('MATRIZ DE RIESGOS DE SST'!O688,'MAPAS DE RIESGOS INHER Y RESID'!$O$3:$P$7,2,FALSE)</f>
        <v>16</v>
      </c>
      <c r="Q688" s="75">
        <f t="shared" si="131"/>
        <v>32</v>
      </c>
      <c r="R688" s="74" t="str">
        <f>IF(OR('MAPAS DE RIESGOS INHER Y RESID'!$G$7='MATRIZ DE RIESGOS DE SST'!Q688,Q688&lt;'MAPAS DE RIESGOS INHER Y RESID'!$G$3+1),'MAPAS DE RIESGOS INHER Y RESID'!$M$6,IF(OR('MAPAS DE RIESGOS INHER Y RESID'!$H$5='MATRIZ DE RIESGOS DE SST'!Q688,Q688&lt;'MAPAS DE RIESGOS INHER Y RESID'!$I$5+1),'MAPAS DE RIESGOS INHER Y RESID'!$M$5,IF(OR('MAPAS DE RIESGOS INHER Y RESID'!$I$4='MATRIZ DE RIESGOS DE SST'!Q688,Q688&lt;'MAPAS DE RIESGOS INHER Y RESID'!$J$4+1),'MAPAS DE RIESGOS INHER Y RESID'!$M$4,'MAPAS DE RIESGOS INHER Y RESID'!$M$3)))</f>
        <v>MODERADO</v>
      </c>
      <c r="S688" s="84"/>
      <c r="T688" s="84" t="s">
        <v>376</v>
      </c>
      <c r="U688" s="84" t="s">
        <v>377</v>
      </c>
      <c r="V688" s="84" t="s">
        <v>378</v>
      </c>
      <c r="W688" s="74" t="s">
        <v>246</v>
      </c>
      <c r="X688" s="98">
        <f>VLOOKUP(W688,'MAPAS DE RIESGOS INHER Y RESID'!$E$16:$F$18,2,FALSE)</f>
        <v>0.9</v>
      </c>
      <c r="Y688" s="99">
        <f t="shared" si="125"/>
        <v>3.1999999999999993</v>
      </c>
      <c r="Z688" s="74" t="str">
        <f>IF(OR('MAPAS DE RIESGOS INHER Y RESID'!$G$18='MATRIZ DE RIESGOS DE SST'!Y688,Y688&lt;'MAPAS DE RIESGOS INHER Y RESID'!$G$16+1),'MAPAS DE RIESGOS INHER Y RESID'!$M$19,IF(OR('MAPAS DE RIESGOS INHER Y RESID'!$H$17='MATRIZ DE RIESGOS DE SST'!Y688,Y688&lt;'MAPAS DE RIESGOS INHER Y RESID'!$I$18+1),'MAPAS DE RIESGOS INHER Y RESID'!$M$18,IF(OR('MAPAS DE RIESGOS INHER Y RESID'!$I$17='MATRIZ DE RIESGOS DE SST'!Y688,Y688&lt;'MAPAS DE RIESGOS INHER Y RESID'!$J$17+1),'MAPAS DE RIESGOS INHER Y RESID'!$M$17,'MAPAS DE RIESGOS INHER Y RESID'!$M$16)))</f>
        <v>BAJO</v>
      </c>
      <c r="AA688" s="100" t="str">
        <f>VLOOKUP('MATRIZ DE RIESGOS DE SST'!Z688,'TABLA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89" spans="1:27" ht="156" customHeight="1">
      <c r="A689" s="132"/>
      <c r="B689" s="133"/>
      <c r="C689" s="129"/>
      <c r="D689" s="129"/>
      <c r="E689" s="129"/>
      <c r="F689" s="129"/>
      <c r="G689" s="129"/>
      <c r="H689" s="129"/>
      <c r="I689" s="129"/>
      <c r="J689" s="91" t="s">
        <v>205</v>
      </c>
      <c r="K689" s="90" t="s">
        <v>206</v>
      </c>
      <c r="L689" s="90" t="s">
        <v>207</v>
      </c>
      <c r="M689" s="74" t="s">
        <v>240</v>
      </c>
      <c r="N689" s="75">
        <f>VLOOKUP('MATRIZ DE RIESGOS DE SST'!M689,'MAPAS DE RIESGOS INHER Y RESID'!$E$3:$F$7,2,FALSE)</f>
        <v>2</v>
      </c>
      <c r="O689" s="74" t="s">
        <v>239</v>
      </c>
      <c r="P689" s="75">
        <f>VLOOKUP('MATRIZ DE RIESGOS DE SST'!O689,'MAPAS DE RIESGOS INHER Y RESID'!$O$3:$P$7,2,FALSE)</f>
        <v>16</v>
      </c>
      <c r="Q689" s="75">
        <f t="shared" si="131"/>
        <v>32</v>
      </c>
      <c r="R689" s="74" t="str">
        <f>IF(OR('MAPAS DE RIESGOS INHER Y RESID'!$G$7='MATRIZ DE RIESGOS DE SST'!Q689,Q689&lt;'MAPAS DE RIESGOS INHER Y RESID'!$G$3+1),'MAPAS DE RIESGOS INHER Y RESID'!$M$6,IF(OR('MAPAS DE RIESGOS INHER Y RESID'!$H$5='MATRIZ DE RIESGOS DE SST'!Q689,Q689&lt;'MAPAS DE RIESGOS INHER Y RESID'!$I$5+1),'MAPAS DE RIESGOS INHER Y RESID'!$M$5,IF(OR('MAPAS DE RIESGOS INHER Y RESID'!$I$4='MATRIZ DE RIESGOS DE SST'!Q689,Q689&lt;'MAPAS DE RIESGOS INHER Y RESID'!$J$4+1),'MAPAS DE RIESGOS INHER Y RESID'!$M$4,'MAPAS DE RIESGOS INHER Y RESID'!$M$3)))</f>
        <v>MODERADO</v>
      </c>
      <c r="S689" s="84"/>
      <c r="T689" s="84"/>
      <c r="U689" s="84" t="s">
        <v>386</v>
      </c>
      <c r="V689" s="84" t="s">
        <v>387</v>
      </c>
      <c r="W689" s="74" t="s">
        <v>246</v>
      </c>
      <c r="X689" s="98">
        <f>VLOOKUP(W689,'MAPAS DE RIESGOS INHER Y RESID'!$E$16:$F$18,2,FALSE)</f>
        <v>0.9</v>
      </c>
      <c r="Y689" s="99">
        <f t="shared" si="125"/>
        <v>3.1999999999999993</v>
      </c>
      <c r="Z689" s="74" t="str">
        <f>IF(OR('MAPAS DE RIESGOS INHER Y RESID'!$G$18='MATRIZ DE RIESGOS DE SST'!Y689,Y689&lt;'MAPAS DE RIESGOS INHER Y RESID'!$G$16+1),'MAPAS DE RIESGOS INHER Y RESID'!$M$19,IF(OR('MAPAS DE RIESGOS INHER Y RESID'!$H$17='MATRIZ DE RIESGOS DE SST'!Y689,Y689&lt;'MAPAS DE RIESGOS INHER Y RESID'!$I$18+1),'MAPAS DE RIESGOS INHER Y RESID'!$M$18,IF(OR('MAPAS DE RIESGOS INHER Y RESID'!$I$17='MATRIZ DE RIESGOS DE SST'!Y689,Y689&lt;'MAPAS DE RIESGOS INHER Y RESID'!$J$17+1),'MAPAS DE RIESGOS INHER Y RESID'!$M$17,'MAPAS DE RIESGOS INHER Y RESID'!$M$16)))</f>
        <v>BAJO</v>
      </c>
      <c r="AA689" s="100" t="str">
        <f>VLOOKUP('MATRIZ DE RIESGOS DE SST'!Z689,'TABLA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90" spans="1:27" ht="156" customHeight="1">
      <c r="A690" s="132"/>
      <c r="B690" s="133"/>
      <c r="C690" s="129"/>
      <c r="D690" s="129"/>
      <c r="E690" s="129"/>
      <c r="F690" s="129"/>
      <c r="G690" s="129"/>
      <c r="H690" s="129"/>
      <c r="I690" s="129"/>
      <c r="J690" s="91" t="s">
        <v>208</v>
      </c>
      <c r="K690" s="90" t="s">
        <v>209</v>
      </c>
      <c r="L690" s="90" t="s">
        <v>210</v>
      </c>
      <c r="M690" s="74" t="s">
        <v>240</v>
      </c>
      <c r="N690" s="75">
        <f>VLOOKUP('MATRIZ DE RIESGOS DE SST'!M690,'MAPAS DE RIESGOS INHER Y RESID'!$E$3:$F$7,2,FALSE)</f>
        <v>2</v>
      </c>
      <c r="O690" s="74" t="s">
        <v>239</v>
      </c>
      <c r="P690" s="75">
        <f>VLOOKUP('MATRIZ DE RIESGOS DE SST'!O690,'MAPAS DE RIESGOS INHER Y RESID'!$O$3:$P$7,2,FALSE)</f>
        <v>16</v>
      </c>
      <c r="Q690" s="75">
        <f t="shared" si="131"/>
        <v>32</v>
      </c>
      <c r="R690" s="74" t="str">
        <f>IF(OR('MAPAS DE RIESGOS INHER Y RESID'!$G$7='MATRIZ DE RIESGOS DE SST'!Q690,Q690&lt;'MAPAS DE RIESGOS INHER Y RESID'!$G$3+1),'MAPAS DE RIESGOS INHER Y RESID'!$M$6,IF(OR('MAPAS DE RIESGOS INHER Y RESID'!$H$5='MATRIZ DE RIESGOS DE SST'!Q690,Q690&lt;'MAPAS DE RIESGOS INHER Y RESID'!$I$5+1),'MAPAS DE RIESGOS INHER Y RESID'!$M$5,IF(OR('MAPAS DE RIESGOS INHER Y RESID'!$I$4='MATRIZ DE RIESGOS DE SST'!Q690,Q690&lt;'MAPAS DE RIESGOS INHER Y RESID'!$J$4+1),'MAPAS DE RIESGOS INHER Y RESID'!$M$4,'MAPAS DE RIESGOS INHER Y RESID'!$M$3)))</f>
        <v>MODERADO</v>
      </c>
      <c r="S690" s="84"/>
      <c r="T690" s="84" t="s">
        <v>388</v>
      </c>
      <c r="U690" s="84" t="s">
        <v>389</v>
      </c>
      <c r="V690" s="84" t="s">
        <v>390</v>
      </c>
      <c r="W690" s="74" t="s">
        <v>246</v>
      </c>
      <c r="X690" s="98">
        <f>VLOOKUP(W690,'MAPAS DE RIESGOS INHER Y RESID'!$E$16:$F$18,2,FALSE)</f>
        <v>0.9</v>
      </c>
      <c r="Y690" s="99">
        <f t="shared" si="125"/>
        <v>3.1999999999999993</v>
      </c>
      <c r="Z690" s="74" t="str">
        <f>IF(OR('MAPAS DE RIESGOS INHER Y RESID'!$G$18='MATRIZ DE RIESGOS DE SST'!Y690,Y690&lt;'MAPAS DE RIESGOS INHER Y RESID'!$G$16+1),'MAPAS DE RIESGOS INHER Y RESID'!$M$19,IF(OR('MAPAS DE RIESGOS INHER Y RESID'!$H$17='MATRIZ DE RIESGOS DE SST'!Y690,Y690&lt;'MAPAS DE RIESGOS INHER Y RESID'!$I$18+1),'MAPAS DE RIESGOS INHER Y RESID'!$M$18,IF(OR('MAPAS DE RIESGOS INHER Y RESID'!$I$17='MATRIZ DE RIESGOS DE SST'!Y690,Y690&lt;'MAPAS DE RIESGOS INHER Y RESID'!$J$17+1),'MAPAS DE RIESGOS INHER Y RESID'!$M$17,'MAPAS DE RIESGOS INHER Y RESID'!$M$16)))</f>
        <v>BAJO</v>
      </c>
      <c r="AA690" s="100" t="str">
        <f>VLOOKUP('MATRIZ DE RIESGOS DE SST'!Z690,'TABLA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91" spans="1:27" ht="156" customHeight="1">
      <c r="A691" s="132"/>
      <c r="B691" s="133"/>
      <c r="C691" s="129"/>
      <c r="D691" s="129"/>
      <c r="E691" s="129"/>
      <c r="F691" s="129"/>
      <c r="G691" s="129"/>
      <c r="H691" s="129"/>
      <c r="I691" s="129"/>
      <c r="J691" s="91" t="s">
        <v>211</v>
      </c>
      <c r="K691" s="90" t="s">
        <v>212</v>
      </c>
      <c r="L691" s="90" t="s">
        <v>213</v>
      </c>
      <c r="M691" s="74" t="s">
        <v>240</v>
      </c>
      <c r="N691" s="75">
        <f>VLOOKUP('MATRIZ DE RIESGOS DE SST'!M691,'MAPAS DE RIESGOS INHER Y RESID'!$E$3:$F$7,2,FALSE)</f>
        <v>2</v>
      </c>
      <c r="O691" s="74" t="s">
        <v>239</v>
      </c>
      <c r="P691" s="75">
        <f>VLOOKUP('MATRIZ DE RIESGOS DE SST'!O691,'MAPAS DE RIESGOS INHER Y RESID'!$O$3:$P$7,2,FALSE)</f>
        <v>16</v>
      </c>
      <c r="Q691" s="75">
        <f t="shared" si="131"/>
        <v>32</v>
      </c>
      <c r="R691" s="74" t="str">
        <f>IF(OR('MAPAS DE RIESGOS INHER Y RESID'!$G$7='MATRIZ DE RIESGOS DE SST'!Q691,Q691&lt;'MAPAS DE RIESGOS INHER Y RESID'!$G$3+1),'MAPAS DE RIESGOS INHER Y RESID'!$M$6,IF(OR('MAPAS DE RIESGOS INHER Y RESID'!$H$5='MATRIZ DE RIESGOS DE SST'!Q691,Q691&lt;'MAPAS DE RIESGOS INHER Y RESID'!$I$5+1),'MAPAS DE RIESGOS INHER Y RESID'!$M$5,IF(OR('MAPAS DE RIESGOS INHER Y RESID'!$I$4='MATRIZ DE RIESGOS DE SST'!Q691,Q691&lt;'MAPAS DE RIESGOS INHER Y RESID'!$J$4+1),'MAPAS DE RIESGOS INHER Y RESID'!$M$4,'MAPAS DE RIESGOS INHER Y RESID'!$M$3)))</f>
        <v>MODERADO</v>
      </c>
      <c r="S691" s="84"/>
      <c r="T691" s="84" t="s">
        <v>388</v>
      </c>
      <c r="U691" s="84" t="s">
        <v>389</v>
      </c>
      <c r="V691" s="84" t="s">
        <v>390</v>
      </c>
      <c r="W691" s="74" t="s">
        <v>246</v>
      </c>
      <c r="X691" s="98">
        <f>VLOOKUP(W691,'MAPAS DE RIESGOS INHER Y RESID'!$E$16:$F$18,2,FALSE)</f>
        <v>0.9</v>
      </c>
      <c r="Y691" s="99">
        <f t="shared" si="125"/>
        <v>3.1999999999999993</v>
      </c>
      <c r="Z691" s="74" t="str">
        <f>IF(OR('MAPAS DE RIESGOS INHER Y RESID'!$G$18='MATRIZ DE RIESGOS DE SST'!Y691,Y691&lt;'MAPAS DE RIESGOS INHER Y RESID'!$G$16+1),'MAPAS DE RIESGOS INHER Y RESID'!$M$19,IF(OR('MAPAS DE RIESGOS INHER Y RESID'!$H$17='MATRIZ DE RIESGOS DE SST'!Y691,Y691&lt;'MAPAS DE RIESGOS INHER Y RESID'!$I$18+1),'MAPAS DE RIESGOS INHER Y RESID'!$M$18,IF(OR('MAPAS DE RIESGOS INHER Y RESID'!$I$17='MATRIZ DE RIESGOS DE SST'!Y691,Y691&lt;'MAPAS DE RIESGOS INHER Y RESID'!$J$17+1),'MAPAS DE RIESGOS INHER Y RESID'!$M$17,'MAPAS DE RIESGOS INHER Y RESID'!$M$16)))</f>
        <v>BAJO</v>
      </c>
      <c r="AA691" s="100" t="str">
        <f>VLOOKUP('MATRIZ DE RIESGOS DE SST'!Z691,'TABLA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92" spans="1:27" ht="156" customHeight="1">
      <c r="A692" s="132"/>
      <c r="B692" s="133"/>
      <c r="C692" s="129"/>
      <c r="D692" s="129"/>
      <c r="E692" s="129"/>
      <c r="F692" s="129"/>
      <c r="G692" s="129"/>
      <c r="H692" s="129"/>
      <c r="I692" s="129"/>
      <c r="J692" s="91" t="s">
        <v>214</v>
      </c>
      <c r="K692" s="90" t="s">
        <v>215</v>
      </c>
      <c r="L692" s="90" t="s">
        <v>213</v>
      </c>
      <c r="M692" s="74" t="s">
        <v>240</v>
      </c>
      <c r="N692" s="75">
        <f>VLOOKUP('MATRIZ DE RIESGOS DE SST'!M692,'MAPAS DE RIESGOS INHER Y RESID'!$E$3:$F$7,2,FALSE)</f>
        <v>2</v>
      </c>
      <c r="O692" s="74" t="s">
        <v>239</v>
      </c>
      <c r="P692" s="75">
        <f>VLOOKUP('MATRIZ DE RIESGOS DE SST'!O692,'MAPAS DE RIESGOS INHER Y RESID'!$O$3:$P$7,2,FALSE)</f>
        <v>16</v>
      </c>
      <c r="Q692" s="75">
        <f t="shared" si="131"/>
        <v>32</v>
      </c>
      <c r="R692" s="74" t="str">
        <f>IF(OR('MAPAS DE RIESGOS INHER Y RESID'!$G$7='MATRIZ DE RIESGOS DE SST'!Q692,Q692&lt;'MAPAS DE RIESGOS INHER Y RESID'!$G$3+1),'MAPAS DE RIESGOS INHER Y RESID'!$M$6,IF(OR('MAPAS DE RIESGOS INHER Y RESID'!$H$5='MATRIZ DE RIESGOS DE SST'!Q692,Q692&lt;'MAPAS DE RIESGOS INHER Y RESID'!$I$5+1),'MAPAS DE RIESGOS INHER Y RESID'!$M$5,IF(OR('MAPAS DE RIESGOS INHER Y RESID'!$I$4='MATRIZ DE RIESGOS DE SST'!Q692,Q692&lt;'MAPAS DE RIESGOS INHER Y RESID'!$J$4+1),'MAPAS DE RIESGOS INHER Y RESID'!$M$4,'MAPAS DE RIESGOS INHER Y RESID'!$M$3)))</f>
        <v>MODERADO</v>
      </c>
      <c r="S692" s="84"/>
      <c r="T692" s="84" t="s">
        <v>388</v>
      </c>
      <c r="U692" s="84" t="s">
        <v>389</v>
      </c>
      <c r="V692" s="84" t="s">
        <v>390</v>
      </c>
      <c r="W692" s="74" t="s">
        <v>246</v>
      </c>
      <c r="X692" s="98">
        <f>VLOOKUP(W692,'MAPAS DE RIESGOS INHER Y RESID'!$E$16:$F$18,2,FALSE)</f>
        <v>0.9</v>
      </c>
      <c r="Y692" s="99">
        <f t="shared" si="125"/>
        <v>3.1999999999999993</v>
      </c>
      <c r="Z692" s="74" t="str">
        <f>IF(OR('MAPAS DE RIESGOS INHER Y RESID'!$G$18='MATRIZ DE RIESGOS DE SST'!Y692,Y692&lt;'MAPAS DE RIESGOS INHER Y RESID'!$G$16+1),'MAPAS DE RIESGOS INHER Y RESID'!$M$19,IF(OR('MAPAS DE RIESGOS INHER Y RESID'!$H$17='MATRIZ DE RIESGOS DE SST'!Y692,Y692&lt;'MAPAS DE RIESGOS INHER Y RESID'!$I$18+1),'MAPAS DE RIESGOS INHER Y RESID'!$M$18,IF(OR('MAPAS DE RIESGOS INHER Y RESID'!$I$17='MATRIZ DE RIESGOS DE SST'!Y692,Y692&lt;'MAPAS DE RIESGOS INHER Y RESID'!$J$17+1),'MAPAS DE RIESGOS INHER Y RESID'!$M$17,'MAPAS DE RIESGOS INHER Y RESID'!$M$16)))</f>
        <v>BAJO</v>
      </c>
      <c r="AA692" s="100" t="str">
        <f>VLOOKUP('MATRIZ DE RIESGOS DE SST'!Z692,'TABLA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93" spans="1:27" ht="156" customHeight="1">
      <c r="A693" s="132"/>
      <c r="B693" s="133"/>
      <c r="C693" s="129"/>
      <c r="D693" s="129"/>
      <c r="E693" s="129"/>
      <c r="F693" s="129"/>
      <c r="G693" s="129"/>
      <c r="H693" s="129"/>
      <c r="I693" s="129"/>
      <c r="J693" s="91" t="s">
        <v>216</v>
      </c>
      <c r="K693" s="90" t="s">
        <v>217</v>
      </c>
      <c r="L693" s="90" t="s">
        <v>218</v>
      </c>
      <c r="M693" s="74" t="s">
        <v>240</v>
      </c>
      <c r="N693" s="75">
        <f>VLOOKUP('MATRIZ DE RIESGOS DE SST'!M693,'MAPAS DE RIESGOS INHER Y RESID'!$E$3:$F$7,2,FALSE)</f>
        <v>2</v>
      </c>
      <c r="O693" s="74" t="s">
        <v>239</v>
      </c>
      <c r="P693" s="75">
        <f>VLOOKUP('MATRIZ DE RIESGOS DE SST'!O693,'MAPAS DE RIESGOS INHER Y RESID'!$O$3:$P$7,2,FALSE)</f>
        <v>16</v>
      </c>
      <c r="Q693" s="75">
        <f t="shared" si="131"/>
        <v>32</v>
      </c>
      <c r="R693" s="74" t="str">
        <f>IF(OR('MAPAS DE RIESGOS INHER Y RESID'!$G$7='MATRIZ DE RIESGOS DE SST'!Q693,Q693&lt;'MAPAS DE RIESGOS INHER Y RESID'!$G$3+1),'MAPAS DE RIESGOS INHER Y RESID'!$M$6,IF(OR('MAPAS DE RIESGOS INHER Y RESID'!$H$5='MATRIZ DE RIESGOS DE SST'!Q693,Q693&lt;'MAPAS DE RIESGOS INHER Y RESID'!$I$5+1),'MAPAS DE RIESGOS INHER Y RESID'!$M$5,IF(OR('MAPAS DE RIESGOS INHER Y RESID'!$I$4='MATRIZ DE RIESGOS DE SST'!Q693,Q693&lt;'MAPAS DE RIESGOS INHER Y RESID'!$J$4+1),'MAPAS DE RIESGOS INHER Y RESID'!$M$4,'MAPAS DE RIESGOS INHER Y RESID'!$M$3)))</f>
        <v>MODERADO</v>
      </c>
      <c r="S693" s="84" t="s">
        <v>391</v>
      </c>
      <c r="T693" s="84" t="s">
        <v>392</v>
      </c>
      <c r="U693" s="84" t="s">
        <v>393</v>
      </c>
      <c r="V693" s="84" t="s">
        <v>394</v>
      </c>
      <c r="W693" s="74" t="s">
        <v>246</v>
      </c>
      <c r="X693" s="98">
        <f>VLOOKUP(W693,'MAPAS DE RIESGOS INHER Y RESID'!$E$16:$F$18,2,FALSE)</f>
        <v>0.9</v>
      </c>
      <c r="Y693" s="99">
        <f t="shared" si="125"/>
        <v>3.1999999999999993</v>
      </c>
      <c r="Z693" s="74" t="str">
        <f>IF(OR('MAPAS DE RIESGOS INHER Y RESID'!$G$18='MATRIZ DE RIESGOS DE SST'!Y693,Y693&lt;'MAPAS DE RIESGOS INHER Y RESID'!$G$16+1),'MAPAS DE RIESGOS INHER Y RESID'!$M$19,IF(OR('MAPAS DE RIESGOS INHER Y RESID'!$H$17='MATRIZ DE RIESGOS DE SST'!Y693,Y693&lt;'MAPAS DE RIESGOS INHER Y RESID'!$I$18+1),'MAPAS DE RIESGOS INHER Y RESID'!$M$18,IF(OR('MAPAS DE RIESGOS INHER Y RESID'!$I$17='MATRIZ DE RIESGOS DE SST'!Y693,Y693&lt;'MAPAS DE RIESGOS INHER Y RESID'!$J$17+1),'MAPAS DE RIESGOS INHER Y RESID'!$M$17,'MAPAS DE RIESGOS INHER Y RESID'!$M$16)))</f>
        <v>BAJO</v>
      </c>
      <c r="AA693" s="100" t="str">
        <f>VLOOKUP('MATRIZ DE RIESGOS DE SST'!Z693,'TABLA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94" spans="1:27" ht="156" customHeight="1">
      <c r="A694" s="132"/>
      <c r="B694" s="133"/>
      <c r="C694" s="129"/>
      <c r="D694" s="129"/>
      <c r="E694" s="129"/>
      <c r="F694" s="129"/>
      <c r="G694" s="129"/>
      <c r="H694" s="129"/>
      <c r="I694" s="129"/>
      <c r="J694" s="91" t="s">
        <v>219</v>
      </c>
      <c r="K694" s="90" t="s">
        <v>220</v>
      </c>
      <c r="L694" s="90" t="s">
        <v>221</v>
      </c>
      <c r="M694" s="74" t="s">
        <v>240</v>
      </c>
      <c r="N694" s="75">
        <f>VLOOKUP('MATRIZ DE RIESGOS DE SST'!M694,'MAPAS DE RIESGOS INHER Y RESID'!$E$3:$F$7,2,FALSE)</f>
        <v>2</v>
      </c>
      <c r="O694" s="74" t="s">
        <v>239</v>
      </c>
      <c r="P694" s="75">
        <f>VLOOKUP('MATRIZ DE RIESGOS DE SST'!O694,'MAPAS DE RIESGOS INHER Y RESID'!$O$3:$P$7,2,FALSE)</f>
        <v>16</v>
      </c>
      <c r="Q694" s="75">
        <f t="shared" si="131"/>
        <v>32</v>
      </c>
      <c r="R694" s="74" t="str">
        <f>IF(OR('MAPAS DE RIESGOS INHER Y RESID'!$G$7='MATRIZ DE RIESGOS DE SST'!Q694,Q694&lt;'MAPAS DE RIESGOS INHER Y RESID'!$G$3+1),'MAPAS DE RIESGOS INHER Y RESID'!$M$6,IF(OR('MAPAS DE RIESGOS INHER Y RESID'!$H$5='MATRIZ DE RIESGOS DE SST'!Q694,Q694&lt;'MAPAS DE RIESGOS INHER Y RESID'!$I$5+1),'MAPAS DE RIESGOS INHER Y RESID'!$M$5,IF(OR('MAPAS DE RIESGOS INHER Y RESID'!$I$4='MATRIZ DE RIESGOS DE SST'!Q694,Q694&lt;'MAPAS DE RIESGOS INHER Y RESID'!$J$4+1),'MAPAS DE RIESGOS INHER Y RESID'!$M$4,'MAPAS DE RIESGOS INHER Y RESID'!$M$3)))</f>
        <v>MODERADO</v>
      </c>
      <c r="S694" s="84"/>
      <c r="T694" s="84" t="s">
        <v>388</v>
      </c>
      <c r="U694" s="84" t="s">
        <v>389</v>
      </c>
      <c r="V694" s="84" t="s">
        <v>390</v>
      </c>
      <c r="W694" s="74" t="s">
        <v>246</v>
      </c>
      <c r="X694" s="98">
        <f>VLOOKUP(W694,'MAPAS DE RIESGOS INHER Y RESID'!$E$16:$F$18,2,FALSE)</f>
        <v>0.9</v>
      </c>
      <c r="Y694" s="99">
        <f t="shared" si="125"/>
        <v>3.1999999999999993</v>
      </c>
      <c r="Z694" s="74" t="str">
        <f>IF(OR('MAPAS DE RIESGOS INHER Y RESID'!$G$18='MATRIZ DE RIESGOS DE SST'!Y694,Y694&lt;'MAPAS DE RIESGOS INHER Y RESID'!$G$16+1),'MAPAS DE RIESGOS INHER Y RESID'!$M$19,IF(OR('MAPAS DE RIESGOS INHER Y RESID'!$H$17='MATRIZ DE RIESGOS DE SST'!Y694,Y694&lt;'MAPAS DE RIESGOS INHER Y RESID'!$I$18+1),'MAPAS DE RIESGOS INHER Y RESID'!$M$18,IF(OR('MAPAS DE RIESGOS INHER Y RESID'!$I$17='MATRIZ DE RIESGOS DE SST'!Y694,Y694&lt;'MAPAS DE RIESGOS INHER Y RESID'!$J$17+1),'MAPAS DE RIESGOS INHER Y RESID'!$M$17,'MAPAS DE RIESGOS INHER Y RESID'!$M$16)))</f>
        <v>BAJO</v>
      </c>
      <c r="AA694" s="100" t="str">
        <f>VLOOKUP('MATRIZ DE RIESGOS DE SST'!Z694,'TABLA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95" spans="1:27" ht="225.75" customHeight="1">
      <c r="A695" s="132"/>
      <c r="B695" s="133"/>
      <c r="C695" s="129"/>
      <c r="D695" s="129"/>
      <c r="E695" s="129"/>
      <c r="F695" s="129"/>
      <c r="G695" s="129"/>
      <c r="H695" s="129"/>
      <c r="I695" s="129"/>
      <c r="J695" s="91" t="s">
        <v>222</v>
      </c>
      <c r="K695" s="90" t="s">
        <v>223</v>
      </c>
      <c r="L695" s="90" t="s">
        <v>224</v>
      </c>
      <c r="M695" s="74" t="s">
        <v>240</v>
      </c>
      <c r="N695" s="75">
        <f>VLOOKUP('MATRIZ DE RIESGOS DE SST'!M695,'MAPAS DE RIESGOS INHER Y RESID'!$E$3:$F$7,2,FALSE)</f>
        <v>2</v>
      </c>
      <c r="O695" s="74" t="s">
        <v>239</v>
      </c>
      <c r="P695" s="75">
        <f>VLOOKUP('MATRIZ DE RIESGOS DE SST'!O695,'MAPAS DE RIESGOS INHER Y RESID'!$O$3:$P$7,2,FALSE)</f>
        <v>16</v>
      </c>
      <c r="Q695" s="75">
        <f t="shared" si="131"/>
        <v>32</v>
      </c>
      <c r="R695" s="74" t="str">
        <f>IF(OR('MAPAS DE RIESGOS INHER Y RESID'!$G$7='MATRIZ DE RIESGOS DE SST'!Q695,Q695&lt;'MAPAS DE RIESGOS INHER Y RESID'!$G$3+1),'MAPAS DE RIESGOS INHER Y RESID'!$M$6,IF(OR('MAPAS DE RIESGOS INHER Y RESID'!$H$5='MATRIZ DE RIESGOS DE SST'!Q695,Q695&lt;'MAPAS DE RIESGOS INHER Y RESID'!$I$5+1),'MAPAS DE RIESGOS INHER Y RESID'!$M$5,IF(OR('MAPAS DE RIESGOS INHER Y RESID'!$I$4='MATRIZ DE RIESGOS DE SST'!Q695,Q695&lt;'MAPAS DE RIESGOS INHER Y RESID'!$J$4+1),'MAPAS DE RIESGOS INHER Y RESID'!$M$4,'MAPAS DE RIESGOS INHER Y RESID'!$M$3)))</f>
        <v>MODERADO</v>
      </c>
      <c r="S695" s="84" t="s">
        <v>395</v>
      </c>
      <c r="T695" s="84" t="s">
        <v>396</v>
      </c>
      <c r="U695" s="84" t="s">
        <v>397</v>
      </c>
      <c r="V695" s="84" t="s">
        <v>398</v>
      </c>
      <c r="W695" s="74" t="s">
        <v>246</v>
      </c>
      <c r="X695" s="98">
        <f>VLOOKUP(W695,'MAPAS DE RIESGOS INHER Y RESID'!$E$16:$F$18,2,FALSE)</f>
        <v>0.9</v>
      </c>
      <c r="Y695" s="99">
        <f t="shared" si="125"/>
        <v>3.1999999999999993</v>
      </c>
      <c r="Z695" s="74" t="str">
        <f>IF(OR('MAPAS DE RIESGOS INHER Y RESID'!$G$18='MATRIZ DE RIESGOS DE SST'!Y695,Y695&lt;'MAPAS DE RIESGOS INHER Y RESID'!$G$16+1),'MAPAS DE RIESGOS INHER Y RESID'!$M$19,IF(OR('MAPAS DE RIESGOS INHER Y RESID'!$H$17='MATRIZ DE RIESGOS DE SST'!Y695,Y695&lt;'MAPAS DE RIESGOS INHER Y RESID'!$I$18+1),'MAPAS DE RIESGOS INHER Y RESID'!$M$18,IF(OR('MAPAS DE RIESGOS INHER Y RESID'!$I$17='MATRIZ DE RIESGOS DE SST'!Y695,Y695&lt;'MAPAS DE RIESGOS INHER Y RESID'!$J$17+1),'MAPAS DE RIESGOS INHER Y RESID'!$M$17,'MAPAS DE RIESGOS INHER Y RESID'!$M$16)))</f>
        <v>BAJO</v>
      </c>
      <c r="AA695" s="100" t="str">
        <f>VLOOKUP('MATRIZ DE RIESGOS DE SST'!Z695,'TABLA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96" spans="1:27" ht="105" customHeight="1">
      <c r="A696" s="130" t="s">
        <v>86</v>
      </c>
      <c r="B696" s="131" t="s">
        <v>258</v>
      </c>
      <c r="C696" s="129" t="s">
        <v>281</v>
      </c>
      <c r="D696" s="129"/>
      <c r="E696" s="129" t="s">
        <v>281</v>
      </c>
      <c r="F696" s="129" t="s">
        <v>281</v>
      </c>
      <c r="G696" s="129" t="s">
        <v>281</v>
      </c>
      <c r="H696" s="129"/>
      <c r="I696" s="129" t="s">
        <v>297</v>
      </c>
      <c r="J696" s="90" t="s">
        <v>73</v>
      </c>
      <c r="K696" s="90" t="s">
        <v>74</v>
      </c>
      <c r="L696" s="90" t="s">
        <v>75</v>
      </c>
      <c r="M696" s="74" t="s">
        <v>240</v>
      </c>
      <c r="N696" s="75">
        <f>VLOOKUP('MATRIZ DE RIESGOS DE SST'!M696,'MAPAS DE RIESGOS INHER Y RESID'!$E$3:$F$7,2,FALSE)</f>
        <v>2</v>
      </c>
      <c r="O696" s="74" t="s">
        <v>239</v>
      </c>
      <c r="P696" s="75">
        <f>VLOOKUP('MATRIZ DE RIESGOS DE SST'!O696,'MAPAS DE RIESGOS INHER Y RESID'!$O$3:$P$7,2,FALSE)</f>
        <v>16</v>
      </c>
      <c r="Q696" s="75">
        <f>N696*P696</f>
        <v>32</v>
      </c>
      <c r="R696" s="74" t="str">
        <f>IF(OR('MAPAS DE RIESGOS INHER Y RESID'!$G$7='MATRIZ DE RIESGOS DE SST'!Q696,Q696&lt;'MAPAS DE RIESGOS INHER Y RESID'!$G$3+1),'MAPAS DE RIESGOS INHER Y RESID'!$M$6,IF(OR('MAPAS DE RIESGOS INHER Y RESID'!$H$5='MATRIZ DE RIESGOS DE SST'!Q696,Q696&lt;'MAPAS DE RIESGOS INHER Y RESID'!$I$5+1),'MAPAS DE RIESGOS INHER Y RESID'!$M$5,IF(OR('MAPAS DE RIESGOS INHER Y RESID'!$I$4='MATRIZ DE RIESGOS DE SST'!Q696,Q696&lt;'MAPAS DE RIESGOS INHER Y RESID'!$J$4+1),'MAPAS DE RIESGOS INHER Y RESID'!$M$4,'MAPAS DE RIESGOS INHER Y RESID'!$M$3)))</f>
        <v>MODERADO</v>
      </c>
      <c r="S696" s="84"/>
      <c r="T696" s="84"/>
      <c r="U696" s="84" t="s">
        <v>252</v>
      </c>
      <c r="V696" s="84" t="s">
        <v>308</v>
      </c>
      <c r="W696" s="74" t="s">
        <v>246</v>
      </c>
      <c r="X696" s="98">
        <f>VLOOKUP(W696,'MAPAS DE RIESGOS INHER Y RESID'!$E$16:$F$18,2,FALSE)</f>
        <v>0.9</v>
      </c>
      <c r="Y696" s="99">
        <f t="shared" si="125"/>
        <v>3.1999999999999993</v>
      </c>
      <c r="Z696" s="74" t="str">
        <f>IF(OR('MAPAS DE RIESGOS INHER Y RESID'!$G$18='MATRIZ DE RIESGOS DE SST'!Y696,Y696&lt;'MAPAS DE RIESGOS INHER Y RESID'!$G$16+1),'MAPAS DE RIESGOS INHER Y RESID'!$M$19,IF(OR('MAPAS DE RIESGOS INHER Y RESID'!$H$17='MATRIZ DE RIESGOS DE SST'!Y696,Y696&lt;'MAPAS DE RIESGOS INHER Y RESID'!$I$18+1),'MAPAS DE RIESGOS INHER Y RESID'!$M$18,IF(OR('MAPAS DE RIESGOS INHER Y RESID'!$I$17='MATRIZ DE RIESGOS DE SST'!Y696,Y696&lt;'MAPAS DE RIESGOS INHER Y RESID'!$J$17+1),'MAPAS DE RIESGOS INHER Y RESID'!$M$17,'MAPAS DE RIESGOS INHER Y RESID'!$M$16)))</f>
        <v>BAJO</v>
      </c>
      <c r="AA696" s="100" t="str">
        <f>VLOOKUP('MATRIZ DE RIESGOS DE SST'!Z696,'TABLA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97" spans="1:27" ht="214.5" customHeight="1">
      <c r="A697" s="130"/>
      <c r="B697" s="131"/>
      <c r="C697" s="129"/>
      <c r="D697" s="129"/>
      <c r="E697" s="129"/>
      <c r="F697" s="129"/>
      <c r="G697" s="129"/>
      <c r="H697" s="129"/>
      <c r="I697" s="129"/>
      <c r="J697" s="91" t="s">
        <v>91</v>
      </c>
      <c r="K697" s="90" t="s">
        <v>309</v>
      </c>
      <c r="L697" s="90" t="s">
        <v>93</v>
      </c>
      <c r="M697" s="74" t="s">
        <v>236</v>
      </c>
      <c r="N697" s="75">
        <f>VLOOKUP('MATRIZ DE RIESGOS DE SST'!M697,'MAPAS DE RIESGOS INHER Y RESID'!$E$3:$F$7,2,FALSE)</f>
        <v>4</v>
      </c>
      <c r="O697" s="74" t="s">
        <v>239</v>
      </c>
      <c r="P697" s="75">
        <f>VLOOKUP('MATRIZ DE RIESGOS DE SST'!O697,'MAPAS DE RIESGOS INHER Y RESID'!$O$3:$P$7,2,FALSE)</f>
        <v>16</v>
      </c>
      <c r="Q697" s="75">
        <f>N697*P697</f>
        <v>64</v>
      </c>
      <c r="R697" s="74" t="str">
        <f>IF(OR('MAPAS DE RIESGOS INHER Y RESID'!$G$7='MATRIZ DE RIESGOS DE SST'!Q697,Q697&lt;'MAPAS DE RIESGOS INHER Y RESID'!$G$3+1),'MAPAS DE RIESGOS INHER Y RESID'!$M$6,IF(OR('MAPAS DE RIESGOS INHER Y RESID'!$H$5='MATRIZ DE RIESGOS DE SST'!Q697,Q697&lt;'MAPAS DE RIESGOS INHER Y RESID'!$I$5+1),'MAPAS DE RIESGOS INHER Y RESID'!$M$5,IF(OR('MAPAS DE RIESGOS INHER Y RESID'!$I$4='MATRIZ DE RIESGOS DE SST'!Q697,Q697&lt;'MAPAS DE RIESGOS INHER Y RESID'!$J$4+1),'MAPAS DE RIESGOS INHER Y RESID'!$M$4,'MAPAS DE RIESGOS INHER Y RESID'!$M$3)))</f>
        <v>ALTO</v>
      </c>
      <c r="S697" s="84"/>
      <c r="T697" s="84"/>
      <c r="U697" s="84" t="s">
        <v>310</v>
      </c>
      <c r="V697" s="84" t="s">
        <v>311</v>
      </c>
      <c r="W697" s="74" t="s">
        <v>246</v>
      </c>
      <c r="X697" s="98">
        <f>VLOOKUP(W697,'MAPAS DE RIESGOS INHER Y RESID'!$E$16:$F$18,2,FALSE)</f>
        <v>0.9</v>
      </c>
      <c r="Y697" s="99">
        <f t="shared" si="125"/>
        <v>6.3999999999999986</v>
      </c>
      <c r="Z697" s="74" t="str">
        <f>IF(OR('MAPAS DE RIESGOS INHER Y RESID'!$G$18='MATRIZ DE RIESGOS DE SST'!Y697,Y697&lt;'MAPAS DE RIESGOS INHER Y RESID'!$G$16+1),'MAPAS DE RIESGOS INHER Y RESID'!$M$19,IF(OR('MAPAS DE RIESGOS INHER Y RESID'!$H$17='MATRIZ DE RIESGOS DE SST'!Y697,Y697&lt;'MAPAS DE RIESGOS INHER Y RESID'!$I$18+1),'MAPAS DE RIESGOS INHER Y RESID'!$M$18,IF(OR('MAPAS DE RIESGOS INHER Y RESID'!$I$17='MATRIZ DE RIESGOS DE SST'!Y697,Y697&lt;'MAPAS DE RIESGOS INHER Y RESID'!$J$17+1),'MAPAS DE RIESGOS INHER Y RESID'!$M$17,'MAPAS DE RIESGOS INHER Y RESID'!$M$16)))</f>
        <v>BAJO</v>
      </c>
      <c r="AA697" s="100" t="str">
        <f>VLOOKUP('MATRIZ DE RIESGOS DE SST'!Z697,'TABLA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98" spans="1:27" ht="156" customHeight="1">
      <c r="A698" s="130"/>
      <c r="B698" s="131"/>
      <c r="C698" s="129"/>
      <c r="D698" s="129"/>
      <c r="E698" s="129"/>
      <c r="F698" s="129"/>
      <c r="G698" s="129"/>
      <c r="H698" s="129"/>
      <c r="I698" s="129"/>
      <c r="J698" s="91" t="s">
        <v>94</v>
      </c>
      <c r="K698" s="90" t="s">
        <v>95</v>
      </c>
      <c r="L698" s="90" t="s">
        <v>96</v>
      </c>
      <c r="M698" s="74" t="s">
        <v>240</v>
      </c>
      <c r="N698" s="75">
        <f>VLOOKUP('MATRIZ DE RIESGOS DE SST'!M698,'MAPAS DE RIESGOS INHER Y RESID'!$E$3:$F$7,2,FALSE)</f>
        <v>2</v>
      </c>
      <c r="O698" s="74" t="s">
        <v>239</v>
      </c>
      <c r="P698" s="75">
        <f>VLOOKUP('MATRIZ DE RIESGOS DE SST'!O698,'MAPAS DE RIESGOS INHER Y RESID'!$O$3:$P$7,2,FALSE)</f>
        <v>16</v>
      </c>
      <c r="Q698" s="75">
        <f>N698*P698</f>
        <v>32</v>
      </c>
      <c r="R698" s="74" t="str">
        <f>IF(OR('MAPAS DE RIESGOS INHER Y RESID'!$G$7='MATRIZ DE RIESGOS DE SST'!Q698,Q698&lt;'MAPAS DE RIESGOS INHER Y RESID'!$G$3+1),'MAPAS DE RIESGOS INHER Y RESID'!$M$6,IF(OR('MAPAS DE RIESGOS INHER Y RESID'!$H$5='MATRIZ DE RIESGOS DE SST'!Q698,Q698&lt;'MAPAS DE RIESGOS INHER Y RESID'!$I$5+1),'MAPAS DE RIESGOS INHER Y RESID'!$M$5,IF(OR('MAPAS DE RIESGOS INHER Y RESID'!$I$4='MATRIZ DE RIESGOS DE SST'!Q698,Q698&lt;'MAPAS DE RIESGOS INHER Y RESID'!$J$4+1),'MAPAS DE RIESGOS INHER Y RESID'!$M$4,'MAPAS DE RIESGOS INHER Y RESID'!$M$3)))</f>
        <v>MODERADO</v>
      </c>
      <c r="S698" s="84" t="s">
        <v>256</v>
      </c>
      <c r="T698" s="84" t="s">
        <v>312</v>
      </c>
      <c r="U698" s="84" t="s">
        <v>313</v>
      </c>
      <c r="V698" s="84"/>
      <c r="W698" s="74" t="s">
        <v>246</v>
      </c>
      <c r="X698" s="98">
        <f>VLOOKUP(W698,'MAPAS DE RIESGOS INHER Y RESID'!$E$16:$F$18,2,FALSE)</f>
        <v>0.9</v>
      </c>
      <c r="Y698" s="99">
        <f t="shared" si="125"/>
        <v>3.1999999999999993</v>
      </c>
      <c r="Z698" s="74" t="str">
        <f>IF(OR('MAPAS DE RIESGOS INHER Y RESID'!$G$18='MATRIZ DE RIESGOS DE SST'!Y698,Y698&lt;'MAPAS DE RIESGOS INHER Y RESID'!$G$16+1),'MAPAS DE RIESGOS INHER Y RESID'!$M$19,IF(OR('MAPAS DE RIESGOS INHER Y RESID'!$H$17='MATRIZ DE RIESGOS DE SST'!Y698,Y698&lt;'MAPAS DE RIESGOS INHER Y RESID'!$I$18+1),'MAPAS DE RIESGOS INHER Y RESID'!$M$18,IF(OR('MAPAS DE RIESGOS INHER Y RESID'!$I$17='MATRIZ DE RIESGOS DE SST'!Y698,Y698&lt;'MAPAS DE RIESGOS INHER Y RESID'!$J$17+1),'MAPAS DE RIESGOS INHER Y RESID'!$M$17,'MAPAS DE RIESGOS INHER Y RESID'!$M$16)))</f>
        <v>BAJO</v>
      </c>
      <c r="AA698" s="100" t="str">
        <f>VLOOKUP('MATRIZ DE RIESGOS DE SST'!Z698,'TABLA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699" spans="1:27" ht="156" customHeight="1">
      <c r="A699" s="130"/>
      <c r="B699" s="131"/>
      <c r="C699" s="129"/>
      <c r="D699" s="129"/>
      <c r="E699" s="129"/>
      <c r="F699" s="129"/>
      <c r="G699" s="129"/>
      <c r="H699" s="129"/>
      <c r="I699" s="129"/>
      <c r="J699" s="91" t="s">
        <v>97</v>
      </c>
      <c r="K699" s="90" t="s">
        <v>98</v>
      </c>
      <c r="L699" s="90" t="s">
        <v>93</v>
      </c>
      <c r="M699" s="74" t="s">
        <v>240</v>
      </c>
      <c r="N699" s="75">
        <f>VLOOKUP('MATRIZ DE RIESGOS DE SST'!M699,'MAPAS DE RIESGOS INHER Y RESID'!$E$3:$F$7,2,FALSE)</f>
        <v>2</v>
      </c>
      <c r="O699" s="74" t="s">
        <v>239</v>
      </c>
      <c r="P699" s="75">
        <f>VLOOKUP('MATRIZ DE RIESGOS DE SST'!O699,'MAPAS DE RIESGOS INHER Y RESID'!$O$3:$P$7,2,FALSE)</f>
        <v>16</v>
      </c>
      <c r="Q699" s="75">
        <f>+N699*P699</f>
        <v>32</v>
      </c>
      <c r="R699" s="74" t="str">
        <f>IF(OR('MAPAS DE RIESGOS INHER Y RESID'!$G$7='MATRIZ DE RIESGOS DE SST'!Q699,Q699&lt;'MAPAS DE RIESGOS INHER Y RESID'!$G$3+1),'MAPAS DE RIESGOS INHER Y RESID'!$M$6,IF(OR('MAPAS DE RIESGOS INHER Y RESID'!$H$5='MATRIZ DE RIESGOS DE SST'!Q699,Q699&lt;'MAPAS DE RIESGOS INHER Y RESID'!$I$5+1),'MAPAS DE RIESGOS INHER Y RESID'!$M$5,IF(OR('MAPAS DE RIESGOS INHER Y RESID'!$I$4='MATRIZ DE RIESGOS DE SST'!Q699,Q699&lt;'MAPAS DE RIESGOS INHER Y RESID'!$J$4+1),'MAPAS DE RIESGOS INHER Y RESID'!$M$4,'MAPAS DE RIESGOS INHER Y RESID'!$M$3)))</f>
        <v>MODERADO</v>
      </c>
      <c r="S699" s="84"/>
      <c r="T699" s="84" t="s">
        <v>314</v>
      </c>
      <c r="U699" s="84" t="s">
        <v>315</v>
      </c>
      <c r="V699" s="84" t="s">
        <v>316</v>
      </c>
      <c r="W699" s="74" t="s">
        <v>246</v>
      </c>
      <c r="X699" s="98">
        <f>VLOOKUP(W699,'MAPAS DE RIESGOS INHER Y RESID'!$E$16:$F$18,2,FALSE)</f>
        <v>0.9</v>
      </c>
      <c r="Y699" s="99">
        <f t="shared" si="125"/>
        <v>3.1999999999999993</v>
      </c>
      <c r="Z699" s="74" t="str">
        <f>IF(OR('MAPAS DE RIESGOS INHER Y RESID'!$G$18='MATRIZ DE RIESGOS DE SST'!Y699,Y699&lt;'MAPAS DE RIESGOS INHER Y RESID'!$G$16+1),'MAPAS DE RIESGOS INHER Y RESID'!$M$19,IF(OR('MAPAS DE RIESGOS INHER Y RESID'!$H$17='MATRIZ DE RIESGOS DE SST'!Y699,Y699&lt;'MAPAS DE RIESGOS INHER Y RESID'!$I$18+1),'MAPAS DE RIESGOS INHER Y RESID'!$M$18,IF(OR('MAPAS DE RIESGOS INHER Y RESID'!$I$17='MATRIZ DE RIESGOS DE SST'!Y699,Y699&lt;'MAPAS DE RIESGOS INHER Y RESID'!$J$17+1),'MAPAS DE RIESGOS INHER Y RESID'!$M$17,'MAPAS DE RIESGOS INHER Y RESID'!$M$16)))</f>
        <v>BAJO</v>
      </c>
      <c r="AA699" s="100" t="str">
        <f>VLOOKUP('MATRIZ DE RIESGOS DE SST'!Z699,'TABLA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00" spans="1:27" ht="156" customHeight="1">
      <c r="A700" s="130"/>
      <c r="B700" s="131"/>
      <c r="C700" s="129"/>
      <c r="D700" s="129"/>
      <c r="E700" s="129"/>
      <c r="F700" s="129"/>
      <c r="G700" s="129"/>
      <c r="H700" s="129"/>
      <c r="I700" s="129"/>
      <c r="J700" s="91" t="s">
        <v>104</v>
      </c>
      <c r="K700" s="90" t="s">
        <v>102</v>
      </c>
      <c r="L700" s="90" t="s">
        <v>103</v>
      </c>
      <c r="M700" s="74" t="s">
        <v>238</v>
      </c>
      <c r="N700" s="75">
        <f>VLOOKUP('MATRIZ DE RIESGOS DE SST'!M700,'MAPAS DE RIESGOS INHER Y RESID'!$E$3:$F$7,2,FALSE)</f>
        <v>3</v>
      </c>
      <c r="O700" s="74" t="s">
        <v>237</v>
      </c>
      <c r="P700" s="75">
        <f>VLOOKUP('MATRIZ DE RIESGOS DE SST'!O700,'MAPAS DE RIESGOS INHER Y RESID'!$O$3:$P$7,2,FALSE)</f>
        <v>4</v>
      </c>
      <c r="Q700" s="75">
        <f>N700*P700</f>
        <v>12</v>
      </c>
      <c r="R700" s="74" t="str">
        <f>IF(OR('MAPAS DE RIESGOS INHER Y RESID'!$G$7='MATRIZ DE RIESGOS DE SST'!Q700,Q700&lt;'MAPAS DE RIESGOS INHER Y RESID'!$G$3+1),'MAPAS DE RIESGOS INHER Y RESID'!$M$6,IF(OR('MAPAS DE RIESGOS INHER Y RESID'!$H$5='MATRIZ DE RIESGOS DE SST'!Q700,Q700&lt;'MAPAS DE RIESGOS INHER Y RESID'!$I$5+1),'MAPAS DE RIESGOS INHER Y RESID'!$M$5,IF(OR('MAPAS DE RIESGOS INHER Y RESID'!$I$4='MATRIZ DE RIESGOS DE SST'!Q700,Q700&lt;'MAPAS DE RIESGOS INHER Y RESID'!$J$4+1),'MAPAS DE RIESGOS INHER Y RESID'!$M$4,'MAPAS DE RIESGOS INHER Y RESID'!$M$3)))</f>
        <v>MODERADO</v>
      </c>
      <c r="S700" s="84" t="s">
        <v>318</v>
      </c>
      <c r="T700" s="84" t="s">
        <v>317</v>
      </c>
      <c r="U700" s="84" t="s">
        <v>254</v>
      </c>
      <c r="V700" s="84" t="s">
        <v>255</v>
      </c>
      <c r="W700" s="74" t="s">
        <v>246</v>
      </c>
      <c r="X700" s="98">
        <f>VLOOKUP(W700,'MAPAS DE RIESGOS INHER Y RESID'!$E$16:$F$18,2,FALSE)</f>
        <v>0.9</v>
      </c>
      <c r="Y700" s="99">
        <f t="shared" si="125"/>
        <v>1.1999999999999993</v>
      </c>
      <c r="Z700" s="74" t="str">
        <f>IF(OR('MAPAS DE RIESGOS INHER Y RESID'!$G$18='MATRIZ DE RIESGOS DE SST'!Y700,Y700&lt;'MAPAS DE RIESGOS INHER Y RESID'!$G$16+1),'MAPAS DE RIESGOS INHER Y RESID'!$M$19,IF(OR('MAPAS DE RIESGOS INHER Y RESID'!$H$17='MATRIZ DE RIESGOS DE SST'!Y700,Y700&lt;'MAPAS DE RIESGOS INHER Y RESID'!$I$18+1),'MAPAS DE RIESGOS INHER Y RESID'!$M$18,IF(OR('MAPAS DE RIESGOS INHER Y RESID'!$I$17='MATRIZ DE RIESGOS DE SST'!Y700,Y700&lt;'MAPAS DE RIESGOS INHER Y RESID'!$J$17+1),'MAPAS DE RIESGOS INHER Y RESID'!$M$17,'MAPAS DE RIESGOS INHER Y RESID'!$M$16)))</f>
        <v>BAJO</v>
      </c>
      <c r="AA700" s="100" t="str">
        <f>VLOOKUP('MATRIZ DE RIESGOS DE SST'!Z700,'TABLA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01" spans="1:27" ht="120" customHeight="1">
      <c r="A701" s="130"/>
      <c r="B701" s="131"/>
      <c r="C701" s="129"/>
      <c r="D701" s="129"/>
      <c r="E701" s="129"/>
      <c r="F701" s="129"/>
      <c r="G701" s="129"/>
      <c r="H701" s="129"/>
      <c r="I701" s="129"/>
      <c r="J701" s="91" t="s">
        <v>110</v>
      </c>
      <c r="K701" s="90" t="s">
        <v>253</v>
      </c>
      <c r="L701" s="90" t="s">
        <v>103</v>
      </c>
      <c r="M701" s="74" t="s">
        <v>236</v>
      </c>
      <c r="N701" s="75">
        <f>VLOOKUP('MATRIZ DE RIESGOS DE SST'!M701,'MAPAS DE RIESGOS INHER Y RESID'!$E$3:$F$7,2,FALSE)</f>
        <v>4</v>
      </c>
      <c r="O701" s="74" t="s">
        <v>239</v>
      </c>
      <c r="P701" s="75">
        <f>VLOOKUP('MATRIZ DE RIESGOS DE SST'!O701,'MAPAS DE RIESGOS INHER Y RESID'!$O$3:$P$7,2,FALSE)</f>
        <v>16</v>
      </c>
      <c r="Q701" s="75">
        <f t="shared" ref="Q701" si="132">N701*P701</f>
        <v>64</v>
      </c>
      <c r="R701" s="74" t="str">
        <f>IF(OR('MAPAS DE RIESGOS INHER Y RESID'!$G$7='MATRIZ DE RIESGOS DE SST'!Q701,Q701&lt;'MAPAS DE RIESGOS INHER Y RESID'!$G$3+1),'MAPAS DE RIESGOS INHER Y RESID'!$M$6,IF(OR('MAPAS DE RIESGOS INHER Y RESID'!$H$5='MATRIZ DE RIESGOS DE SST'!Q701,Q701&lt;'MAPAS DE RIESGOS INHER Y RESID'!$I$5+1),'MAPAS DE RIESGOS INHER Y RESID'!$M$5,IF(OR('MAPAS DE RIESGOS INHER Y RESID'!$I$4='MATRIZ DE RIESGOS DE SST'!Q701,Q701&lt;'MAPAS DE RIESGOS INHER Y RESID'!$J$4+1),'MAPAS DE RIESGOS INHER Y RESID'!$M$4,'MAPAS DE RIESGOS INHER Y RESID'!$M$3)))</f>
        <v>ALTO</v>
      </c>
      <c r="S701" s="84"/>
      <c r="T701" s="84"/>
      <c r="U701" s="84" t="s">
        <v>323</v>
      </c>
      <c r="V701" s="84" t="s">
        <v>321</v>
      </c>
      <c r="W701" s="74" t="s">
        <v>246</v>
      </c>
      <c r="X701" s="98">
        <f>VLOOKUP(W701,'MAPAS DE RIESGOS INHER Y RESID'!$E$16:$F$18,2,FALSE)</f>
        <v>0.9</v>
      </c>
      <c r="Y701" s="99">
        <f t="shared" ref="Y701:Y764" si="133">Q701-(X701*Q701)</f>
        <v>6.3999999999999986</v>
      </c>
      <c r="Z701" s="74" t="str">
        <f>IF(OR('MAPAS DE RIESGOS INHER Y RESID'!$G$18='MATRIZ DE RIESGOS DE SST'!Y701,Y701&lt;'MAPAS DE RIESGOS INHER Y RESID'!$G$16+1),'MAPAS DE RIESGOS INHER Y RESID'!$M$19,IF(OR('MAPAS DE RIESGOS INHER Y RESID'!$H$17='MATRIZ DE RIESGOS DE SST'!Y701,Y701&lt;'MAPAS DE RIESGOS INHER Y RESID'!$I$18+1),'MAPAS DE RIESGOS INHER Y RESID'!$M$18,IF(OR('MAPAS DE RIESGOS INHER Y RESID'!$I$17='MATRIZ DE RIESGOS DE SST'!Y701,Y701&lt;'MAPAS DE RIESGOS INHER Y RESID'!$J$17+1),'MAPAS DE RIESGOS INHER Y RESID'!$M$17,'MAPAS DE RIESGOS INHER Y RESID'!$M$16)))</f>
        <v>BAJO</v>
      </c>
      <c r="AA701" s="100" t="str">
        <f>VLOOKUP('MATRIZ DE RIESGOS DE SST'!Z701,'TABLA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02" spans="1:27" ht="156" customHeight="1">
      <c r="A702" s="130"/>
      <c r="B702" s="131"/>
      <c r="C702" s="129"/>
      <c r="D702" s="129"/>
      <c r="E702" s="129"/>
      <c r="F702" s="129"/>
      <c r="G702" s="129"/>
      <c r="H702" s="129"/>
      <c r="I702" s="129"/>
      <c r="J702" s="91" t="s">
        <v>112</v>
      </c>
      <c r="K702" s="90" t="s">
        <v>324</v>
      </c>
      <c r="L702" s="90" t="s">
        <v>103</v>
      </c>
      <c r="M702" s="74" t="s">
        <v>238</v>
      </c>
      <c r="N702" s="75">
        <f>VLOOKUP('MATRIZ DE RIESGOS DE SST'!M702,'MAPAS DE RIESGOS INHER Y RESID'!$E$3:$F$7,2,FALSE)</f>
        <v>3</v>
      </c>
      <c r="O702" s="74" t="s">
        <v>237</v>
      </c>
      <c r="P702" s="75">
        <f>VLOOKUP('MATRIZ DE RIESGOS DE SST'!O702,'MAPAS DE RIESGOS INHER Y RESID'!$O$3:$P$7,2,FALSE)</f>
        <v>4</v>
      </c>
      <c r="Q702" s="75">
        <f>N702*P702</f>
        <v>12</v>
      </c>
      <c r="R702" s="74" t="str">
        <f>IF(OR('MAPAS DE RIESGOS INHER Y RESID'!$G$7='MATRIZ DE RIESGOS DE SST'!Q702,Q702&lt;'MAPAS DE RIESGOS INHER Y RESID'!$G$3+1),'MAPAS DE RIESGOS INHER Y RESID'!$M$6,IF(OR('MAPAS DE RIESGOS INHER Y RESID'!$H$5='MATRIZ DE RIESGOS DE SST'!Q702,Q702&lt;'MAPAS DE RIESGOS INHER Y RESID'!$I$5+1),'MAPAS DE RIESGOS INHER Y RESID'!$M$5,IF(OR('MAPAS DE RIESGOS INHER Y RESID'!$I$4='MATRIZ DE RIESGOS DE SST'!Q702,Q702&lt;'MAPAS DE RIESGOS INHER Y RESID'!$J$4+1),'MAPAS DE RIESGOS INHER Y RESID'!$M$4,'MAPAS DE RIESGOS INHER Y RESID'!$M$3)))</f>
        <v>MODERADO</v>
      </c>
      <c r="S702" s="84"/>
      <c r="T702" s="84"/>
      <c r="U702" s="84" t="s">
        <v>323</v>
      </c>
      <c r="V702" s="84" t="s">
        <v>322</v>
      </c>
      <c r="W702" s="74" t="s">
        <v>246</v>
      </c>
      <c r="X702" s="98">
        <f>VLOOKUP(W702,'MAPAS DE RIESGOS INHER Y RESID'!$E$16:$F$18,2,FALSE)</f>
        <v>0.9</v>
      </c>
      <c r="Y702" s="99">
        <f t="shared" si="133"/>
        <v>1.1999999999999993</v>
      </c>
      <c r="Z702" s="74" t="str">
        <f>IF(OR('MAPAS DE RIESGOS INHER Y RESID'!$G$18='MATRIZ DE RIESGOS DE SST'!Y702,Y702&lt;'MAPAS DE RIESGOS INHER Y RESID'!$G$16+1),'MAPAS DE RIESGOS INHER Y RESID'!$M$19,IF(OR('MAPAS DE RIESGOS INHER Y RESID'!$H$17='MATRIZ DE RIESGOS DE SST'!Y702,Y702&lt;'MAPAS DE RIESGOS INHER Y RESID'!$I$18+1),'MAPAS DE RIESGOS INHER Y RESID'!$M$18,IF(OR('MAPAS DE RIESGOS INHER Y RESID'!$I$17='MATRIZ DE RIESGOS DE SST'!Y702,Y702&lt;'MAPAS DE RIESGOS INHER Y RESID'!$J$17+1),'MAPAS DE RIESGOS INHER Y RESID'!$M$17,'MAPAS DE RIESGOS INHER Y RESID'!$M$16)))</f>
        <v>BAJO</v>
      </c>
      <c r="AA702" s="100" t="str">
        <f>VLOOKUP('MATRIZ DE RIESGOS DE SST'!Z702,'TABLA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03" spans="1:27" ht="156" customHeight="1">
      <c r="A703" s="130"/>
      <c r="B703" s="131"/>
      <c r="C703" s="129"/>
      <c r="D703" s="129"/>
      <c r="E703" s="129"/>
      <c r="F703" s="129"/>
      <c r="G703" s="129"/>
      <c r="H703" s="129"/>
      <c r="I703" s="129"/>
      <c r="J703" s="90" t="s">
        <v>136</v>
      </c>
      <c r="K703" s="90" t="s">
        <v>331</v>
      </c>
      <c r="L703" s="90" t="s">
        <v>138</v>
      </c>
      <c r="M703" s="74" t="s">
        <v>240</v>
      </c>
      <c r="N703" s="75">
        <f>VLOOKUP('MATRIZ DE RIESGOS DE SST'!M703,'MAPAS DE RIESGOS INHER Y RESID'!$E$3:$F$7,2,FALSE)</f>
        <v>2</v>
      </c>
      <c r="O703" s="74" t="s">
        <v>239</v>
      </c>
      <c r="P703" s="75">
        <f>VLOOKUP('MATRIZ DE RIESGOS DE SST'!O703,'MAPAS DE RIESGOS INHER Y RESID'!$O$3:$P$7,2,FALSE)</f>
        <v>16</v>
      </c>
      <c r="Q703" s="75">
        <f t="shared" ref="Q703:Q704" si="134">N703*P703</f>
        <v>32</v>
      </c>
      <c r="R703" s="74" t="str">
        <f>IF(OR('MAPAS DE RIESGOS INHER Y RESID'!$G$7='MATRIZ DE RIESGOS DE SST'!Q703,Q703&lt;'MAPAS DE RIESGOS INHER Y RESID'!$G$3+1),'MAPAS DE RIESGOS INHER Y RESID'!$M$6,IF(OR('MAPAS DE RIESGOS INHER Y RESID'!$H$5='MATRIZ DE RIESGOS DE SST'!Q703,Q703&lt;'MAPAS DE RIESGOS INHER Y RESID'!$I$5+1),'MAPAS DE RIESGOS INHER Y RESID'!$M$5,IF(OR('MAPAS DE RIESGOS INHER Y RESID'!$I$4='MATRIZ DE RIESGOS DE SST'!Q703,Q703&lt;'MAPAS DE RIESGOS INHER Y RESID'!$J$4+1),'MAPAS DE RIESGOS INHER Y RESID'!$M$4,'MAPAS DE RIESGOS INHER Y RESID'!$M$3)))</f>
        <v>MODERADO</v>
      </c>
      <c r="S703" s="84" t="s">
        <v>332</v>
      </c>
      <c r="T703" s="84" t="s">
        <v>334</v>
      </c>
      <c r="U703" s="84" t="s">
        <v>335</v>
      </c>
      <c r="V703" s="84" t="s">
        <v>333</v>
      </c>
      <c r="W703" s="74" t="s">
        <v>246</v>
      </c>
      <c r="X703" s="98">
        <f>VLOOKUP(W703,'MAPAS DE RIESGOS INHER Y RESID'!$E$16:$F$18,2,FALSE)</f>
        <v>0.9</v>
      </c>
      <c r="Y703" s="99">
        <f t="shared" si="133"/>
        <v>3.1999999999999993</v>
      </c>
      <c r="Z703" s="74" t="str">
        <f>IF(OR('MAPAS DE RIESGOS INHER Y RESID'!$G$18='MATRIZ DE RIESGOS DE SST'!Y703,Y703&lt;'MAPAS DE RIESGOS INHER Y RESID'!$G$16+1),'MAPAS DE RIESGOS INHER Y RESID'!$M$19,IF(OR('MAPAS DE RIESGOS INHER Y RESID'!$H$17='MATRIZ DE RIESGOS DE SST'!Y703,Y703&lt;'MAPAS DE RIESGOS INHER Y RESID'!$I$18+1),'MAPAS DE RIESGOS INHER Y RESID'!$M$18,IF(OR('MAPAS DE RIESGOS INHER Y RESID'!$I$17='MATRIZ DE RIESGOS DE SST'!Y703,Y703&lt;'MAPAS DE RIESGOS INHER Y RESID'!$J$17+1),'MAPAS DE RIESGOS INHER Y RESID'!$M$17,'MAPAS DE RIESGOS INHER Y RESID'!$M$16)))</f>
        <v>BAJO</v>
      </c>
      <c r="AA703" s="100" t="str">
        <f>VLOOKUP('MATRIZ DE RIESGOS DE SST'!Z703,'TABLA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04" spans="1:27" ht="156" customHeight="1">
      <c r="A704" s="130"/>
      <c r="B704" s="131"/>
      <c r="C704" s="129"/>
      <c r="D704" s="129"/>
      <c r="E704" s="129"/>
      <c r="F704" s="129"/>
      <c r="G704" s="129"/>
      <c r="H704" s="129"/>
      <c r="I704" s="129"/>
      <c r="J704" s="91" t="s">
        <v>144</v>
      </c>
      <c r="K704" s="90" t="s">
        <v>338</v>
      </c>
      <c r="L704" s="90" t="s">
        <v>146</v>
      </c>
      <c r="M704" s="74" t="s">
        <v>238</v>
      </c>
      <c r="N704" s="75">
        <f>VLOOKUP('MATRIZ DE RIESGOS DE SST'!M704,'MAPAS DE RIESGOS INHER Y RESID'!$E$3:$F$7,2,FALSE)</f>
        <v>3</v>
      </c>
      <c r="O704" s="74" t="s">
        <v>239</v>
      </c>
      <c r="P704" s="75">
        <f>VLOOKUP('MATRIZ DE RIESGOS DE SST'!O704,'MAPAS DE RIESGOS INHER Y RESID'!$O$3:$P$7,2,FALSE)</f>
        <v>16</v>
      </c>
      <c r="Q704" s="75">
        <f t="shared" si="134"/>
        <v>48</v>
      </c>
      <c r="R704" s="74" t="str">
        <f>IF(OR('MAPAS DE RIESGOS INHER Y RESID'!$G$7='MATRIZ DE RIESGOS DE SST'!Q704,Q704&lt;'MAPAS DE RIESGOS INHER Y RESID'!$G$3+1),'MAPAS DE RIESGOS INHER Y RESID'!$M$6,IF(OR('MAPAS DE RIESGOS INHER Y RESID'!$H$5='MATRIZ DE RIESGOS DE SST'!Q704,Q704&lt;'MAPAS DE RIESGOS INHER Y RESID'!$I$5+1),'MAPAS DE RIESGOS INHER Y RESID'!$M$5,IF(OR('MAPAS DE RIESGOS INHER Y RESID'!$I$4='MATRIZ DE RIESGOS DE SST'!Q704,Q704&lt;'MAPAS DE RIESGOS INHER Y RESID'!$J$4+1),'MAPAS DE RIESGOS INHER Y RESID'!$M$4,'MAPAS DE RIESGOS INHER Y RESID'!$M$3)))</f>
        <v>MODERADO</v>
      </c>
      <c r="S704" s="84" t="s">
        <v>339</v>
      </c>
      <c r="T704" s="84" t="s">
        <v>340</v>
      </c>
      <c r="U704" s="84" t="s">
        <v>341</v>
      </c>
      <c r="V704" s="84" t="s">
        <v>342</v>
      </c>
      <c r="W704" s="74" t="s">
        <v>246</v>
      </c>
      <c r="X704" s="98">
        <f>VLOOKUP(W704,'MAPAS DE RIESGOS INHER Y RESID'!$E$16:$F$18,2,FALSE)</f>
        <v>0.9</v>
      </c>
      <c r="Y704" s="99">
        <f t="shared" si="133"/>
        <v>4.7999999999999972</v>
      </c>
      <c r="Z704" s="74" t="str">
        <f>IF(OR('MAPAS DE RIESGOS INHER Y RESID'!$G$18='MATRIZ DE RIESGOS DE SST'!Y704,Y704&lt;'MAPAS DE RIESGOS INHER Y RESID'!$G$16+1),'MAPAS DE RIESGOS INHER Y RESID'!$M$19,IF(OR('MAPAS DE RIESGOS INHER Y RESID'!$H$17='MATRIZ DE RIESGOS DE SST'!Y704,Y704&lt;'MAPAS DE RIESGOS INHER Y RESID'!$I$18+1),'MAPAS DE RIESGOS INHER Y RESID'!$M$18,IF(OR('MAPAS DE RIESGOS INHER Y RESID'!$I$17='MATRIZ DE RIESGOS DE SST'!Y704,Y704&lt;'MAPAS DE RIESGOS INHER Y RESID'!$J$17+1),'MAPAS DE RIESGOS INHER Y RESID'!$M$17,'MAPAS DE RIESGOS INHER Y RESID'!$M$16)))</f>
        <v>BAJO</v>
      </c>
      <c r="AA704" s="100" t="str">
        <f>VLOOKUP('MATRIZ DE RIESGOS DE SST'!Z704,'TABLA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05" spans="1:27" ht="156" customHeight="1">
      <c r="A705" s="130"/>
      <c r="B705" s="131"/>
      <c r="C705" s="129"/>
      <c r="D705" s="129"/>
      <c r="E705" s="129"/>
      <c r="F705" s="129"/>
      <c r="G705" s="129"/>
      <c r="H705" s="129"/>
      <c r="I705" s="129"/>
      <c r="J705" s="91" t="s">
        <v>147</v>
      </c>
      <c r="K705" s="90" t="s">
        <v>148</v>
      </c>
      <c r="L705" s="90" t="s">
        <v>149</v>
      </c>
      <c r="M705" s="74" t="s">
        <v>238</v>
      </c>
      <c r="N705" s="75">
        <f>VLOOKUP('MATRIZ DE RIESGOS DE SST'!M705,'MAPAS DE RIESGOS INHER Y RESID'!$E$3:$F$7,2,FALSE)</f>
        <v>3</v>
      </c>
      <c r="O705" s="74" t="s">
        <v>239</v>
      </c>
      <c r="P705" s="75">
        <f>VLOOKUP('MATRIZ DE RIESGOS DE SST'!O705,'MAPAS DE RIESGOS INHER Y RESID'!$O$3:$P$7,2,FALSE)</f>
        <v>16</v>
      </c>
      <c r="Q705" s="75">
        <f>N705*P705</f>
        <v>48</v>
      </c>
      <c r="R705" s="74" t="str">
        <f>IF(OR('MAPAS DE RIESGOS INHER Y RESID'!$G$7='MATRIZ DE RIESGOS DE SST'!Q705,Q705&lt;'MAPAS DE RIESGOS INHER Y RESID'!$G$3+1),'MAPAS DE RIESGOS INHER Y RESID'!$M$6,IF(OR('MAPAS DE RIESGOS INHER Y RESID'!$H$5='MATRIZ DE RIESGOS DE SST'!Q705,Q705&lt;'MAPAS DE RIESGOS INHER Y RESID'!$I$5+1),'MAPAS DE RIESGOS INHER Y RESID'!$M$5,IF(OR('MAPAS DE RIESGOS INHER Y RESID'!$I$4='MATRIZ DE RIESGOS DE SST'!Q705,Q705&lt;'MAPAS DE RIESGOS INHER Y RESID'!$J$4+1),'MAPAS DE RIESGOS INHER Y RESID'!$M$4,'MAPAS DE RIESGOS INHER Y RESID'!$M$3)))</f>
        <v>MODERADO</v>
      </c>
      <c r="S705" s="84"/>
      <c r="T705" s="84" t="s">
        <v>328</v>
      </c>
      <c r="U705" s="84" t="s">
        <v>251</v>
      </c>
      <c r="V705" s="84" t="s">
        <v>252</v>
      </c>
      <c r="W705" s="74" t="s">
        <v>246</v>
      </c>
      <c r="X705" s="98">
        <f>VLOOKUP(W705,'MAPAS DE RIESGOS INHER Y RESID'!$E$16:$F$18,2,FALSE)</f>
        <v>0.9</v>
      </c>
      <c r="Y705" s="99">
        <f t="shared" si="133"/>
        <v>4.7999999999999972</v>
      </c>
      <c r="Z705" s="74" t="str">
        <f>IF(OR('MAPAS DE RIESGOS INHER Y RESID'!$G$18='MATRIZ DE RIESGOS DE SST'!Y705,Y705&lt;'MAPAS DE RIESGOS INHER Y RESID'!$G$16+1),'MAPAS DE RIESGOS INHER Y RESID'!$M$19,IF(OR('MAPAS DE RIESGOS INHER Y RESID'!$H$17='MATRIZ DE RIESGOS DE SST'!Y705,Y705&lt;'MAPAS DE RIESGOS INHER Y RESID'!$I$18+1),'MAPAS DE RIESGOS INHER Y RESID'!$M$18,IF(OR('MAPAS DE RIESGOS INHER Y RESID'!$I$17='MATRIZ DE RIESGOS DE SST'!Y705,Y705&lt;'MAPAS DE RIESGOS INHER Y RESID'!$J$17+1),'MAPAS DE RIESGOS INHER Y RESID'!$M$17,'MAPAS DE RIESGOS INHER Y RESID'!$M$16)))</f>
        <v>BAJO</v>
      </c>
      <c r="AA705" s="100" t="str">
        <f>VLOOKUP('MATRIZ DE RIESGOS DE SST'!Z705,'TABLA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06" spans="1:27" ht="153" customHeight="1">
      <c r="A706" s="130"/>
      <c r="B706" s="131"/>
      <c r="C706" s="129"/>
      <c r="D706" s="129"/>
      <c r="E706" s="129"/>
      <c r="F706" s="129"/>
      <c r="G706" s="129"/>
      <c r="H706" s="129"/>
      <c r="I706" s="129"/>
      <c r="J706" s="90" t="s">
        <v>160</v>
      </c>
      <c r="K706" s="90" t="s">
        <v>285</v>
      </c>
      <c r="L706" s="90" t="s">
        <v>159</v>
      </c>
      <c r="M706" s="74" t="s">
        <v>236</v>
      </c>
      <c r="N706" s="75">
        <f>VLOOKUP('MATRIZ DE RIESGOS DE SST'!M706,'MAPAS DE RIESGOS INHER Y RESID'!$E$3:$F$7,2,FALSE)</f>
        <v>4</v>
      </c>
      <c r="O706" s="74" t="s">
        <v>239</v>
      </c>
      <c r="P706" s="75">
        <f>VLOOKUP('MATRIZ DE RIESGOS DE SST'!O706,'MAPAS DE RIESGOS INHER Y RESID'!$O$3:$P$7,2,FALSE)</f>
        <v>16</v>
      </c>
      <c r="Q706" s="75">
        <f t="shared" ref="Q706" si="135">+N706*P706</f>
        <v>64</v>
      </c>
      <c r="R706" s="74" t="str">
        <f>IF(OR('MAPAS DE RIESGOS INHER Y RESID'!$G$7='MATRIZ DE RIESGOS DE SST'!Q706,Q706&lt;'MAPAS DE RIESGOS INHER Y RESID'!$G$3+1),'MAPAS DE RIESGOS INHER Y RESID'!$M$6,IF(OR('MAPAS DE RIESGOS INHER Y RESID'!$H$5='MATRIZ DE RIESGOS DE SST'!Q706,Q706&lt;'MAPAS DE RIESGOS INHER Y RESID'!$I$5+1),'MAPAS DE RIESGOS INHER Y RESID'!$M$5,IF(OR('MAPAS DE RIESGOS INHER Y RESID'!$I$4='MATRIZ DE RIESGOS DE SST'!Q706,Q706&lt;'MAPAS DE RIESGOS INHER Y RESID'!$J$4+1),'MAPAS DE RIESGOS INHER Y RESID'!$M$4,'MAPAS DE RIESGOS INHER Y RESID'!$M$3)))</f>
        <v>ALTO</v>
      </c>
      <c r="S706" s="84"/>
      <c r="T706" s="84"/>
      <c r="U706" s="84" t="s">
        <v>346</v>
      </c>
      <c r="V706" s="84" t="s">
        <v>347</v>
      </c>
      <c r="W706" s="74" t="s">
        <v>238</v>
      </c>
      <c r="X706" s="98">
        <f>VLOOKUP(W706,'MAPAS DE RIESGOS INHER Y RESID'!$E$16:$F$18,2,FALSE)</f>
        <v>0.4</v>
      </c>
      <c r="Y706" s="99">
        <f t="shared" si="133"/>
        <v>38.4</v>
      </c>
      <c r="Z706" s="74" t="str">
        <f>IF(OR('MAPAS DE RIESGOS INHER Y RESID'!$G$18='MATRIZ DE RIESGOS DE SST'!Y706,Y706&lt;'MAPAS DE RIESGOS INHER Y RESID'!$G$16+1),'MAPAS DE RIESGOS INHER Y RESID'!$M$19,IF(OR('MAPAS DE RIESGOS INHER Y RESID'!$H$17='MATRIZ DE RIESGOS DE SST'!Y706,Y706&lt;'MAPAS DE RIESGOS INHER Y RESID'!$I$18+1),'MAPAS DE RIESGOS INHER Y RESID'!$M$18,IF(OR('MAPAS DE RIESGOS INHER Y RESID'!$I$17='MATRIZ DE RIESGOS DE SST'!Y706,Y706&lt;'MAPAS DE RIESGOS INHER Y RESID'!$J$17+1),'MAPAS DE RIESGOS INHER Y RESID'!$M$17,'MAPAS DE RIESGOS INHER Y RESID'!$M$16)))</f>
        <v>MODERADO</v>
      </c>
      <c r="AA706" s="100" t="str">
        <f>VLOOKUP('MATRIZ DE RIESGOS DE SST'!Z706,'TABLA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07" spans="1:27" ht="156" customHeight="1">
      <c r="A707" s="130"/>
      <c r="B707" s="131"/>
      <c r="C707" s="129"/>
      <c r="D707" s="129"/>
      <c r="E707" s="129"/>
      <c r="F707" s="129"/>
      <c r="G707" s="129"/>
      <c r="H707" s="129"/>
      <c r="I707" s="129"/>
      <c r="J707" s="90" t="s">
        <v>166</v>
      </c>
      <c r="K707" s="90" t="s">
        <v>351</v>
      </c>
      <c r="L707" s="90" t="s">
        <v>165</v>
      </c>
      <c r="M707" s="74" t="s">
        <v>240</v>
      </c>
      <c r="N707" s="75">
        <f>VLOOKUP('MATRIZ DE RIESGOS DE SST'!M707,'MAPAS DE RIESGOS INHER Y RESID'!$E$3:$F$7,2,FALSE)</f>
        <v>2</v>
      </c>
      <c r="O707" s="74" t="s">
        <v>239</v>
      </c>
      <c r="P707" s="75">
        <f>VLOOKUP('MATRIZ DE RIESGOS DE SST'!O707,'MAPAS DE RIESGOS INHER Y RESID'!$O$3:$P$7,2,FALSE)</f>
        <v>16</v>
      </c>
      <c r="Q707" s="75">
        <f t="shared" ref="Q707:Q721" si="136">N707*P707</f>
        <v>32</v>
      </c>
      <c r="R707" s="74" t="str">
        <f>IF(OR('MAPAS DE RIESGOS INHER Y RESID'!$G$7='MATRIZ DE RIESGOS DE SST'!Q707,Q707&lt;'MAPAS DE RIESGOS INHER Y RESID'!$G$3+1),'MAPAS DE RIESGOS INHER Y RESID'!$M$6,IF(OR('MAPAS DE RIESGOS INHER Y RESID'!$H$5='MATRIZ DE RIESGOS DE SST'!Q707,Q707&lt;'MAPAS DE RIESGOS INHER Y RESID'!$I$5+1),'MAPAS DE RIESGOS INHER Y RESID'!$M$5,IF(OR('MAPAS DE RIESGOS INHER Y RESID'!$I$4='MATRIZ DE RIESGOS DE SST'!Q707,Q707&lt;'MAPAS DE RIESGOS INHER Y RESID'!$J$4+1),'MAPAS DE RIESGOS INHER Y RESID'!$M$4,'MAPAS DE RIESGOS INHER Y RESID'!$M$3)))</f>
        <v>MODERADO</v>
      </c>
      <c r="S707" s="84"/>
      <c r="T707" s="84" t="s">
        <v>355</v>
      </c>
      <c r="U707" s="84" t="s">
        <v>356</v>
      </c>
      <c r="V707" s="84" t="s">
        <v>333</v>
      </c>
      <c r="W707" s="74" t="s">
        <v>246</v>
      </c>
      <c r="X707" s="98">
        <f>VLOOKUP(W707,'MAPAS DE RIESGOS INHER Y RESID'!$E$16:$F$18,2,FALSE)</f>
        <v>0.9</v>
      </c>
      <c r="Y707" s="99">
        <f t="shared" si="133"/>
        <v>3.1999999999999993</v>
      </c>
      <c r="Z707" s="74" t="str">
        <f>IF(OR('MAPAS DE RIESGOS INHER Y RESID'!$G$18='MATRIZ DE RIESGOS DE SST'!Y707,Y707&lt;'MAPAS DE RIESGOS INHER Y RESID'!$G$16+1),'MAPAS DE RIESGOS INHER Y RESID'!$M$19,IF(OR('MAPAS DE RIESGOS INHER Y RESID'!$H$17='MATRIZ DE RIESGOS DE SST'!Y707,Y707&lt;'MAPAS DE RIESGOS INHER Y RESID'!$I$18+1),'MAPAS DE RIESGOS INHER Y RESID'!$M$18,IF(OR('MAPAS DE RIESGOS INHER Y RESID'!$I$17='MATRIZ DE RIESGOS DE SST'!Y707,Y707&lt;'MAPAS DE RIESGOS INHER Y RESID'!$J$17+1),'MAPAS DE RIESGOS INHER Y RESID'!$M$17,'MAPAS DE RIESGOS INHER Y RESID'!$M$16)))</f>
        <v>BAJO</v>
      </c>
      <c r="AA707" s="100" t="str">
        <f>VLOOKUP('MATRIZ DE RIESGOS DE SST'!Z707,'TABLA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08" spans="1:27" ht="156" customHeight="1">
      <c r="A708" s="130"/>
      <c r="B708" s="131"/>
      <c r="C708" s="129"/>
      <c r="D708" s="129"/>
      <c r="E708" s="129"/>
      <c r="F708" s="129"/>
      <c r="G708" s="129"/>
      <c r="H708" s="129"/>
      <c r="I708" s="129"/>
      <c r="J708" s="90" t="s">
        <v>360</v>
      </c>
      <c r="K708" s="90" t="s">
        <v>361</v>
      </c>
      <c r="L708" s="90" t="s">
        <v>165</v>
      </c>
      <c r="M708" s="74" t="s">
        <v>240</v>
      </c>
      <c r="N708" s="75">
        <f>VLOOKUP('MATRIZ DE RIESGOS DE SST'!M708,'MAPAS DE RIESGOS INHER Y RESID'!$E$3:$F$7,2,FALSE)</f>
        <v>2</v>
      </c>
      <c r="O708" s="74" t="s">
        <v>237</v>
      </c>
      <c r="P708" s="75">
        <f>VLOOKUP('MATRIZ DE RIESGOS DE SST'!O708,'MAPAS DE RIESGOS INHER Y RESID'!$O$3:$P$7,2,FALSE)</f>
        <v>4</v>
      </c>
      <c r="Q708" s="75">
        <f t="shared" si="136"/>
        <v>8</v>
      </c>
      <c r="R708" s="74" t="str">
        <f>IF(OR('MAPAS DE RIESGOS INHER Y RESID'!$G$7='MATRIZ DE RIESGOS DE SST'!Q708,Q708&lt;'MAPAS DE RIESGOS INHER Y RESID'!$G$3+1),'MAPAS DE RIESGOS INHER Y RESID'!$M$6,IF(OR('MAPAS DE RIESGOS INHER Y RESID'!$H$5='MATRIZ DE RIESGOS DE SST'!Q708,Q708&lt;'MAPAS DE RIESGOS INHER Y RESID'!$I$5+1),'MAPAS DE RIESGOS INHER Y RESID'!$M$5,IF(OR('MAPAS DE RIESGOS INHER Y RESID'!$I$4='MATRIZ DE RIESGOS DE SST'!Q708,Q708&lt;'MAPAS DE RIESGOS INHER Y RESID'!$J$4+1),'MAPAS DE RIESGOS INHER Y RESID'!$M$4,'MAPAS DE RIESGOS INHER Y RESID'!$M$3)))</f>
        <v>BAJO</v>
      </c>
      <c r="S708" s="84"/>
      <c r="T708" s="84" t="s">
        <v>362</v>
      </c>
      <c r="U708" s="84" t="s">
        <v>363</v>
      </c>
      <c r="V708" s="84"/>
      <c r="W708" s="74" t="s">
        <v>246</v>
      </c>
      <c r="X708" s="98">
        <f>VLOOKUP(W708,'MAPAS DE RIESGOS INHER Y RESID'!$E$16:$F$18,2,FALSE)</f>
        <v>0.9</v>
      </c>
      <c r="Y708" s="99">
        <f t="shared" si="133"/>
        <v>0.79999999999999982</v>
      </c>
      <c r="Z708" s="74" t="str">
        <f>IF(OR('MAPAS DE RIESGOS INHER Y RESID'!$G$18='MATRIZ DE RIESGOS DE SST'!Y708,Y708&lt;'MAPAS DE RIESGOS INHER Y RESID'!$G$16+1),'MAPAS DE RIESGOS INHER Y RESID'!$M$19,IF(OR('MAPAS DE RIESGOS INHER Y RESID'!$H$17='MATRIZ DE RIESGOS DE SST'!Y708,Y708&lt;'MAPAS DE RIESGOS INHER Y RESID'!$I$18+1),'MAPAS DE RIESGOS INHER Y RESID'!$M$18,IF(OR('MAPAS DE RIESGOS INHER Y RESID'!$I$17='MATRIZ DE RIESGOS DE SST'!Y708,Y708&lt;'MAPAS DE RIESGOS INHER Y RESID'!$J$17+1),'MAPAS DE RIESGOS INHER Y RESID'!$M$17,'MAPAS DE RIESGOS INHER Y RESID'!$M$16)))</f>
        <v>BAJO</v>
      </c>
      <c r="AA708" s="100" t="str">
        <f>VLOOKUP('MATRIZ DE RIESGOS DE SST'!Z708,'TABLA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09" spans="1:27" ht="156" customHeight="1">
      <c r="A709" s="130"/>
      <c r="B709" s="131"/>
      <c r="C709" s="129"/>
      <c r="D709" s="129"/>
      <c r="E709" s="129"/>
      <c r="F709" s="129"/>
      <c r="G709" s="129"/>
      <c r="H709" s="129"/>
      <c r="I709" s="129"/>
      <c r="J709" s="91" t="s">
        <v>186</v>
      </c>
      <c r="K709" s="90" t="s">
        <v>187</v>
      </c>
      <c r="L709" s="90" t="s">
        <v>188</v>
      </c>
      <c r="M709" s="74" t="s">
        <v>240</v>
      </c>
      <c r="N709" s="75">
        <f>VLOOKUP('MATRIZ DE RIESGOS DE SST'!M709,'MAPAS DE RIESGOS INHER Y RESID'!$E$3:$F$7,2,FALSE)</f>
        <v>2</v>
      </c>
      <c r="O709" s="74" t="s">
        <v>239</v>
      </c>
      <c r="P709" s="75">
        <f>VLOOKUP('MATRIZ DE RIESGOS DE SST'!O709,'MAPAS DE RIESGOS INHER Y RESID'!$O$3:$P$7,2,FALSE)</f>
        <v>16</v>
      </c>
      <c r="Q709" s="75">
        <f t="shared" si="136"/>
        <v>32</v>
      </c>
      <c r="R709" s="74" t="str">
        <f>IF(OR('MAPAS DE RIESGOS INHER Y RESID'!$G$7='MATRIZ DE RIESGOS DE SST'!Q709,Q709&lt;'MAPAS DE RIESGOS INHER Y RESID'!$G$3+1),'MAPAS DE RIESGOS INHER Y RESID'!$M$6,IF(OR('MAPAS DE RIESGOS INHER Y RESID'!$H$5='MATRIZ DE RIESGOS DE SST'!Q709,Q709&lt;'MAPAS DE RIESGOS INHER Y RESID'!$I$5+1),'MAPAS DE RIESGOS INHER Y RESID'!$M$5,IF(OR('MAPAS DE RIESGOS INHER Y RESID'!$I$4='MATRIZ DE RIESGOS DE SST'!Q709,Q709&lt;'MAPAS DE RIESGOS INHER Y RESID'!$J$4+1),'MAPAS DE RIESGOS INHER Y RESID'!$M$4,'MAPAS DE RIESGOS INHER Y RESID'!$M$3)))</f>
        <v>MODERADO</v>
      </c>
      <c r="S709" s="84"/>
      <c r="T709" s="84" t="s">
        <v>376</v>
      </c>
      <c r="U709" s="84" t="s">
        <v>377</v>
      </c>
      <c r="V709" s="84" t="s">
        <v>378</v>
      </c>
      <c r="W709" s="74" t="s">
        <v>246</v>
      </c>
      <c r="X709" s="98">
        <f>VLOOKUP(W709,'MAPAS DE RIESGOS INHER Y RESID'!$E$16:$F$18,2,FALSE)</f>
        <v>0.9</v>
      </c>
      <c r="Y709" s="99">
        <f t="shared" si="133"/>
        <v>3.1999999999999993</v>
      </c>
      <c r="Z709" s="74" t="str">
        <f>IF(OR('MAPAS DE RIESGOS INHER Y RESID'!$G$18='MATRIZ DE RIESGOS DE SST'!Y709,Y709&lt;'MAPAS DE RIESGOS INHER Y RESID'!$G$16+1),'MAPAS DE RIESGOS INHER Y RESID'!$M$19,IF(OR('MAPAS DE RIESGOS INHER Y RESID'!$H$17='MATRIZ DE RIESGOS DE SST'!Y709,Y709&lt;'MAPAS DE RIESGOS INHER Y RESID'!$I$18+1),'MAPAS DE RIESGOS INHER Y RESID'!$M$18,IF(OR('MAPAS DE RIESGOS INHER Y RESID'!$I$17='MATRIZ DE RIESGOS DE SST'!Y709,Y709&lt;'MAPAS DE RIESGOS INHER Y RESID'!$J$17+1),'MAPAS DE RIESGOS INHER Y RESID'!$M$17,'MAPAS DE RIESGOS INHER Y RESID'!$M$16)))</f>
        <v>BAJO</v>
      </c>
      <c r="AA709" s="100" t="str">
        <f>VLOOKUP('MATRIZ DE RIESGOS DE SST'!Z709,'TABLA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10" spans="1:27" ht="156" customHeight="1">
      <c r="A710" s="130"/>
      <c r="B710" s="131"/>
      <c r="C710" s="129"/>
      <c r="D710" s="129"/>
      <c r="E710" s="129"/>
      <c r="F710" s="129"/>
      <c r="G710" s="129"/>
      <c r="H710" s="129"/>
      <c r="I710" s="129"/>
      <c r="J710" s="91" t="s">
        <v>189</v>
      </c>
      <c r="K710" s="90" t="s">
        <v>190</v>
      </c>
      <c r="L710" s="90" t="s">
        <v>188</v>
      </c>
      <c r="M710" s="74" t="s">
        <v>240</v>
      </c>
      <c r="N710" s="75">
        <f>VLOOKUP('MATRIZ DE RIESGOS DE SST'!M710,'MAPAS DE RIESGOS INHER Y RESID'!$E$3:$F$7,2,FALSE)</f>
        <v>2</v>
      </c>
      <c r="O710" s="74" t="s">
        <v>239</v>
      </c>
      <c r="P710" s="75">
        <f>VLOOKUP('MATRIZ DE RIESGOS DE SST'!O710,'MAPAS DE RIESGOS INHER Y RESID'!$O$3:$P$7,2,FALSE)</f>
        <v>16</v>
      </c>
      <c r="Q710" s="75">
        <f t="shared" si="136"/>
        <v>32</v>
      </c>
      <c r="R710" s="74" t="str">
        <f>IF(OR('MAPAS DE RIESGOS INHER Y RESID'!$G$7='MATRIZ DE RIESGOS DE SST'!Q710,Q710&lt;'MAPAS DE RIESGOS INHER Y RESID'!$G$3+1),'MAPAS DE RIESGOS INHER Y RESID'!$M$6,IF(OR('MAPAS DE RIESGOS INHER Y RESID'!$H$5='MATRIZ DE RIESGOS DE SST'!Q710,Q710&lt;'MAPAS DE RIESGOS INHER Y RESID'!$I$5+1),'MAPAS DE RIESGOS INHER Y RESID'!$M$5,IF(OR('MAPAS DE RIESGOS INHER Y RESID'!$I$4='MATRIZ DE RIESGOS DE SST'!Q710,Q710&lt;'MAPAS DE RIESGOS INHER Y RESID'!$J$4+1),'MAPAS DE RIESGOS INHER Y RESID'!$M$4,'MAPAS DE RIESGOS INHER Y RESID'!$M$3)))</f>
        <v>MODERADO</v>
      </c>
      <c r="S710" s="84"/>
      <c r="T710" s="84" t="s">
        <v>376</v>
      </c>
      <c r="U710" s="84" t="s">
        <v>377</v>
      </c>
      <c r="V710" s="84" t="s">
        <v>378</v>
      </c>
      <c r="W710" s="74" t="s">
        <v>246</v>
      </c>
      <c r="X710" s="98">
        <f>VLOOKUP(W710,'MAPAS DE RIESGOS INHER Y RESID'!$E$16:$F$18,2,FALSE)</f>
        <v>0.9</v>
      </c>
      <c r="Y710" s="99">
        <f t="shared" si="133"/>
        <v>3.1999999999999993</v>
      </c>
      <c r="Z710" s="74" t="str">
        <f>IF(OR('MAPAS DE RIESGOS INHER Y RESID'!$G$18='MATRIZ DE RIESGOS DE SST'!Y710,Y710&lt;'MAPAS DE RIESGOS INHER Y RESID'!$G$16+1),'MAPAS DE RIESGOS INHER Y RESID'!$M$19,IF(OR('MAPAS DE RIESGOS INHER Y RESID'!$H$17='MATRIZ DE RIESGOS DE SST'!Y710,Y710&lt;'MAPAS DE RIESGOS INHER Y RESID'!$I$18+1),'MAPAS DE RIESGOS INHER Y RESID'!$M$18,IF(OR('MAPAS DE RIESGOS INHER Y RESID'!$I$17='MATRIZ DE RIESGOS DE SST'!Y710,Y710&lt;'MAPAS DE RIESGOS INHER Y RESID'!$J$17+1),'MAPAS DE RIESGOS INHER Y RESID'!$M$17,'MAPAS DE RIESGOS INHER Y RESID'!$M$16)))</f>
        <v>BAJO</v>
      </c>
      <c r="AA710" s="100" t="str">
        <f>VLOOKUP('MATRIZ DE RIESGOS DE SST'!Z710,'TABLA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11" spans="1:27" ht="156" customHeight="1">
      <c r="A711" s="130"/>
      <c r="B711" s="131"/>
      <c r="C711" s="129"/>
      <c r="D711" s="129"/>
      <c r="E711" s="129"/>
      <c r="F711" s="129"/>
      <c r="G711" s="129"/>
      <c r="H711" s="129"/>
      <c r="I711" s="129"/>
      <c r="J711" s="91" t="s">
        <v>191</v>
      </c>
      <c r="K711" s="90" t="s">
        <v>192</v>
      </c>
      <c r="L711" s="90" t="s">
        <v>93</v>
      </c>
      <c r="M711" s="74" t="s">
        <v>240</v>
      </c>
      <c r="N711" s="75">
        <f>VLOOKUP('MATRIZ DE RIESGOS DE SST'!M711,'MAPAS DE RIESGOS INHER Y RESID'!$E$3:$F$7,2,FALSE)</f>
        <v>2</v>
      </c>
      <c r="O711" s="74" t="s">
        <v>239</v>
      </c>
      <c r="P711" s="75">
        <f>VLOOKUP('MATRIZ DE RIESGOS DE SST'!O711,'MAPAS DE RIESGOS INHER Y RESID'!$O$3:$P$7,2,FALSE)</f>
        <v>16</v>
      </c>
      <c r="Q711" s="75">
        <f t="shared" si="136"/>
        <v>32</v>
      </c>
      <c r="R711" s="74" t="str">
        <f>IF(OR('MAPAS DE RIESGOS INHER Y RESID'!$G$7='MATRIZ DE RIESGOS DE SST'!Q711,Q711&lt;'MAPAS DE RIESGOS INHER Y RESID'!$G$3+1),'MAPAS DE RIESGOS INHER Y RESID'!$M$6,IF(OR('MAPAS DE RIESGOS INHER Y RESID'!$H$5='MATRIZ DE RIESGOS DE SST'!Q711,Q711&lt;'MAPAS DE RIESGOS INHER Y RESID'!$I$5+1),'MAPAS DE RIESGOS INHER Y RESID'!$M$5,IF(OR('MAPAS DE RIESGOS INHER Y RESID'!$I$4='MATRIZ DE RIESGOS DE SST'!Q711,Q711&lt;'MAPAS DE RIESGOS INHER Y RESID'!$J$4+1),'MAPAS DE RIESGOS INHER Y RESID'!$M$4,'MAPAS DE RIESGOS INHER Y RESID'!$M$3)))</f>
        <v>MODERADO</v>
      </c>
      <c r="S711" s="84"/>
      <c r="T711" s="84" t="s">
        <v>314</v>
      </c>
      <c r="U711" s="84" t="s">
        <v>315</v>
      </c>
      <c r="V711" s="84" t="s">
        <v>316</v>
      </c>
      <c r="W711" s="74" t="s">
        <v>246</v>
      </c>
      <c r="X711" s="98">
        <f>VLOOKUP(W711,'MAPAS DE RIESGOS INHER Y RESID'!$E$16:$F$18,2,FALSE)</f>
        <v>0.9</v>
      </c>
      <c r="Y711" s="99">
        <f t="shared" si="133"/>
        <v>3.1999999999999993</v>
      </c>
      <c r="Z711" s="74" t="str">
        <f>IF(OR('MAPAS DE RIESGOS INHER Y RESID'!$G$18='MATRIZ DE RIESGOS DE SST'!Y711,Y711&lt;'MAPAS DE RIESGOS INHER Y RESID'!$G$16+1),'MAPAS DE RIESGOS INHER Y RESID'!$M$19,IF(OR('MAPAS DE RIESGOS INHER Y RESID'!$H$17='MATRIZ DE RIESGOS DE SST'!Y711,Y711&lt;'MAPAS DE RIESGOS INHER Y RESID'!$I$18+1),'MAPAS DE RIESGOS INHER Y RESID'!$M$18,IF(OR('MAPAS DE RIESGOS INHER Y RESID'!$I$17='MATRIZ DE RIESGOS DE SST'!Y711,Y711&lt;'MAPAS DE RIESGOS INHER Y RESID'!$J$17+1),'MAPAS DE RIESGOS INHER Y RESID'!$M$17,'MAPAS DE RIESGOS INHER Y RESID'!$M$16)))</f>
        <v>BAJO</v>
      </c>
      <c r="AA711" s="100" t="str">
        <f>VLOOKUP('MATRIZ DE RIESGOS DE SST'!Z711,'TABLA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12" spans="1:27" ht="156" customHeight="1">
      <c r="A712" s="130"/>
      <c r="B712" s="131"/>
      <c r="C712" s="129"/>
      <c r="D712" s="129"/>
      <c r="E712" s="129"/>
      <c r="F712" s="129"/>
      <c r="G712" s="129"/>
      <c r="H712" s="129"/>
      <c r="I712" s="129"/>
      <c r="J712" s="91" t="s">
        <v>196</v>
      </c>
      <c r="K712" s="90" t="s">
        <v>197</v>
      </c>
      <c r="L712" s="90" t="s">
        <v>198</v>
      </c>
      <c r="M712" s="74" t="s">
        <v>240</v>
      </c>
      <c r="N712" s="75">
        <f>VLOOKUP('MATRIZ DE RIESGOS DE SST'!M712,'MAPAS DE RIESGOS INHER Y RESID'!$E$3:$F$7,2,FALSE)</f>
        <v>2</v>
      </c>
      <c r="O712" s="74" t="s">
        <v>239</v>
      </c>
      <c r="P712" s="75">
        <f>VLOOKUP('MATRIZ DE RIESGOS DE SST'!O712,'MAPAS DE RIESGOS INHER Y RESID'!$O$3:$P$7,2,FALSE)</f>
        <v>16</v>
      </c>
      <c r="Q712" s="75">
        <f t="shared" si="136"/>
        <v>32</v>
      </c>
      <c r="R712" s="74" t="str">
        <f>IF(OR('MAPAS DE RIESGOS INHER Y RESID'!$G$7='MATRIZ DE RIESGOS DE SST'!Q712,Q712&lt;'MAPAS DE RIESGOS INHER Y RESID'!$G$3+1),'MAPAS DE RIESGOS INHER Y RESID'!$M$6,IF(OR('MAPAS DE RIESGOS INHER Y RESID'!$H$5='MATRIZ DE RIESGOS DE SST'!Q712,Q712&lt;'MAPAS DE RIESGOS INHER Y RESID'!$I$5+1),'MAPAS DE RIESGOS INHER Y RESID'!$M$5,IF(OR('MAPAS DE RIESGOS INHER Y RESID'!$I$4='MATRIZ DE RIESGOS DE SST'!Q712,Q712&lt;'MAPAS DE RIESGOS INHER Y RESID'!$J$4+1),'MAPAS DE RIESGOS INHER Y RESID'!$M$4,'MAPAS DE RIESGOS INHER Y RESID'!$M$3)))</f>
        <v>MODERADO</v>
      </c>
      <c r="S712" s="84"/>
      <c r="T712" s="84" t="s">
        <v>376</v>
      </c>
      <c r="U712" s="84" t="s">
        <v>377</v>
      </c>
      <c r="V712" s="84" t="s">
        <v>378</v>
      </c>
      <c r="W712" s="74" t="s">
        <v>246</v>
      </c>
      <c r="X712" s="98">
        <f>VLOOKUP(W712,'MAPAS DE RIESGOS INHER Y RESID'!$E$16:$F$18,2,FALSE)</f>
        <v>0.9</v>
      </c>
      <c r="Y712" s="99">
        <f t="shared" si="133"/>
        <v>3.1999999999999993</v>
      </c>
      <c r="Z712" s="74" t="str">
        <f>IF(OR('MAPAS DE RIESGOS INHER Y RESID'!$G$18='MATRIZ DE RIESGOS DE SST'!Y712,Y712&lt;'MAPAS DE RIESGOS INHER Y RESID'!$G$16+1),'MAPAS DE RIESGOS INHER Y RESID'!$M$19,IF(OR('MAPAS DE RIESGOS INHER Y RESID'!$H$17='MATRIZ DE RIESGOS DE SST'!Y712,Y712&lt;'MAPAS DE RIESGOS INHER Y RESID'!$I$18+1),'MAPAS DE RIESGOS INHER Y RESID'!$M$18,IF(OR('MAPAS DE RIESGOS INHER Y RESID'!$I$17='MATRIZ DE RIESGOS DE SST'!Y712,Y712&lt;'MAPAS DE RIESGOS INHER Y RESID'!$J$17+1),'MAPAS DE RIESGOS INHER Y RESID'!$M$17,'MAPAS DE RIESGOS INHER Y RESID'!$M$16)))</f>
        <v>BAJO</v>
      </c>
      <c r="AA712" s="100" t="str">
        <f>VLOOKUP('MATRIZ DE RIESGOS DE SST'!Z712,'TABLA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13" spans="1:27" ht="156.75" customHeight="1">
      <c r="A713" s="130"/>
      <c r="B713" s="131"/>
      <c r="C713" s="129"/>
      <c r="D713" s="129"/>
      <c r="E713" s="129"/>
      <c r="F713" s="129"/>
      <c r="G713" s="129"/>
      <c r="H713" s="129"/>
      <c r="I713" s="129"/>
      <c r="J713" s="91" t="s">
        <v>199</v>
      </c>
      <c r="K713" s="90" t="s">
        <v>404</v>
      </c>
      <c r="L713" s="90" t="s">
        <v>201</v>
      </c>
      <c r="M713" s="74" t="s">
        <v>240</v>
      </c>
      <c r="N713" s="75">
        <f>VLOOKUP('MATRIZ DE RIESGOS DE SST'!M713,'MAPAS DE RIESGOS INHER Y RESID'!$E$3:$F$7,2,FALSE)</f>
        <v>2</v>
      </c>
      <c r="O713" s="74" t="s">
        <v>241</v>
      </c>
      <c r="P713" s="75">
        <f>VLOOKUP('MATRIZ DE RIESGOS DE SST'!O713,'MAPAS DE RIESGOS INHER Y RESID'!$O$3:$P$7,2,FALSE)</f>
        <v>256</v>
      </c>
      <c r="Q713" s="75">
        <f t="shared" si="136"/>
        <v>512</v>
      </c>
      <c r="R713" s="74" t="str">
        <f>IF(OR('MAPAS DE RIESGOS INHER Y RESID'!$G$7='MATRIZ DE RIESGOS DE SST'!Q713,Q713&lt;'MAPAS DE RIESGOS INHER Y RESID'!$G$3+1),'MAPAS DE RIESGOS INHER Y RESID'!$M$6,IF(OR('MAPAS DE RIESGOS INHER Y RESID'!$H$5='MATRIZ DE RIESGOS DE SST'!Q713,Q713&lt;'MAPAS DE RIESGOS INHER Y RESID'!$I$5+1),'MAPAS DE RIESGOS INHER Y RESID'!$M$5,IF(OR('MAPAS DE RIESGOS INHER Y RESID'!$I$4='MATRIZ DE RIESGOS DE SST'!Q713,Q713&lt;'MAPAS DE RIESGOS INHER Y RESID'!$J$4+1),'MAPAS DE RIESGOS INHER Y RESID'!$M$4,'MAPAS DE RIESGOS INHER Y RESID'!$M$3)))</f>
        <v>ALTO</v>
      </c>
      <c r="S713" s="84" t="s">
        <v>368</v>
      </c>
      <c r="T713" s="84" t="s">
        <v>369</v>
      </c>
      <c r="U713" s="84" t="s">
        <v>370</v>
      </c>
      <c r="V713" s="84" t="s">
        <v>371</v>
      </c>
      <c r="W713" s="74" t="s">
        <v>238</v>
      </c>
      <c r="X713" s="98">
        <f>VLOOKUP(W713,'MAPAS DE RIESGOS INHER Y RESID'!$E$16:$F$18,2,FALSE)</f>
        <v>0.4</v>
      </c>
      <c r="Y713" s="99">
        <f t="shared" si="133"/>
        <v>307.2</v>
      </c>
      <c r="Z713" s="74" t="str">
        <f>IF(OR('MAPAS DE RIESGOS INHER Y RESID'!$G$18='MATRIZ DE RIESGOS DE SST'!Y713,Y713&lt;'MAPAS DE RIESGOS INHER Y RESID'!$G$16+1),'MAPAS DE RIESGOS INHER Y RESID'!$M$19,IF(OR('MAPAS DE RIESGOS INHER Y RESID'!$H$17='MATRIZ DE RIESGOS DE SST'!Y713,Y713&lt;'MAPAS DE RIESGOS INHER Y RESID'!$I$18+1),'MAPAS DE RIESGOS INHER Y RESID'!$M$18,IF(OR('MAPAS DE RIESGOS INHER Y RESID'!$I$17='MATRIZ DE RIESGOS DE SST'!Y713,Y713&lt;'MAPAS DE RIESGOS INHER Y RESID'!$J$17+1),'MAPAS DE RIESGOS INHER Y RESID'!$M$17,'MAPAS DE RIESGOS INHER Y RESID'!$M$16)))</f>
        <v>ALTO</v>
      </c>
      <c r="AA713" s="100" t="str">
        <f>VLOOKUP('MATRIZ DE RIESGOS DE SST'!Z713,'TABLA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714" spans="1:27" ht="180" customHeight="1">
      <c r="A714" s="130"/>
      <c r="B714" s="131"/>
      <c r="C714" s="129"/>
      <c r="D714" s="129"/>
      <c r="E714" s="129"/>
      <c r="F714" s="129"/>
      <c r="G714" s="129"/>
      <c r="H714" s="129"/>
      <c r="I714" s="129"/>
      <c r="J714" s="91" t="s">
        <v>202</v>
      </c>
      <c r="K714" s="90" t="s">
        <v>412</v>
      </c>
      <c r="L714" s="90" t="s">
        <v>204</v>
      </c>
      <c r="M714" s="74" t="s">
        <v>240</v>
      </c>
      <c r="N714" s="75">
        <f>VLOOKUP('MATRIZ DE RIESGOS DE SST'!M714,'MAPAS DE RIESGOS INHER Y RESID'!$E$3:$F$7,2,FALSE)</f>
        <v>2</v>
      </c>
      <c r="O714" s="74" t="s">
        <v>241</v>
      </c>
      <c r="P714" s="75">
        <f>VLOOKUP('MATRIZ DE RIESGOS DE SST'!O714,'MAPAS DE RIESGOS INHER Y RESID'!$O$3:$P$7,2,FALSE)</f>
        <v>256</v>
      </c>
      <c r="Q714" s="75">
        <f t="shared" si="136"/>
        <v>512</v>
      </c>
      <c r="R714" s="74" t="str">
        <f>IF(OR('MAPAS DE RIESGOS INHER Y RESID'!$G$7='MATRIZ DE RIESGOS DE SST'!Q714,Q714&lt;'MAPAS DE RIESGOS INHER Y RESID'!$G$3+1),'MAPAS DE RIESGOS INHER Y RESID'!$M$6,IF(OR('MAPAS DE RIESGOS INHER Y RESID'!$H$5='MATRIZ DE RIESGOS DE SST'!Q714,Q714&lt;'MAPAS DE RIESGOS INHER Y RESID'!$I$5+1),'MAPAS DE RIESGOS INHER Y RESID'!$M$5,IF(OR('MAPAS DE RIESGOS INHER Y RESID'!$I$4='MATRIZ DE RIESGOS DE SST'!Q714,Q714&lt;'MAPAS DE RIESGOS INHER Y RESID'!$J$4+1),'MAPAS DE RIESGOS INHER Y RESID'!$M$4,'MAPAS DE RIESGOS INHER Y RESID'!$M$3)))</f>
        <v>ALTO</v>
      </c>
      <c r="S714" s="84" t="s">
        <v>332</v>
      </c>
      <c r="T714" s="84" t="s">
        <v>384</v>
      </c>
      <c r="U714" s="84" t="s">
        <v>385</v>
      </c>
      <c r="V714" s="84" t="s">
        <v>333</v>
      </c>
      <c r="W714" s="74" t="s">
        <v>238</v>
      </c>
      <c r="X714" s="98">
        <f>VLOOKUP(W714,'MAPAS DE RIESGOS INHER Y RESID'!$E$16:$F$18,2,FALSE)</f>
        <v>0.4</v>
      </c>
      <c r="Y714" s="99">
        <f t="shared" si="133"/>
        <v>307.2</v>
      </c>
      <c r="Z714" s="74" t="str">
        <f>IF(OR('MAPAS DE RIESGOS INHER Y RESID'!$G$18='MATRIZ DE RIESGOS DE SST'!Y714,Y714&lt;'MAPAS DE RIESGOS INHER Y RESID'!$G$16+1),'MAPAS DE RIESGOS INHER Y RESID'!$M$19,IF(OR('MAPAS DE RIESGOS INHER Y RESID'!$H$17='MATRIZ DE RIESGOS DE SST'!Y714,Y714&lt;'MAPAS DE RIESGOS INHER Y RESID'!$I$18+1),'MAPAS DE RIESGOS INHER Y RESID'!$M$18,IF(OR('MAPAS DE RIESGOS INHER Y RESID'!$I$17='MATRIZ DE RIESGOS DE SST'!Y714,Y714&lt;'MAPAS DE RIESGOS INHER Y RESID'!$J$17+1),'MAPAS DE RIESGOS INHER Y RESID'!$M$17,'MAPAS DE RIESGOS INHER Y RESID'!$M$16)))</f>
        <v>ALTO</v>
      </c>
      <c r="AA714" s="100" t="str">
        <f>VLOOKUP('MATRIZ DE RIESGOS DE SST'!Z714,'TABLA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715" spans="1:27" ht="156" customHeight="1">
      <c r="A715" s="130"/>
      <c r="B715" s="131"/>
      <c r="C715" s="129"/>
      <c r="D715" s="129"/>
      <c r="E715" s="129"/>
      <c r="F715" s="129"/>
      <c r="G715" s="129"/>
      <c r="H715" s="129"/>
      <c r="I715" s="129"/>
      <c r="J715" s="91" t="s">
        <v>205</v>
      </c>
      <c r="K715" s="90" t="s">
        <v>206</v>
      </c>
      <c r="L715" s="90" t="s">
        <v>207</v>
      </c>
      <c r="M715" s="74" t="s">
        <v>240</v>
      </c>
      <c r="N715" s="75">
        <f>VLOOKUP('MATRIZ DE RIESGOS DE SST'!M715,'MAPAS DE RIESGOS INHER Y RESID'!$E$3:$F$7,2,FALSE)</f>
        <v>2</v>
      </c>
      <c r="O715" s="74" t="s">
        <v>239</v>
      </c>
      <c r="P715" s="75">
        <f>VLOOKUP('MATRIZ DE RIESGOS DE SST'!O715,'MAPAS DE RIESGOS INHER Y RESID'!$O$3:$P$7,2,FALSE)</f>
        <v>16</v>
      </c>
      <c r="Q715" s="75">
        <f t="shared" si="136"/>
        <v>32</v>
      </c>
      <c r="R715" s="74" t="str">
        <f>IF(OR('MAPAS DE RIESGOS INHER Y RESID'!$G$7='MATRIZ DE RIESGOS DE SST'!Q715,Q715&lt;'MAPAS DE RIESGOS INHER Y RESID'!$G$3+1),'MAPAS DE RIESGOS INHER Y RESID'!$M$6,IF(OR('MAPAS DE RIESGOS INHER Y RESID'!$H$5='MATRIZ DE RIESGOS DE SST'!Q715,Q715&lt;'MAPAS DE RIESGOS INHER Y RESID'!$I$5+1),'MAPAS DE RIESGOS INHER Y RESID'!$M$5,IF(OR('MAPAS DE RIESGOS INHER Y RESID'!$I$4='MATRIZ DE RIESGOS DE SST'!Q715,Q715&lt;'MAPAS DE RIESGOS INHER Y RESID'!$J$4+1),'MAPAS DE RIESGOS INHER Y RESID'!$M$4,'MAPAS DE RIESGOS INHER Y RESID'!$M$3)))</f>
        <v>MODERADO</v>
      </c>
      <c r="S715" s="84"/>
      <c r="T715" s="84"/>
      <c r="U715" s="84" t="s">
        <v>386</v>
      </c>
      <c r="V715" s="84" t="s">
        <v>387</v>
      </c>
      <c r="W715" s="74" t="s">
        <v>246</v>
      </c>
      <c r="X715" s="98">
        <f>VLOOKUP(W715,'MAPAS DE RIESGOS INHER Y RESID'!$E$16:$F$18,2,FALSE)</f>
        <v>0.9</v>
      </c>
      <c r="Y715" s="99">
        <f t="shared" si="133"/>
        <v>3.1999999999999993</v>
      </c>
      <c r="Z715" s="74" t="str">
        <f>IF(OR('MAPAS DE RIESGOS INHER Y RESID'!$G$18='MATRIZ DE RIESGOS DE SST'!Y715,Y715&lt;'MAPAS DE RIESGOS INHER Y RESID'!$G$16+1),'MAPAS DE RIESGOS INHER Y RESID'!$M$19,IF(OR('MAPAS DE RIESGOS INHER Y RESID'!$H$17='MATRIZ DE RIESGOS DE SST'!Y715,Y715&lt;'MAPAS DE RIESGOS INHER Y RESID'!$I$18+1),'MAPAS DE RIESGOS INHER Y RESID'!$M$18,IF(OR('MAPAS DE RIESGOS INHER Y RESID'!$I$17='MATRIZ DE RIESGOS DE SST'!Y715,Y715&lt;'MAPAS DE RIESGOS INHER Y RESID'!$J$17+1),'MAPAS DE RIESGOS INHER Y RESID'!$M$17,'MAPAS DE RIESGOS INHER Y RESID'!$M$16)))</f>
        <v>BAJO</v>
      </c>
      <c r="AA715" s="100" t="str">
        <f>VLOOKUP('MATRIZ DE RIESGOS DE SST'!Z715,'TABLA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16" spans="1:27" ht="156" customHeight="1">
      <c r="A716" s="130"/>
      <c r="B716" s="131"/>
      <c r="C716" s="129"/>
      <c r="D716" s="129"/>
      <c r="E716" s="129"/>
      <c r="F716" s="129"/>
      <c r="G716" s="129"/>
      <c r="H716" s="129"/>
      <c r="I716" s="129"/>
      <c r="J716" s="91" t="s">
        <v>208</v>
      </c>
      <c r="K716" s="90" t="s">
        <v>209</v>
      </c>
      <c r="L716" s="90" t="s">
        <v>210</v>
      </c>
      <c r="M716" s="74" t="s">
        <v>240</v>
      </c>
      <c r="N716" s="75">
        <f>VLOOKUP('MATRIZ DE RIESGOS DE SST'!M716,'MAPAS DE RIESGOS INHER Y RESID'!$E$3:$F$7,2,FALSE)</f>
        <v>2</v>
      </c>
      <c r="O716" s="74" t="s">
        <v>239</v>
      </c>
      <c r="P716" s="75">
        <f>VLOOKUP('MATRIZ DE RIESGOS DE SST'!O716,'MAPAS DE RIESGOS INHER Y RESID'!$O$3:$P$7,2,FALSE)</f>
        <v>16</v>
      </c>
      <c r="Q716" s="75">
        <f t="shared" si="136"/>
        <v>32</v>
      </c>
      <c r="R716" s="74" t="str">
        <f>IF(OR('MAPAS DE RIESGOS INHER Y RESID'!$G$7='MATRIZ DE RIESGOS DE SST'!Q716,Q716&lt;'MAPAS DE RIESGOS INHER Y RESID'!$G$3+1),'MAPAS DE RIESGOS INHER Y RESID'!$M$6,IF(OR('MAPAS DE RIESGOS INHER Y RESID'!$H$5='MATRIZ DE RIESGOS DE SST'!Q716,Q716&lt;'MAPAS DE RIESGOS INHER Y RESID'!$I$5+1),'MAPAS DE RIESGOS INHER Y RESID'!$M$5,IF(OR('MAPAS DE RIESGOS INHER Y RESID'!$I$4='MATRIZ DE RIESGOS DE SST'!Q716,Q716&lt;'MAPAS DE RIESGOS INHER Y RESID'!$J$4+1),'MAPAS DE RIESGOS INHER Y RESID'!$M$4,'MAPAS DE RIESGOS INHER Y RESID'!$M$3)))</f>
        <v>MODERADO</v>
      </c>
      <c r="S716" s="84"/>
      <c r="T716" s="84" t="s">
        <v>388</v>
      </c>
      <c r="U716" s="84" t="s">
        <v>389</v>
      </c>
      <c r="V716" s="84" t="s">
        <v>390</v>
      </c>
      <c r="W716" s="74" t="s">
        <v>246</v>
      </c>
      <c r="X716" s="98">
        <f>VLOOKUP(W716,'MAPAS DE RIESGOS INHER Y RESID'!$E$16:$F$18,2,FALSE)</f>
        <v>0.9</v>
      </c>
      <c r="Y716" s="99">
        <f t="shared" si="133"/>
        <v>3.1999999999999993</v>
      </c>
      <c r="Z716" s="74" t="str">
        <f>IF(OR('MAPAS DE RIESGOS INHER Y RESID'!$G$18='MATRIZ DE RIESGOS DE SST'!Y716,Y716&lt;'MAPAS DE RIESGOS INHER Y RESID'!$G$16+1),'MAPAS DE RIESGOS INHER Y RESID'!$M$19,IF(OR('MAPAS DE RIESGOS INHER Y RESID'!$H$17='MATRIZ DE RIESGOS DE SST'!Y716,Y716&lt;'MAPAS DE RIESGOS INHER Y RESID'!$I$18+1),'MAPAS DE RIESGOS INHER Y RESID'!$M$18,IF(OR('MAPAS DE RIESGOS INHER Y RESID'!$I$17='MATRIZ DE RIESGOS DE SST'!Y716,Y716&lt;'MAPAS DE RIESGOS INHER Y RESID'!$J$17+1),'MAPAS DE RIESGOS INHER Y RESID'!$M$17,'MAPAS DE RIESGOS INHER Y RESID'!$M$16)))</f>
        <v>BAJO</v>
      </c>
      <c r="AA716" s="100" t="str">
        <f>VLOOKUP('MATRIZ DE RIESGOS DE SST'!Z716,'TABLA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17" spans="1:27" ht="156" customHeight="1">
      <c r="A717" s="130"/>
      <c r="B717" s="131"/>
      <c r="C717" s="129"/>
      <c r="D717" s="129"/>
      <c r="E717" s="129"/>
      <c r="F717" s="129"/>
      <c r="G717" s="129"/>
      <c r="H717" s="129"/>
      <c r="I717" s="129"/>
      <c r="J717" s="91" t="s">
        <v>211</v>
      </c>
      <c r="K717" s="90" t="s">
        <v>212</v>
      </c>
      <c r="L717" s="90" t="s">
        <v>213</v>
      </c>
      <c r="M717" s="74" t="s">
        <v>240</v>
      </c>
      <c r="N717" s="75">
        <f>VLOOKUP('MATRIZ DE RIESGOS DE SST'!M717,'MAPAS DE RIESGOS INHER Y RESID'!$E$3:$F$7,2,FALSE)</f>
        <v>2</v>
      </c>
      <c r="O717" s="74" t="s">
        <v>239</v>
      </c>
      <c r="P717" s="75">
        <f>VLOOKUP('MATRIZ DE RIESGOS DE SST'!O717,'MAPAS DE RIESGOS INHER Y RESID'!$O$3:$P$7,2,FALSE)</f>
        <v>16</v>
      </c>
      <c r="Q717" s="75">
        <f t="shared" si="136"/>
        <v>32</v>
      </c>
      <c r="R717" s="74" t="str">
        <f>IF(OR('MAPAS DE RIESGOS INHER Y RESID'!$G$7='MATRIZ DE RIESGOS DE SST'!Q717,Q717&lt;'MAPAS DE RIESGOS INHER Y RESID'!$G$3+1),'MAPAS DE RIESGOS INHER Y RESID'!$M$6,IF(OR('MAPAS DE RIESGOS INHER Y RESID'!$H$5='MATRIZ DE RIESGOS DE SST'!Q717,Q717&lt;'MAPAS DE RIESGOS INHER Y RESID'!$I$5+1),'MAPAS DE RIESGOS INHER Y RESID'!$M$5,IF(OR('MAPAS DE RIESGOS INHER Y RESID'!$I$4='MATRIZ DE RIESGOS DE SST'!Q717,Q717&lt;'MAPAS DE RIESGOS INHER Y RESID'!$J$4+1),'MAPAS DE RIESGOS INHER Y RESID'!$M$4,'MAPAS DE RIESGOS INHER Y RESID'!$M$3)))</f>
        <v>MODERADO</v>
      </c>
      <c r="S717" s="84"/>
      <c r="T717" s="84" t="s">
        <v>388</v>
      </c>
      <c r="U717" s="84" t="s">
        <v>389</v>
      </c>
      <c r="V717" s="84" t="s">
        <v>390</v>
      </c>
      <c r="W717" s="74" t="s">
        <v>246</v>
      </c>
      <c r="X717" s="98">
        <f>VLOOKUP(W717,'MAPAS DE RIESGOS INHER Y RESID'!$E$16:$F$18,2,FALSE)</f>
        <v>0.9</v>
      </c>
      <c r="Y717" s="99">
        <f t="shared" si="133"/>
        <v>3.1999999999999993</v>
      </c>
      <c r="Z717" s="74" t="str">
        <f>IF(OR('MAPAS DE RIESGOS INHER Y RESID'!$G$18='MATRIZ DE RIESGOS DE SST'!Y717,Y717&lt;'MAPAS DE RIESGOS INHER Y RESID'!$G$16+1),'MAPAS DE RIESGOS INHER Y RESID'!$M$19,IF(OR('MAPAS DE RIESGOS INHER Y RESID'!$H$17='MATRIZ DE RIESGOS DE SST'!Y717,Y717&lt;'MAPAS DE RIESGOS INHER Y RESID'!$I$18+1),'MAPAS DE RIESGOS INHER Y RESID'!$M$18,IF(OR('MAPAS DE RIESGOS INHER Y RESID'!$I$17='MATRIZ DE RIESGOS DE SST'!Y717,Y717&lt;'MAPAS DE RIESGOS INHER Y RESID'!$J$17+1),'MAPAS DE RIESGOS INHER Y RESID'!$M$17,'MAPAS DE RIESGOS INHER Y RESID'!$M$16)))</f>
        <v>BAJO</v>
      </c>
      <c r="AA717" s="100" t="str">
        <f>VLOOKUP('MATRIZ DE RIESGOS DE SST'!Z717,'TABLA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18" spans="1:27" ht="156" customHeight="1">
      <c r="A718" s="130"/>
      <c r="B718" s="131"/>
      <c r="C718" s="129"/>
      <c r="D718" s="129"/>
      <c r="E718" s="129"/>
      <c r="F718" s="129"/>
      <c r="G718" s="129"/>
      <c r="H718" s="129"/>
      <c r="I718" s="129"/>
      <c r="J718" s="91" t="s">
        <v>214</v>
      </c>
      <c r="K718" s="90" t="s">
        <v>215</v>
      </c>
      <c r="L718" s="90" t="s">
        <v>213</v>
      </c>
      <c r="M718" s="74" t="s">
        <v>240</v>
      </c>
      <c r="N718" s="75">
        <f>VLOOKUP('MATRIZ DE RIESGOS DE SST'!M718,'MAPAS DE RIESGOS INHER Y RESID'!$E$3:$F$7,2,FALSE)</f>
        <v>2</v>
      </c>
      <c r="O718" s="74" t="s">
        <v>239</v>
      </c>
      <c r="P718" s="75">
        <f>VLOOKUP('MATRIZ DE RIESGOS DE SST'!O718,'MAPAS DE RIESGOS INHER Y RESID'!$O$3:$P$7,2,FALSE)</f>
        <v>16</v>
      </c>
      <c r="Q718" s="75">
        <f t="shared" si="136"/>
        <v>32</v>
      </c>
      <c r="R718" s="74" t="str">
        <f>IF(OR('MAPAS DE RIESGOS INHER Y RESID'!$G$7='MATRIZ DE RIESGOS DE SST'!Q718,Q718&lt;'MAPAS DE RIESGOS INHER Y RESID'!$G$3+1),'MAPAS DE RIESGOS INHER Y RESID'!$M$6,IF(OR('MAPAS DE RIESGOS INHER Y RESID'!$H$5='MATRIZ DE RIESGOS DE SST'!Q718,Q718&lt;'MAPAS DE RIESGOS INHER Y RESID'!$I$5+1),'MAPAS DE RIESGOS INHER Y RESID'!$M$5,IF(OR('MAPAS DE RIESGOS INHER Y RESID'!$I$4='MATRIZ DE RIESGOS DE SST'!Q718,Q718&lt;'MAPAS DE RIESGOS INHER Y RESID'!$J$4+1),'MAPAS DE RIESGOS INHER Y RESID'!$M$4,'MAPAS DE RIESGOS INHER Y RESID'!$M$3)))</f>
        <v>MODERADO</v>
      </c>
      <c r="S718" s="84"/>
      <c r="T718" s="84" t="s">
        <v>388</v>
      </c>
      <c r="U718" s="84" t="s">
        <v>389</v>
      </c>
      <c r="V718" s="84" t="s">
        <v>390</v>
      </c>
      <c r="W718" s="74" t="s">
        <v>246</v>
      </c>
      <c r="X718" s="98">
        <f>VLOOKUP(W718,'MAPAS DE RIESGOS INHER Y RESID'!$E$16:$F$18,2,FALSE)</f>
        <v>0.9</v>
      </c>
      <c r="Y718" s="99">
        <f t="shared" si="133"/>
        <v>3.1999999999999993</v>
      </c>
      <c r="Z718" s="74" t="str">
        <f>IF(OR('MAPAS DE RIESGOS INHER Y RESID'!$G$18='MATRIZ DE RIESGOS DE SST'!Y718,Y718&lt;'MAPAS DE RIESGOS INHER Y RESID'!$G$16+1),'MAPAS DE RIESGOS INHER Y RESID'!$M$19,IF(OR('MAPAS DE RIESGOS INHER Y RESID'!$H$17='MATRIZ DE RIESGOS DE SST'!Y718,Y718&lt;'MAPAS DE RIESGOS INHER Y RESID'!$I$18+1),'MAPAS DE RIESGOS INHER Y RESID'!$M$18,IF(OR('MAPAS DE RIESGOS INHER Y RESID'!$I$17='MATRIZ DE RIESGOS DE SST'!Y718,Y718&lt;'MAPAS DE RIESGOS INHER Y RESID'!$J$17+1),'MAPAS DE RIESGOS INHER Y RESID'!$M$17,'MAPAS DE RIESGOS INHER Y RESID'!$M$16)))</f>
        <v>BAJO</v>
      </c>
      <c r="AA718" s="100" t="str">
        <f>VLOOKUP('MATRIZ DE RIESGOS DE SST'!Z718,'TABLA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19" spans="1:27" ht="156" customHeight="1">
      <c r="A719" s="130"/>
      <c r="B719" s="131"/>
      <c r="C719" s="129"/>
      <c r="D719" s="129"/>
      <c r="E719" s="129"/>
      <c r="F719" s="129"/>
      <c r="G719" s="129"/>
      <c r="H719" s="129"/>
      <c r="I719" s="129"/>
      <c r="J719" s="91" t="s">
        <v>216</v>
      </c>
      <c r="K719" s="90" t="s">
        <v>217</v>
      </c>
      <c r="L719" s="90" t="s">
        <v>218</v>
      </c>
      <c r="M719" s="74" t="s">
        <v>240</v>
      </c>
      <c r="N719" s="75">
        <f>VLOOKUP('MATRIZ DE RIESGOS DE SST'!M719,'MAPAS DE RIESGOS INHER Y RESID'!$E$3:$F$7,2,FALSE)</f>
        <v>2</v>
      </c>
      <c r="O719" s="74" t="s">
        <v>239</v>
      </c>
      <c r="P719" s="75">
        <f>VLOOKUP('MATRIZ DE RIESGOS DE SST'!O719,'MAPAS DE RIESGOS INHER Y RESID'!$O$3:$P$7,2,FALSE)</f>
        <v>16</v>
      </c>
      <c r="Q719" s="75">
        <f t="shared" si="136"/>
        <v>32</v>
      </c>
      <c r="R719" s="74" t="str">
        <f>IF(OR('MAPAS DE RIESGOS INHER Y RESID'!$G$7='MATRIZ DE RIESGOS DE SST'!Q719,Q719&lt;'MAPAS DE RIESGOS INHER Y RESID'!$G$3+1),'MAPAS DE RIESGOS INHER Y RESID'!$M$6,IF(OR('MAPAS DE RIESGOS INHER Y RESID'!$H$5='MATRIZ DE RIESGOS DE SST'!Q719,Q719&lt;'MAPAS DE RIESGOS INHER Y RESID'!$I$5+1),'MAPAS DE RIESGOS INHER Y RESID'!$M$5,IF(OR('MAPAS DE RIESGOS INHER Y RESID'!$I$4='MATRIZ DE RIESGOS DE SST'!Q719,Q719&lt;'MAPAS DE RIESGOS INHER Y RESID'!$J$4+1),'MAPAS DE RIESGOS INHER Y RESID'!$M$4,'MAPAS DE RIESGOS INHER Y RESID'!$M$3)))</f>
        <v>MODERADO</v>
      </c>
      <c r="S719" s="84" t="s">
        <v>391</v>
      </c>
      <c r="T719" s="84" t="s">
        <v>392</v>
      </c>
      <c r="U719" s="84" t="s">
        <v>393</v>
      </c>
      <c r="V719" s="84" t="s">
        <v>394</v>
      </c>
      <c r="W719" s="74" t="s">
        <v>246</v>
      </c>
      <c r="X719" s="98">
        <f>VLOOKUP(W719,'MAPAS DE RIESGOS INHER Y RESID'!$E$16:$F$18,2,FALSE)</f>
        <v>0.9</v>
      </c>
      <c r="Y719" s="99">
        <f t="shared" si="133"/>
        <v>3.1999999999999993</v>
      </c>
      <c r="Z719" s="74" t="str">
        <f>IF(OR('MAPAS DE RIESGOS INHER Y RESID'!$G$18='MATRIZ DE RIESGOS DE SST'!Y719,Y719&lt;'MAPAS DE RIESGOS INHER Y RESID'!$G$16+1),'MAPAS DE RIESGOS INHER Y RESID'!$M$19,IF(OR('MAPAS DE RIESGOS INHER Y RESID'!$H$17='MATRIZ DE RIESGOS DE SST'!Y719,Y719&lt;'MAPAS DE RIESGOS INHER Y RESID'!$I$18+1),'MAPAS DE RIESGOS INHER Y RESID'!$M$18,IF(OR('MAPAS DE RIESGOS INHER Y RESID'!$I$17='MATRIZ DE RIESGOS DE SST'!Y719,Y719&lt;'MAPAS DE RIESGOS INHER Y RESID'!$J$17+1),'MAPAS DE RIESGOS INHER Y RESID'!$M$17,'MAPAS DE RIESGOS INHER Y RESID'!$M$16)))</f>
        <v>BAJO</v>
      </c>
      <c r="AA719" s="100" t="str">
        <f>VLOOKUP('MATRIZ DE RIESGOS DE SST'!Z719,'TABLA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20" spans="1:27" ht="156" customHeight="1">
      <c r="A720" s="130"/>
      <c r="B720" s="131"/>
      <c r="C720" s="129"/>
      <c r="D720" s="129"/>
      <c r="E720" s="129"/>
      <c r="F720" s="129"/>
      <c r="G720" s="129"/>
      <c r="H720" s="129"/>
      <c r="I720" s="129"/>
      <c r="J720" s="91" t="s">
        <v>219</v>
      </c>
      <c r="K720" s="90" t="s">
        <v>220</v>
      </c>
      <c r="L720" s="90" t="s">
        <v>221</v>
      </c>
      <c r="M720" s="74" t="s">
        <v>240</v>
      </c>
      <c r="N720" s="75">
        <f>VLOOKUP('MATRIZ DE RIESGOS DE SST'!M720,'MAPAS DE RIESGOS INHER Y RESID'!$E$3:$F$7,2,FALSE)</f>
        <v>2</v>
      </c>
      <c r="O720" s="74" t="s">
        <v>239</v>
      </c>
      <c r="P720" s="75">
        <f>VLOOKUP('MATRIZ DE RIESGOS DE SST'!O720,'MAPAS DE RIESGOS INHER Y RESID'!$O$3:$P$7,2,FALSE)</f>
        <v>16</v>
      </c>
      <c r="Q720" s="75">
        <f t="shared" si="136"/>
        <v>32</v>
      </c>
      <c r="R720" s="74" t="str">
        <f>IF(OR('MAPAS DE RIESGOS INHER Y RESID'!$G$7='MATRIZ DE RIESGOS DE SST'!Q720,Q720&lt;'MAPAS DE RIESGOS INHER Y RESID'!$G$3+1),'MAPAS DE RIESGOS INHER Y RESID'!$M$6,IF(OR('MAPAS DE RIESGOS INHER Y RESID'!$H$5='MATRIZ DE RIESGOS DE SST'!Q720,Q720&lt;'MAPAS DE RIESGOS INHER Y RESID'!$I$5+1),'MAPAS DE RIESGOS INHER Y RESID'!$M$5,IF(OR('MAPAS DE RIESGOS INHER Y RESID'!$I$4='MATRIZ DE RIESGOS DE SST'!Q720,Q720&lt;'MAPAS DE RIESGOS INHER Y RESID'!$J$4+1),'MAPAS DE RIESGOS INHER Y RESID'!$M$4,'MAPAS DE RIESGOS INHER Y RESID'!$M$3)))</f>
        <v>MODERADO</v>
      </c>
      <c r="S720" s="84"/>
      <c r="T720" s="84" t="s">
        <v>388</v>
      </c>
      <c r="U720" s="84" t="s">
        <v>389</v>
      </c>
      <c r="V720" s="84" t="s">
        <v>390</v>
      </c>
      <c r="W720" s="74" t="s">
        <v>246</v>
      </c>
      <c r="X720" s="98">
        <f>VLOOKUP(W720,'MAPAS DE RIESGOS INHER Y RESID'!$E$16:$F$18,2,FALSE)</f>
        <v>0.9</v>
      </c>
      <c r="Y720" s="99">
        <f t="shared" si="133"/>
        <v>3.1999999999999993</v>
      </c>
      <c r="Z720" s="74" t="str">
        <f>IF(OR('MAPAS DE RIESGOS INHER Y RESID'!$G$18='MATRIZ DE RIESGOS DE SST'!Y720,Y720&lt;'MAPAS DE RIESGOS INHER Y RESID'!$G$16+1),'MAPAS DE RIESGOS INHER Y RESID'!$M$19,IF(OR('MAPAS DE RIESGOS INHER Y RESID'!$H$17='MATRIZ DE RIESGOS DE SST'!Y720,Y720&lt;'MAPAS DE RIESGOS INHER Y RESID'!$I$18+1),'MAPAS DE RIESGOS INHER Y RESID'!$M$18,IF(OR('MAPAS DE RIESGOS INHER Y RESID'!$I$17='MATRIZ DE RIESGOS DE SST'!Y720,Y720&lt;'MAPAS DE RIESGOS INHER Y RESID'!$J$17+1),'MAPAS DE RIESGOS INHER Y RESID'!$M$17,'MAPAS DE RIESGOS INHER Y RESID'!$M$16)))</f>
        <v>BAJO</v>
      </c>
      <c r="AA720" s="100" t="str">
        <f>VLOOKUP('MATRIZ DE RIESGOS DE SST'!Z720,'TABLA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21" spans="1:27" ht="225.75" customHeight="1">
      <c r="A721" s="130"/>
      <c r="B721" s="131"/>
      <c r="C721" s="129"/>
      <c r="D721" s="129"/>
      <c r="E721" s="129"/>
      <c r="F721" s="129"/>
      <c r="G721" s="129"/>
      <c r="H721" s="129"/>
      <c r="I721" s="129"/>
      <c r="J721" s="91" t="s">
        <v>222</v>
      </c>
      <c r="K721" s="90" t="s">
        <v>223</v>
      </c>
      <c r="L721" s="90" t="s">
        <v>224</v>
      </c>
      <c r="M721" s="74" t="s">
        <v>240</v>
      </c>
      <c r="N721" s="75">
        <f>VLOOKUP('MATRIZ DE RIESGOS DE SST'!M721,'MAPAS DE RIESGOS INHER Y RESID'!$E$3:$F$7,2,FALSE)</f>
        <v>2</v>
      </c>
      <c r="O721" s="74" t="s">
        <v>239</v>
      </c>
      <c r="P721" s="75">
        <f>VLOOKUP('MATRIZ DE RIESGOS DE SST'!O721,'MAPAS DE RIESGOS INHER Y RESID'!$O$3:$P$7,2,FALSE)</f>
        <v>16</v>
      </c>
      <c r="Q721" s="75">
        <f t="shared" si="136"/>
        <v>32</v>
      </c>
      <c r="R721" s="74" t="str">
        <f>IF(OR('MAPAS DE RIESGOS INHER Y RESID'!$G$7='MATRIZ DE RIESGOS DE SST'!Q721,Q721&lt;'MAPAS DE RIESGOS INHER Y RESID'!$G$3+1),'MAPAS DE RIESGOS INHER Y RESID'!$M$6,IF(OR('MAPAS DE RIESGOS INHER Y RESID'!$H$5='MATRIZ DE RIESGOS DE SST'!Q721,Q721&lt;'MAPAS DE RIESGOS INHER Y RESID'!$I$5+1),'MAPAS DE RIESGOS INHER Y RESID'!$M$5,IF(OR('MAPAS DE RIESGOS INHER Y RESID'!$I$4='MATRIZ DE RIESGOS DE SST'!Q721,Q721&lt;'MAPAS DE RIESGOS INHER Y RESID'!$J$4+1),'MAPAS DE RIESGOS INHER Y RESID'!$M$4,'MAPAS DE RIESGOS INHER Y RESID'!$M$3)))</f>
        <v>MODERADO</v>
      </c>
      <c r="S721" s="84" t="s">
        <v>395</v>
      </c>
      <c r="T721" s="84" t="s">
        <v>396</v>
      </c>
      <c r="U721" s="84" t="s">
        <v>397</v>
      </c>
      <c r="V721" s="84" t="s">
        <v>398</v>
      </c>
      <c r="W721" s="74" t="s">
        <v>246</v>
      </c>
      <c r="X721" s="98">
        <f>VLOOKUP(W721,'MAPAS DE RIESGOS INHER Y RESID'!$E$16:$F$18,2,FALSE)</f>
        <v>0.9</v>
      </c>
      <c r="Y721" s="99">
        <f t="shared" si="133"/>
        <v>3.1999999999999993</v>
      </c>
      <c r="Z721" s="74" t="str">
        <f>IF(OR('MAPAS DE RIESGOS INHER Y RESID'!$G$18='MATRIZ DE RIESGOS DE SST'!Y721,Y721&lt;'MAPAS DE RIESGOS INHER Y RESID'!$G$16+1),'MAPAS DE RIESGOS INHER Y RESID'!$M$19,IF(OR('MAPAS DE RIESGOS INHER Y RESID'!$H$17='MATRIZ DE RIESGOS DE SST'!Y721,Y721&lt;'MAPAS DE RIESGOS INHER Y RESID'!$I$18+1),'MAPAS DE RIESGOS INHER Y RESID'!$M$18,IF(OR('MAPAS DE RIESGOS INHER Y RESID'!$I$17='MATRIZ DE RIESGOS DE SST'!Y721,Y721&lt;'MAPAS DE RIESGOS INHER Y RESID'!$J$17+1),'MAPAS DE RIESGOS INHER Y RESID'!$M$17,'MAPAS DE RIESGOS INHER Y RESID'!$M$16)))</f>
        <v>BAJO</v>
      </c>
      <c r="AA721" s="100" t="str">
        <f>VLOOKUP('MATRIZ DE RIESGOS DE SST'!Z721,'TABLA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22" spans="1:27" ht="105" customHeight="1">
      <c r="A722" s="130"/>
      <c r="B722" s="131" t="s">
        <v>287</v>
      </c>
      <c r="C722" s="129" t="s">
        <v>281</v>
      </c>
      <c r="D722" s="129"/>
      <c r="E722" s="129" t="s">
        <v>281</v>
      </c>
      <c r="F722" s="129" t="s">
        <v>281</v>
      </c>
      <c r="G722" s="129" t="s">
        <v>281</v>
      </c>
      <c r="H722" s="129"/>
      <c r="I722" s="129" t="s">
        <v>297</v>
      </c>
      <c r="J722" s="90" t="s">
        <v>73</v>
      </c>
      <c r="K722" s="90" t="s">
        <v>74</v>
      </c>
      <c r="L722" s="90" t="s">
        <v>75</v>
      </c>
      <c r="M722" s="74" t="s">
        <v>240</v>
      </c>
      <c r="N722" s="75">
        <f>VLOOKUP('MATRIZ DE RIESGOS DE SST'!M722,'MAPAS DE RIESGOS INHER Y RESID'!$E$3:$F$7,2,FALSE)</f>
        <v>2</v>
      </c>
      <c r="O722" s="74" t="s">
        <v>239</v>
      </c>
      <c r="P722" s="75">
        <f>VLOOKUP('MATRIZ DE RIESGOS DE SST'!O722,'MAPAS DE RIESGOS INHER Y RESID'!$O$3:$P$7,2,FALSE)</f>
        <v>16</v>
      </c>
      <c r="Q722" s="75">
        <f>N722*P722</f>
        <v>32</v>
      </c>
      <c r="R722" s="74" t="str">
        <f>IF(OR('MAPAS DE RIESGOS INHER Y RESID'!$G$7='MATRIZ DE RIESGOS DE SST'!Q722,Q722&lt;'MAPAS DE RIESGOS INHER Y RESID'!$G$3+1),'MAPAS DE RIESGOS INHER Y RESID'!$M$6,IF(OR('MAPAS DE RIESGOS INHER Y RESID'!$H$5='MATRIZ DE RIESGOS DE SST'!Q722,Q722&lt;'MAPAS DE RIESGOS INHER Y RESID'!$I$5+1),'MAPAS DE RIESGOS INHER Y RESID'!$M$5,IF(OR('MAPAS DE RIESGOS INHER Y RESID'!$I$4='MATRIZ DE RIESGOS DE SST'!Q722,Q722&lt;'MAPAS DE RIESGOS INHER Y RESID'!$J$4+1),'MAPAS DE RIESGOS INHER Y RESID'!$M$4,'MAPAS DE RIESGOS INHER Y RESID'!$M$3)))</f>
        <v>MODERADO</v>
      </c>
      <c r="S722" s="84"/>
      <c r="T722" s="84"/>
      <c r="U722" s="84" t="s">
        <v>252</v>
      </c>
      <c r="V722" s="84" t="s">
        <v>308</v>
      </c>
      <c r="W722" s="74" t="s">
        <v>246</v>
      </c>
      <c r="X722" s="98">
        <f>VLOOKUP(W722,'MAPAS DE RIESGOS INHER Y RESID'!$E$16:$F$18,2,FALSE)</f>
        <v>0.9</v>
      </c>
      <c r="Y722" s="99">
        <f t="shared" si="133"/>
        <v>3.1999999999999993</v>
      </c>
      <c r="Z722" s="74" t="str">
        <f>IF(OR('MAPAS DE RIESGOS INHER Y RESID'!$G$18='MATRIZ DE RIESGOS DE SST'!Y722,Y722&lt;'MAPAS DE RIESGOS INHER Y RESID'!$G$16+1),'MAPAS DE RIESGOS INHER Y RESID'!$M$19,IF(OR('MAPAS DE RIESGOS INHER Y RESID'!$H$17='MATRIZ DE RIESGOS DE SST'!Y722,Y722&lt;'MAPAS DE RIESGOS INHER Y RESID'!$I$18+1),'MAPAS DE RIESGOS INHER Y RESID'!$M$18,IF(OR('MAPAS DE RIESGOS INHER Y RESID'!$I$17='MATRIZ DE RIESGOS DE SST'!Y722,Y722&lt;'MAPAS DE RIESGOS INHER Y RESID'!$J$17+1),'MAPAS DE RIESGOS INHER Y RESID'!$M$17,'MAPAS DE RIESGOS INHER Y RESID'!$M$16)))</f>
        <v>BAJO</v>
      </c>
      <c r="AA722" s="100" t="str">
        <f>VLOOKUP('MATRIZ DE RIESGOS DE SST'!Z722,'TABLA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23" spans="1:27" ht="214.5" customHeight="1">
      <c r="A723" s="130"/>
      <c r="B723" s="131"/>
      <c r="C723" s="129"/>
      <c r="D723" s="129"/>
      <c r="E723" s="129"/>
      <c r="F723" s="129"/>
      <c r="G723" s="129"/>
      <c r="H723" s="129"/>
      <c r="I723" s="129"/>
      <c r="J723" s="91" t="s">
        <v>91</v>
      </c>
      <c r="K723" s="90" t="s">
        <v>309</v>
      </c>
      <c r="L723" s="90" t="s">
        <v>93</v>
      </c>
      <c r="M723" s="74" t="s">
        <v>236</v>
      </c>
      <c r="N723" s="75">
        <f>VLOOKUP('MATRIZ DE RIESGOS DE SST'!M723,'MAPAS DE RIESGOS INHER Y RESID'!$E$3:$F$7,2,FALSE)</f>
        <v>4</v>
      </c>
      <c r="O723" s="74" t="s">
        <v>239</v>
      </c>
      <c r="P723" s="75">
        <f>VLOOKUP('MATRIZ DE RIESGOS DE SST'!O723,'MAPAS DE RIESGOS INHER Y RESID'!$O$3:$P$7,2,FALSE)</f>
        <v>16</v>
      </c>
      <c r="Q723" s="75">
        <f>N723*P723</f>
        <v>64</v>
      </c>
      <c r="R723" s="74" t="str">
        <f>IF(OR('MAPAS DE RIESGOS INHER Y RESID'!$G$7='MATRIZ DE RIESGOS DE SST'!Q723,Q723&lt;'MAPAS DE RIESGOS INHER Y RESID'!$G$3+1),'MAPAS DE RIESGOS INHER Y RESID'!$M$6,IF(OR('MAPAS DE RIESGOS INHER Y RESID'!$H$5='MATRIZ DE RIESGOS DE SST'!Q723,Q723&lt;'MAPAS DE RIESGOS INHER Y RESID'!$I$5+1),'MAPAS DE RIESGOS INHER Y RESID'!$M$5,IF(OR('MAPAS DE RIESGOS INHER Y RESID'!$I$4='MATRIZ DE RIESGOS DE SST'!Q723,Q723&lt;'MAPAS DE RIESGOS INHER Y RESID'!$J$4+1),'MAPAS DE RIESGOS INHER Y RESID'!$M$4,'MAPAS DE RIESGOS INHER Y RESID'!$M$3)))</f>
        <v>ALTO</v>
      </c>
      <c r="S723" s="84"/>
      <c r="T723" s="84"/>
      <c r="U723" s="84" t="s">
        <v>310</v>
      </c>
      <c r="V723" s="84" t="s">
        <v>311</v>
      </c>
      <c r="W723" s="74" t="s">
        <v>246</v>
      </c>
      <c r="X723" s="98">
        <f>VLOOKUP(W723,'MAPAS DE RIESGOS INHER Y RESID'!$E$16:$F$18,2,FALSE)</f>
        <v>0.9</v>
      </c>
      <c r="Y723" s="99">
        <f t="shared" si="133"/>
        <v>6.3999999999999986</v>
      </c>
      <c r="Z723" s="74" t="str">
        <f>IF(OR('MAPAS DE RIESGOS INHER Y RESID'!$G$18='MATRIZ DE RIESGOS DE SST'!Y723,Y723&lt;'MAPAS DE RIESGOS INHER Y RESID'!$G$16+1),'MAPAS DE RIESGOS INHER Y RESID'!$M$19,IF(OR('MAPAS DE RIESGOS INHER Y RESID'!$H$17='MATRIZ DE RIESGOS DE SST'!Y723,Y723&lt;'MAPAS DE RIESGOS INHER Y RESID'!$I$18+1),'MAPAS DE RIESGOS INHER Y RESID'!$M$18,IF(OR('MAPAS DE RIESGOS INHER Y RESID'!$I$17='MATRIZ DE RIESGOS DE SST'!Y723,Y723&lt;'MAPAS DE RIESGOS INHER Y RESID'!$J$17+1),'MAPAS DE RIESGOS INHER Y RESID'!$M$17,'MAPAS DE RIESGOS INHER Y RESID'!$M$16)))</f>
        <v>BAJO</v>
      </c>
      <c r="AA723" s="100" t="str">
        <f>VLOOKUP('MATRIZ DE RIESGOS DE SST'!Z723,'TABLA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24" spans="1:27" ht="156" customHeight="1">
      <c r="A724" s="130"/>
      <c r="B724" s="131"/>
      <c r="C724" s="129"/>
      <c r="D724" s="129"/>
      <c r="E724" s="129"/>
      <c r="F724" s="129"/>
      <c r="G724" s="129"/>
      <c r="H724" s="129"/>
      <c r="I724" s="129"/>
      <c r="J724" s="91" t="s">
        <v>94</v>
      </c>
      <c r="K724" s="90" t="s">
        <v>95</v>
      </c>
      <c r="L724" s="90" t="s">
        <v>96</v>
      </c>
      <c r="M724" s="74" t="s">
        <v>240</v>
      </c>
      <c r="N724" s="75">
        <f>VLOOKUP('MATRIZ DE RIESGOS DE SST'!M724,'MAPAS DE RIESGOS INHER Y RESID'!$E$3:$F$7,2,FALSE)</f>
        <v>2</v>
      </c>
      <c r="O724" s="74" t="s">
        <v>239</v>
      </c>
      <c r="P724" s="75">
        <f>VLOOKUP('MATRIZ DE RIESGOS DE SST'!O724,'MAPAS DE RIESGOS INHER Y RESID'!$O$3:$P$7,2,FALSE)</f>
        <v>16</v>
      </c>
      <c r="Q724" s="75">
        <f>N724*P724</f>
        <v>32</v>
      </c>
      <c r="R724" s="74" t="str">
        <f>IF(OR('MAPAS DE RIESGOS INHER Y RESID'!$G$7='MATRIZ DE RIESGOS DE SST'!Q724,Q724&lt;'MAPAS DE RIESGOS INHER Y RESID'!$G$3+1),'MAPAS DE RIESGOS INHER Y RESID'!$M$6,IF(OR('MAPAS DE RIESGOS INHER Y RESID'!$H$5='MATRIZ DE RIESGOS DE SST'!Q724,Q724&lt;'MAPAS DE RIESGOS INHER Y RESID'!$I$5+1),'MAPAS DE RIESGOS INHER Y RESID'!$M$5,IF(OR('MAPAS DE RIESGOS INHER Y RESID'!$I$4='MATRIZ DE RIESGOS DE SST'!Q724,Q724&lt;'MAPAS DE RIESGOS INHER Y RESID'!$J$4+1),'MAPAS DE RIESGOS INHER Y RESID'!$M$4,'MAPAS DE RIESGOS INHER Y RESID'!$M$3)))</f>
        <v>MODERADO</v>
      </c>
      <c r="S724" s="84" t="s">
        <v>256</v>
      </c>
      <c r="T724" s="84" t="s">
        <v>312</v>
      </c>
      <c r="U724" s="84" t="s">
        <v>313</v>
      </c>
      <c r="V724" s="84"/>
      <c r="W724" s="74" t="s">
        <v>246</v>
      </c>
      <c r="X724" s="98">
        <f>VLOOKUP(W724,'MAPAS DE RIESGOS INHER Y RESID'!$E$16:$F$18,2,FALSE)</f>
        <v>0.9</v>
      </c>
      <c r="Y724" s="99">
        <f t="shared" si="133"/>
        <v>3.1999999999999993</v>
      </c>
      <c r="Z724" s="74" t="str">
        <f>IF(OR('MAPAS DE RIESGOS INHER Y RESID'!$G$18='MATRIZ DE RIESGOS DE SST'!Y724,Y724&lt;'MAPAS DE RIESGOS INHER Y RESID'!$G$16+1),'MAPAS DE RIESGOS INHER Y RESID'!$M$19,IF(OR('MAPAS DE RIESGOS INHER Y RESID'!$H$17='MATRIZ DE RIESGOS DE SST'!Y724,Y724&lt;'MAPAS DE RIESGOS INHER Y RESID'!$I$18+1),'MAPAS DE RIESGOS INHER Y RESID'!$M$18,IF(OR('MAPAS DE RIESGOS INHER Y RESID'!$I$17='MATRIZ DE RIESGOS DE SST'!Y724,Y724&lt;'MAPAS DE RIESGOS INHER Y RESID'!$J$17+1),'MAPAS DE RIESGOS INHER Y RESID'!$M$17,'MAPAS DE RIESGOS INHER Y RESID'!$M$16)))</f>
        <v>BAJO</v>
      </c>
      <c r="AA724" s="100" t="str">
        <f>VLOOKUP('MATRIZ DE RIESGOS DE SST'!Z724,'TABLA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25" spans="1:27" ht="156" customHeight="1">
      <c r="A725" s="130"/>
      <c r="B725" s="131"/>
      <c r="C725" s="129"/>
      <c r="D725" s="129"/>
      <c r="E725" s="129"/>
      <c r="F725" s="129"/>
      <c r="G725" s="129"/>
      <c r="H725" s="129"/>
      <c r="I725" s="129"/>
      <c r="J725" s="91" t="s">
        <v>97</v>
      </c>
      <c r="K725" s="90" t="s">
        <v>98</v>
      </c>
      <c r="L725" s="90" t="s">
        <v>93</v>
      </c>
      <c r="M725" s="74" t="s">
        <v>240</v>
      </c>
      <c r="N725" s="75">
        <f>VLOOKUP('MATRIZ DE RIESGOS DE SST'!M725,'MAPAS DE RIESGOS INHER Y RESID'!$E$3:$F$7,2,FALSE)</f>
        <v>2</v>
      </c>
      <c r="O725" s="74" t="s">
        <v>239</v>
      </c>
      <c r="P725" s="75">
        <f>VLOOKUP('MATRIZ DE RIESGOS DE SST'!O725,'MAPAS DE RIESGOS INHER Y RESID'!$O$3:$P$7,2,FALSE)</f>
        <v>16</v>
      </c>
      <c r="Q725" s="75">
        <f>+N725*P725</f>
        <v>32</v>
      </c>
      <c r="R725" s="74" t="str">
        <f>IF(OR('MAPAS DE RIESGOS INHER Y RESID'!$G$7='MATRIZ DE RIESGOS DE SST'!Q725,Q725&lt;'MAPAS DE RIESGOS INHER Y RESID'!$G$3+1),'MAPAS DE RIESGOS INHER Y RESID'!$M$6,IF(OR('MAPAS DE RIESGOS INHER Y RESID'!$H$5='MATRIZ DE RIESGOS DE SST'!Q725,Q725&lt;'MAPAS DE RIESGOS INHER Y RESID'!$I$5+1),'MAPAS DE RIESGOS INHER Y RESID'!$M$5,IF(OR('MAPAS DE RIESGOS INHER Y RESID'!$I$4='MATRIZ DE RIESGOS DE SST'!Q725,Q725&lt;'MAPAS DE RIESGOS INHER Y RESID'!$J$4+1),'MAPAS DE RIESGOS INHER Y RESID'!$M$4,'MAPAS DE RIESGOS INHER Y RESID'!$M$3)))</f>
        <v>MODERADO</v>
      </c>
      <c r="S725" s="84"/>
      <c r="T725" s="84" t="s">
        <v>314</v>
      </c>
      <c r="U725" s="84" t="s">
        <v>315</v>
      </c>
      <c r="V725" s="84" t="s">
        <v>316</v>
      </c>
      <c r="W725" s="74" t="s">
        <v>246</v>
      </c>
      <c r="X725" s="98">
        <f>VLOOKUP(W725,'MAPAS DE RIESGOS INHER Y RESID'!$E$16:$F$18,2,FALSE)</f>
        <v>0.9</v>
      </c>
      <c r="Y725" s="99">
        <f t="shared" si="133"/>
        <v>3.1999999999999993</v>
      </c>
      <c r="Z725" s="74" t="str">
        <f>IF(OR('MAPAS DE RIESGOS INHER Y RESID'!$G$18='MATRIZ DE RIESGOS DE SST'!Y725,Y725&lt;'MAPAS DE RIESGOS INHER Y RESID'!$G$16+1),'MAPAS DE RIESGOS INHER Y RESID'!$M$19,IF(OR('MAPAS DE RIESGOS INHER Y RESID'!$H$17='MATRIZ DE RIESGOS DE SST'!Y725,Y725&lt;'MAPAS DE RIESGOS INHER Y RESID'!$I$18+1),'MAPAS DE RIESGOS INHER Y RESID'!$M$18,IF(OR('MAPAS DE RIESGOS INHER Y RESID'!$I$17='MATRIZ DE RIESGOS DE SST'!Y725,Y725&lt;'MAPAS DE RIESGOS INHER Y RESID'!$J$17+1),'MAPAS DE RIESGOS INHER Y RESID'!$M$17,'MAPAS DE RIESGOS INHER Y RESID'!$M$16)))</f>
        <v>BAJO</v>
      </c>
      <c r="AA725" s="100" t="str">
        <f>VLOOKUP('MATRIZ DE RIESGOS DE SST'!Z725,'TABLA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26" spans="1:27" ht="156" customHeight="1">
      <c r="A726" s="130"/>
      <c r="B726" s="131"/>
      <c r="C726" s="129"/>
      <c r="D726" s="129"/>
      <c r="E726" s="129"/>
      <c r="F726" s="129"/>
      <c r="G726" s="129"/>
      <c r="H726" s="129"/>
      <c r="I726" s="129"/>
      <c r="J726" s="91" t="s">
        <v>104</v>
      </c>
      <c r="K726" s="90" t="s">
        <v>102</v>
      </c>
      <c r="L726" s="90" t="s">
        <v>103</v>
      </c>
      <c r="M726" s="74" t="s">
        <v>238</v>
      </c>
      <c r="N726" s="75">
        <f>VLOOKUP('MATRIZ DE RIESGOS DE SST'!M726,'MAPAS DE RIESGOS INHER Y RESID'!$E$3:$F$7,2,FALSE)</f>
        <v>3</v>
      </c>
      <c r="O726" s="74" t="s">
        <v>237</v>
      </c>
      <c r="P726" s="75">
        <f>VLOOKUP('MATRIZ DE RIESGOS DE SST'!O726,'MAPAS DE RIESGOS INHER Y RESID'!$O$3:$P$7,2,FALSE)</f>
        <v>4</v>
      </c>
      <c r="Q726" s="75">
        <f>N726*P726</f>
        <v>12</v>
      </c>
      <c r="R726" s="74" t="str">
        <f>IF(OR('MAPAS DE RIESGOS INHER Y RESID'!$G$7='MATRIZ DE RIESGOS DE SST'!Q726,Q726&lt;'MAPAS DE RIESGOS INHER Y RESID'!$G$3+1),'MAPAS DE RIESGOS INHER Y RESID'!$M$6,IF(OR('MAPAS DE RIESGOS INHER Y RESID'!$H$5='MATRIZ DE RIESGOS DE SST'!Q726,Q726&lt;'MAPAS DE RIESGOS INHER Y RESID'!$I$5+1),'MAPAS DE RIESGOS INHER Y RESID'!$M$5,IF(OR('MAPAS DE RIESGOS INHER Y RESID'!$I$4='MATRIZ DE RIESGOS DE SST'!Q726,Q726&lt;'MAPAS DE RIESGOS INHER Y RESID'!$J$4+1),'MAPAS DE RIESGOS INHER Y RESID'!$M$4,'MAPAS DE RIESGOS INHER Y RESID'!$M$3)))</f>
        <v>MODERADO</v>
      </c>
      <c r="S726" s="84" t="s">
        <v>318</v>
      </c>
      <c r="T726" s="84" t="s">
        <v>317</v>
      </c>
      <c r="U726" s="84" t="s">
        <v>254</v>
      </c>
      <c r="V726" s="84" t="s">
        <v>255</v>
      </c>
      <c r="W726" s="74" t="s">
        <v>246</v>
      </c>
      <c r="X726" s="98">
        <f>VLOOKUP(W726,'MAPAS DE RIESGOS INHER Y RESID'!$E$16:$F$18,2,FALSE)</f>
        <v>0.9</v>
      </c>
      <c r="Y726" s="99">
        <f t="shared" si="133"/>
        <v>1.1999999999999993</v>
      </c>
      <c r="Z726" s="74" t="str">
        <f>IF(OR('MAPAS DE RIESGOS INHER Y RESID'!$G$18='MATRIZ DE RIESGOS DE SST'!Y726,Y726&lt;'MAPAS DE RIESGOS INHER Y RESID'!$G$16+1),'MAPAS DE RIESGOS INHER Y RESID'!$M$19,IF(OR('MAPAS DE RIESGOS INHER Y RESID'!$H$17='MATRIZ DE RIESGOS DE SST'!Y726,Y726&lt;'MAPAS DE RIESGOS INHER Y RESID'!$I$18+1),'MAPAS DE RIESGOS INHER Y RESID'!$M$18,IF(OR('MAPAS DE RIESGOS INHER Y RESID'!$I$17='MATRIZ DE RIESGOS DE SST'!Y726,Y726&lt;'MAPAS DE RIESGOS INHER Y RESID'!$J$17+1),'MAPAS DE RIESGOS INHER Y RESID'!$M$17,'MAPAS DE RIESGOS INHER Y RESID'!$M$16)))</f>
        <v>BAJO</v>
      </c>
      <c r="AA726" s="100" t="str">
        <f>VLOOKUP('MATRIZ DE RIESGOS DE SST'!Z726,'TABLA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27" spans="1:27" ht="120" customHeight="1">
      <c r="A727" s="130"/>
      <c r="B727" s="131"/>
      <c r="C727" s="129"/>
      <c r="D727" s="129"/>
      <c r="E727" s="129"/>
      <c r="F727" s="129"/>
      <c r="G727" s="129"/>
      <c r="H727" s="129"/>
      <c r="I727" s="129"/>
      <c r="J727" s="91" t="s">
        <v>110</v>
      </c>
      <c r="K727" s="90" t="s">
        <v>253</v>
      </c>
      <c r="L727" s="90" t="s">
        <v>103</v>
      </c>
      <c r="M727" s="74" t="s">
        <v>236</v>
      </c>
      <c r="N727" s="75">
        <f>VLOOKUP('MATRIZ DE RIESGOS DE SST'!M727,'MAPAS DE RIESGOS INHER Y RESID'!$E$3:$F$7,2,FALSE)</f>
        <v>4</v>
      </c>
      <c r="O727" s="74" t="s">
        <v>239</v>
      </c>
      <c r="P727" s="75">
        <f>VLOOKUP('MATRIZ DE RIESGOS DE SST'!O727,'MAPAS DE RIESGOS INHER Y RESID'!$O$3:$P$7,2,FALSE)</f>
        <v>16</v>
      </c>
      <c r="Q727" s="75">
        <f t="shared" ref="Q727" si="137">N727*P727</f>
        <v>64</v>
      </c>
      <c r="R727" s="74" t="str">
        <f>IF(OR('MAPAS DE RIESGOS INHER Y RESID'!$G$7='MATRIZ DE RIESGOS DE SST'!Q727,Q727&lt;'MAPAS DE RIESGOS INHER Y RESID'!$G$3+1),'MAPAS DE RIESGOS INHER Y RESID'!$M$6,IF(OR('MAPAS DE RIESGOS INHER Y RESID'!$H$5='MATRIZ DE RIESGOS DE SST'!Q727,Q727&lt;'MAPAS DE RIESGOS INHER Y RESID'!$I$5+1),'MAPAS DE RIESGOS INHER Y RESID'!$M$5,IF(OR('MAPAS DE RIESGOS INHER Y RESID'!$I$4='MATRIZ DE RIESGOS DE SST'!Q727,Q727&lt;'MAPAS DE RIESGOS INHER Y RESID'!$J$4+1),'MAPAS DE RIESGOS INHER Y RESID'!$M$4,'MAPAS DE RIESGOS INHER Y RESID'!$M$3)))</f>
        <v>ALTO</v>
      </c>
      <c r="S727" s="84"/>
      <c r="T727" s="84"/>
      <c r="U727" s="84" t="s">
        <v>323</v>
      </c>
      <c r="V727" s="84" t="s">
        <v>321</v>
      </c>
      <c r="W727" s="74" t="s">
        <v>246</v>
      </c>
      <c r="X727" s="98">
        <f>VLOOKUP(W727,'MAPAS DE RIESGOS INHER Y RESID'!$E$16:$F$18,2,FALSE)</f>
        <v>0.9</v>
      </c>
      <c r="Y727" s="99">
        <f t="shared" si="133"/>
        <v>6.3999999999999986</v>
      </c>
      <c r="Z727" s="74" t="str">
        <f>IF(OR('MAPAS DE RIESGOS INHER Y RESID'!$G$18='MATRIZ DE RIESGOS DE SST'!Y727,Y727&lt;'MAPAS DE RIESGOS INHER Y RESID'!$G$16+1),'MAPAS DE RIESGOS INHER Y RESID'!$M$19,IF(OR('MAPAS DE RIESGOS INHER Y RESID'!$H$17='MATRIZ DE RIESGOS DE SST'!Y727,Y727&lt;'MAPAS DE RIESGOS INHER Y RESID'!$I$18+1),'MAPAS DE RIESGOS INHER Y RESID'!$M$18,IF(OR('MAPAS DE RIESGOS INHER Y RESID'!$I$17='MATRIZ DE RIESGOS DE SST'!Y727,Y727&lt;'MAPAS DE RIESGOS INHER Y RESID'!$J$17+1),'MAPAS DE RIESGOS INHER Y RESID'!$M$17,'MAPAS DE RIESGOS INHER Y RESID'!$M$16)))</f>
        <v>BAJO</v>
      </c>
      <c r="AA727" s="100" t="str">
        <f>VLOOKUP('MATRIZ DE RIESGOS DE SST'!Z727,'TABLA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28" spans="1:27" ht="156" customHeight="1">
      <c r="A728" s="130"/>
      <c r="B728" s="131"/>
      <c r="C728" s="129"/>
      <c r="D728" s="129"/>
      <c r="E728" s="129"/>
      <c r="F728" s="129"/>
      <c r="G728" s="129"/>
      <c r="H728" s="129"/>
      <c r="I728" s="129"/>
      <c r="J728" s="91" t="s">
        <v>112</v>
      </c>
      <c r="K728" s="90" t="s">
        <v>324</v>
      </c>
      <c r="L728" s="90" t="s">
        <v>103</v>
      </c>
      <c r="M728" s="74" t="s">
        <v>238</v>
      </c>
      <c r="N728" s="75">
        <f>VLOOKUP('MATRIZ DE RIESGOS DE SST'!M728,'MAPAS DE RIESGOS INHER Y RESID'!$E$3:$F$7,2,FALSE)</f>
        <v>3</v>
      </c>
      <c r="O728" s="74" t="s">
        <v>237</v>
      </c>
      <c r="P728" s="75">
        <f>VLOOKUP('MATRIZ DE RIESGOS DE SST'!O728,'MAPAS DE RIESGOS INHER Y RESID'!$O$3:$P$7,2,FALSE)</f>
        <v>4</v>
      </c>
      <c r="Q728" s="75">
        <f>N728*P728</f>
        <v>12</v>
      </c>
      <c r="R728" s="74" t="str">
        <f>IF(OR('MAPAS DE RIESGOS INHER Y RESID'!$G$7='MATRIZ DE RIESGOS DE SST'!Q728,Q728&lt;'MAPAS DE RIESGOS INHER Y RESID'!$G$3+1),'MAPAS DE RIESGOS INHER Y RESID'!$M$6,IF(OR('MAPAS DE RIESGOS INHER Y RESID'!$H$5='MATRIZ DE RIESGOS DE SST'!Q728,Q728&lt;'MAPAS DE RIESGOS INHER Y RESID'!$I$5+1),'MAPAS DE RIESGOS INHER Y RESID'!$M$5,IF(OR('MAPAS DE RIESGOS INHER Y RESID'!$I$4='MATRIZ DE RIESGOS DE SST'!Q728,Q728&lt;'MAPAS DE RIESGOS INHER Y RESID'!$J$4+1),'MAPAS DE RIESGOS INHER Y RESID'!$M$4,'MAPAS DE RIESGOS INHER Y RESID'!$M$3)))</f>
        <v>MODERADO</v>
      </c>
      <c r="S728" s="84"/>
      <c r="T728" s="84"/>
      <c r="U728" s="84" t="s">
        <v>323</v>
      </c>
      <c r="V728" s="84" t="s">
        <v>322</v>
      </c>
      <c r="W728" s="74" t="s">
        <v>246</v>
      </c>
      <c r="X728" s="98">
        <f>VLOOKUP(W728,'MAPAS DE RIESGOS INHER Y RESID'!$E$16:$F$18,2,FALSE)</f>
        <v>0.9</v>
      </c>
      <c r="Y728" s="99">
        <f t="shared" si="133"/>
        <v>1.1999999999999993</v>
      </c>
      <c r="Z728" s="74" t="str">
        <f>IF(OR('MAPAS DE RIESGOS INHER Y RESID'!$G$18='MATRIZ DE RIESGOS DE SST'!Y728,Y728&lt;'MAPAS DE RIESGOS INHER Y RESID'!$G$16+1),'MAPAS DE RIESGOS INHER Y RESID'!$M$19,IF(OR('MAPAS DE RIESGOS INHER Y RESID'!$H$17='MATRIZ DE RIESGOS DE SST'!Y728,Y728&lt;'MAPAS DE RIESGOS INHER Y RESID'!$I$18+1),'MAPAS DE RIESGOS INHER Y RESID'!$M$18,IF(OR('MAPAS DE RIESGOS INHER Y RESID'!$I$17='MATRIZ DE RIESGOS DE SST'!Y728,Y728&lt;'MAPAS DE RIESGOS INHER Y RESID'!$J$17+1),'MAPAS DE RIESGOS INHER Y RESID'!$M$17,'MAPAS DE RIESGOS INHER Y RESID'!$M$16)))</f>
        <v>BAJO</v>
      </c>
      <c r="AA728" s="100" t="str">
        <f>VLOOKUP('MATRIZ DE RIESGOS DE SST'!Z728,'TABLA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29" spans="1:27" ht="156" customHeight="1">
      <c r="A729" s="130"/>
      <c r="B729" s="131"/>
      <c r="C729" s="129"/>
      <c r="D729" s="129"/>
      <c r="E729" s="129"/>
      <c r="F729" s="129"/>
      <c r="G729" s="129"/>
      <c r="H729" s="129"/>
      <c r="I729" s="129"/>
      <c r="J729" s="90" t="s">
        <v>136</v>
      </c>
      <c r="K729" s="90" t="s">
        <v>331</v>
      </c>
      <c r="L729" s="90" t="s">
        <v>138</v>
      </c>
      <c r="M729" s="74" t="s">
        <v>240</v>
      </c>
      <c r="N729" s="75">
        <f>VLOOKUP('MATRIZ DE RIESGOS DE SST'!M729,'MAPAS DE RIESGOS INHER Y RESID'!$E$3:$F$7,2,FALSE)</f>
        <v>2</v>
      </c>
      <c r="O729" s="74" t="s">
        <v>239</v>
      </c>
      <c r="P729" s="75">
        <f>VLOOKUP('MATRIZ DE RIESGOS DE SST'!O729,'MAPAS DE RIESGOS INHER Y RESID'!$O$3:$P$7,2,FALSE)</f>
        <v>16</v>
      </c>
      <c r="Q729" s="75">
        <f t="shared" ref="Q729:Q730" si="138">N729*P729</f>
        <v>32</v>
      </c>
      <c r="R729" s="74" t="str">
        <f>IF(OR('MAPAS DE RIESGOS INHER Y RESID'!$G$7='MATRIZ DE RIESGOS DE SST'!Q729,Q729&lt;'MAPAS DE RIESGOS INHER Y RESID'!$G$3+1),'MAPAS DE RIESGOS INHER Y RESID'!$M$6,IF(OR('MAPAS DE RIESGOS INHER Y RESID'!$H$5='MATRIZ DE RIESGOS DE SST'!Q729,Q729&lt;'MAPAS DE RIESGOS INHER Y RESID'!$I$5+1),'MAPAS DE RIESGOS INHER Y RESID'!$M$5,IF(OR('MAPAS DE RIESGOS INHER Y RESID'!$I$4='MATRIZ DE RIESGOS DE SST'!Q729,Q729&lt;'MAPAS DE RIESGOS INHER Y RESID'!$J$4+1),'MAPAS DE RIESGOS INHER Y RESID'!$M$4,'MAPAS DE RIESGOS INHER Y RESID'!$M$3)))</f>
        <v>MODERADO</v>
      </c>
      <c r="S729" s="84" t="s">
        <v>332</v>
      </c>
      <c r="T729" s="84" t="s">
        <v>334</v>
      </c>
      <c r="U729" s="84" t="s">
        <v>335</v>
      </c>
      <c r="V729" s="84" t="s">
        <v>333</v>
      </c>
      <c r="W729" s="74" t="s">
        <v>246</v>
      </c>
      <c r="X729" s="98">
        <f>VLOOKUP(W729,'MAPAS DE RIESGOS INHER Y RESID'!$E$16:$F$18,2,FALSE)</f>
        <v>0.9</v>
      </c>
      <c r="Y729" s="99">
        <f t="shared" si="133"/>
        <v>3.1999999999999993</v>
      </c>
      <c r="Z729" s="74" t="str">
        <f>IF(OR('MAPAS DE RIESGOS INHER Y RESID'!$G$18='MATRIZ DE RIESGOS DE SST'!Y729,Y729&lt;'MAPAS DE RIESGOS INHER Y RESID'!$G$16+1),'MAPAS DE RIESGOS INHER Y RESID'!$M$19,IF(OR('MAPAS DE RIESGOS INHER Y RESID'!$H$17='MATRIZ DE RIESGOS DE SST'!Y729,Y729&lt;'MAPAS DE RIESGOS INHER Y RESID'!$I$18+1),'MAPAS DE RIESGOS INHER Y RESID'!$M$18,IF(OR('MAPAS DE RIESGOS INHER Y RESID'!$I$17='MATRIZ DE RIESGOS DE SST'!Y729,Y729&lt;'MAPAS DE RIESGOS INHER Y RESID'!$J$17+1),'MAPAS DE RIESGOS INHER Y RESID'!$M$17,'MAPAS DE RIESGOS INHER Y RESID'!$M$16)))</f>
        <v>BAJO</v>
      </c>
      <c r="AA729" s="100" t="str">
        <f>VLOOKUP('MATRIZ DE RIESGOS DE SST'!Z729,'TABLA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30" spans="1:27" ht="156" customHeight="1">
      <c r="A730" s="130"/>
      <c r="B730" s="131"/>
      <c r="C730" s="129"/>
      <c r="D730" s="129"/>
      <c r="E730" s="129"/>
      <c r="F730" s="129"/>
      <c r="G730" s="129"/>
      <c r="H730" s="129"/>
      <c r="I730" s="129"/>
      <c r="J730" s="91" t="s">
        <v>144</v>
      </c>
      <c r="K730" s="90" t="s">
        <v>338</v>
      </c>
      <c r="L730" s="90" t="s">
        <v>146</v>
      </c>
      <c r="M730" s="74" t="s">
        <v>238</v>
      </c>
      <c r="N730" s="75">
        <f>VLOOKUP('MATRIZ DE RIESGOS DE SST'!M730,'MAPAS DE RIESGOS INHER Y RESID'!$E$3:$F$7,2,FALSE)</f>
        <v>3</v>
      </c>
      <c r="O730" s="74" t="s">
        <v>239</v>
      </c>
      <c r="P730" s="75">
        <f>VLOOKUP('MATRIZ DE RIESGOS DE SST'!O730,'MAPAS DE RIESGOS INHER Y RESID'!$O$3:$P$7,2,FALSE)</f>
        <v>16</v>
      </c>
      <c r="Q730" s="75">
        <f t="shared" si="138"/>
        <v>48</v>
      </c>
      <c r="R730" s="74" t="str">
        <f>IF(OR('MAPAS DE RIESGOS INHER Y RESID'!$G$7='MATRIZ DE RIESGOS DE SST'!Q730,Q730&lt;'MAPAS DE RIESGOS INHER Y RESID'!$G$3+1),'MAPAS DE RIESGOS INHER Y RESID'!$M$6,IF(OR('MAPAS DE RIESGOS INHER Y RESID'!$H$5='MATRIZ DE RIESGOS DE SST'!Q730,Q730&lt;'MAPAS DE RIESGOS INHER Y RESID'!$I$5+1),'MAPAS DE RIESGOS INHER Y RESID'!$M$5,IF(OR('MAPAS DE RIESGOS INHER Y RESID'!$I$4='MATRIZ DE RIESGOS DE SST'!Q730,Q730&lt;'MAPAS DE RIESGOS INHER Y RESID'!$J$4+1),'MAPAS DE RIESGOS INHER Y RESID'!$M$4,'MAPAS DE RIESGOS INHER Y RESID'!$M$3)))</f>
        <v>MODERADO</v>
      </c>
      <c r="S730" s="84" t="s">
        <v>339</v>
      </c>
      <c r="T730" s="84" t="s">
        <v>340</v>
      </c>
      <c r="U730" s="84" t="s">
        <v>341</v>
      </c>
      <c r="V730" s="84" t="s">
        <v>342</v>
      </c>
      <c r="W730" s="74" t="s">
        <v>246</v>
      </c>
      <c r="X730" s="98">
        <f>VLOOKUP(W730,'MAPAS DE RIESGOS INHER Y RESID'!$E$16:$F$18,2,FALSE)</f>
        <v>0.9</v>
      </c>
      <c r="Y730" s="99">
        <f t="shared" si="133"/>
        <v>4.7999999999999972</v>
      </c>
      <c r="Z730" s="74" t="str">
        <f>IF(OR('MAPAS DE RIESGOS INHER Y RESID'!$G$18='MATRIZ DE RIESGOS DE SST'!Y730,Y730&lt;'MAPAS DE RIESGOS INHER Y RESID'!$G$16+1),'MAPAS DE RIESGOS INHER Y RESID'!$M$19,IF(OR('MAPAS DE RIESGOS INHER Y RESID'!$H$17='MATRIZ DE RIESGOS DE SST'!Y730,Y730&lt;'MAPAS DE RIESGOS INHER Y RESID'!$I$18+1),'MAPAS DE RIESGOS INHER Y RESID'!$M$18,IF(OR('MAPAS DE RIESGOS INHER Y RESID'!$I$17='MATRIZ DE RIESGOS DE SST'!Y730,Y730&lt;'MAPAS DE RIESGOS INHER Y RESID'!$J$17+1),'MAPAS DE RIESGOS INHER Y RESID'!$M$17,'MAPAS DE RIESGOS INHER Y RESID'!$M$16)))</f>
        <v>BAJO</v>
      </c>
      <c r="AA730" s="100" t="str">
        <f>VLOOKUP('MATRIZ DE RIESGOS DE SST'!Z730,'TABLA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31" spans="1:27" ht="156" customHeight="1">
      <c r="A731" s="130"/>
      <c r="B731" s="131"/>
      <c r="C731" s="129"/>
      <c r="D731" s="129"/>
      <c r="E731" s="129"/>
      <c r="F731" s="129"/>
      <c r="G731" s="129"/>
      <c r="H731" s="129"/>
      <c r="I731" s="129"/>
      <c r="J731" s="91" t="s">
        <v>147</v>
      </c>
      <c r="K731" s="90" t="s">
        <v>148</v>
      </c>
      <c r="L731" s="90" t="s">
        <v>149</v>
      </c>
      <c r="M731" s="74" t="s">
        <v>238</v>
      </c>
      <c r="N731" s="75">
        <f>VLOOKUP('MATRIZ DE RIESGOS DE SST'!M731,'MAPAS DE RIESGOS INHER Y RESID'!$E$3:$F$7,2,FALSE)</f>
        <v>3</v>
      </c>
      <c r="O731" s="74" t="s">
        <v>239</v>
      </c>
      <c r="P731" s="75">
        <f>VLOOKUP('MATRIZ DE RIESGOS DE SST'!O731,'MAPAS DE RIESGOS INHER Y RESID'!$O$3:$P$7,2,FALSE)</f>
        <v>16</v>
      </c>
      <c r="Q731" s="75">
        <f>N731*P731</f>
        <v>48</v>
      </c>
      <c r="R731" s="74" t="str">
        <f>IF(OR('MAPAS DE RIESGOS INHER Y RESID'!$G$7='MATRIZ DE RIESGOS DE SST'!Q731,Q731&lt;'MAPAS DE RIESGOS INHER Y RESID'!$G$3+1),'MAPAS DE RIESGOS INHER Y RESID'!$M$6,IF(OR('MAPAS DE RIESGOS INHER Y RESID'!$H$5='MATRIZ DE RIESGOS DE SST'!Q731,Q731&lt;'MAPAS DE RIESGOS INHER Y RESID'!$I$5+1),'MAPAS DE RIESGOS INHER Y RESID'!$M$5,IF(OR('MAPAS DE RIESGOS INHER Y RESID'!$I$4='MATRIZ DE RIESGOS DE SST'!Q731,Q731&lt;'MAPAS DE RIESGOS INHER Y RESID'!$J$4+1),'MAPAS DE RIESGOS INHER Y RESID'!$M$4,'MAPAS DE RIESGOS INHER Y RESID'!$M$3)))</f>
        <v>MODERADO</v>
      </c>
      <c r="S731" s="84"/>
      <c r="T731" s="84" t="s">
        <v>328</v>
      </c>
      <c r="U731" s="84" t="s">
        <v>251</v>
      </c>
      <c r="V731" s="84" t="s">
        <v>252</v>
      </c>
      <c r="W731" s="74" t="s">
        <v>246</v>
      </c>
      <c r="X731" s="98">
        <f>VLOOKUP(W731,'MAPAS DE RIESGOS INHER Y RESID'!$E$16:$F$18,2,FALSE)</f>
        <v>0.9</v>
      </c>
      <c r="Y731" s="99">
        <f t="shared" si="133"/>
        <v>4.7999999999999972</v>
      </c>
      <c r="Z731" s="74" t="str">
        <f>IF(OR('MAPAS DE RIESGOS INHER Y RESID'!$G$18='MATRIZ DE RIESGOS DE SST'!Y731,Y731&lt;'MAPAS DE RIESGOS INHER Y RESID'!$G$16+1),'MAPAS DE RIESGOS INHER Y RESID'!$M$19,IF(OR('MAPAS DE RIESGOS INHER Y RESID'!$H$17='MATRIZ DE RIESGOS DE SST'!Y731,Y731&lt;'MAPAS DE RIESGOS INHER Y RESID'!$I$18+1),'MAPAS DE RIESGOS INHER Y RESID'!$M$18,IF(OR('MAPAS DE RIESGOS INHER Y RESID'!$I$17='MATRIZ DE RIESGOS DE SST'!Y731,Y731&lt;'MAPAS DE RIESGOS INHER Y RESID'!$J$17+1),'MAPAS DE RIESGOS INHER Y RESID'!$M$17,'MAPAS DE RIESGOS INHER Y RESID'!$M$16)))</f>
        <v>BAJO</v>
      </c>
      <c r="AA731" s="100" t="str">
        <f>VLOOKUP('MATRIZ DE RIESGOS DE SST'!Z731,'TABLA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32" spans="1:27" ht="153" customHeight="1">
      <c r="A732" s="130"/>
      <c r="B732" s="131"/>
      <c r="C732" s="129"/>
      <c r="D732" s="129"/>
      <c r="E732" s="129"/>
      <c r="F732" s="129"/>
      <c r="G732" s="129"/>
      <c r="H732" s="129"/>
      <c r="I732" s="129"/>
      <c r="J732" s="90" t="s">
        <v>160</v>
      </c>
      <c r="K732" s="90" t="s">
        <v>285</v>
      </c>
      <c r="L732" s="90" t="s">
        <v>159</v>
      </c>
      <c r="M732" s="74" t="s">
        <v>236</v>
      </c>
      <c r="N732" s="75">
        <f>VLOOKUP('MATRIZ DE RIESGOS DE SST'!M732,'MAPAS DE RIESGOS INHER Y RESID'!$E$3:$F$7,2,FALSE)</f>
        <v>4</v>
      </c>
      <c r="O732" s="74" t="s">
        <v>239</v>
      </c>
      <c r="P732" s="75">
        <f>VLOOKUP('MATRIZ DE RIESGOS DE SST'!O732,'MAPAS DE RIESGOS INHER Y RESID'!$O$3:$P$7,2,FALSE)</f>
        <v>16</v>
      </c>
      <c r="Q732" s="75">
        <f t="shared" ref="Q732" si="139">+N732*P732</f>
        <v>64</v>
      </c>
      <c r="R732" s="74" t="str">
        <f>IF(OR('MAPAS DE RIESGOS INHER Y RESID'!$G$7='MATRIZ DE RIESGOS DE SST'!Q732,Q732&lt;'MAPAS DE RIESGOS INHER Y RESID'!$G$3+1),'MAPAS DE RIESGOS INHER Y RESID'!$M$6,IF(OR('MAPAS DE RIESGOS INHER Y RESID'!$H$5='MATRIZ DE RIESGOS DE SST'!Q732,Q732&lt;'MAPAS DE RIESGOS INHER Y RESID'!$I$5+1),'MAPAS DE RIESGOS INHER Y RESID'!$M$5,IF(OR('MAPAS DE RIESGOS INHER Y RESID'!$I$4='MATRIZ DE RIESGOS DE SST'!Q732,Q732&lt;'MAPAS DE RIESGOS INHER Y RESID'!$J$4+1),'MAPAS DE RIESGOS INHER Y RESID'!$M$4,'MAPAS DE RIESGOS INHER Y RESID'!$M$3)))</f>
        <v>ALTO</v>
      </c>
      <c r="S732" s="84"/>
      <c r="T732" s="84"/>
      <c r="U732" s="84" t="s">
        <v>346</v>
      </c>
      <c r="V732" s="84" t="s">
        <v>347</v>
      </c>
      <c r="W732" s="74" t="s">
        <v>238</v>
      </c>
      <c r="X732" s="98">
        <f>VLOOKUP(W732,'MAPAS DE RIESGOS INHER Y RESID'!$E$16:$F$18,2,FALSE)</f>
        <v>0.4</v>
      </c>
      <c r="Y732" s="99">
        <f t="shared" ref="Y732" si="140">Q732-(X732*Q732)</f>
        <v>38.4</v>
      </c>
      <c r="Z732" s="74" t="str">
        <f>IF(OR('MAPAS DE RIESGOS INHER Y RESID'!$G$18='MATRIZ DE RIESGOS DE SST'!Y732,Y732&lt;'MAPAS DE RIESGOS INHER Y RESID'!$G$16+1),'MAPAS DE RIESGOS INHER Y RESID'!$M$19,IF(OR('MAPAS DE RIESGOS INHER Y RESID'!$H$17='MATRIZ DE RIESGOS DE SST'!Y732,Y732&lt;'MAPAS DE RIESGOS INHER Y RESID'!$I$18+1),'MAPAS DE RIESGOS INHER Y RESID'!$M$18,IF(OR('MAPAS DE RIESGOS INHER Y RESID'!$I$17='MATRIZ DE RIESGOS DE SST'!Y732,Y732&lt;'MAPAS DE RIESGOS INHER Y RESID'!$J$17+1),'MAPAS DE RIESGOS INHER Y RESID'!$M$17,'MAPAS DE RIESGOS INHER Y RESID'!$M$16)))</f>
        <v>MODERADO</v>
      </c>
      <c r="AA732" s="100" t="str">
        <f>VLOOKUP('MATRIZ DE RIESGOS DE SST'!Z732,'TABLA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33" spans="1:27" ht="156" customHeight="1">
      <c r="A733" s="130"/>
      <c r="B733" s="131"/>
      <c r="C733" s="129"/>
      <c r="D733" s="129"/>
      <c r="E733" s="129"/>
      <c r="F733" s="129"/>
      <c r="G733" s="129"/>
      <c r="H733" s="129"/>
      <c r="I733" s="129"/>
      <c r="J733" s="90" t="s">
        <v>166</v>
      </c>
      <c r="K733" s="90" t="s">
        <v>351</v>
      </c>
      <c r="L733" s="90" t="s">
        <v>165</v>
      </c>
      <c r="M733" s="74" t="s">
        <v>240</v>
      </c>
      <c r="N733" s="75">
        <f>VLOOKUP('MATRIZ DE RIESGOS DE SST'!M733,'MAPAS DE RIESGOS INHER Y RESID'!$E$3:$F$7,2,FALSE)</f>
        <v>2</v>
      </c>
      <c r="O733" s="74" t="s">
        <v>239</v>
      </c>
      <c r="P733" s="75">
        <f>VLOOKUP('MATRIZ DE RIESGOS DE SST'!O733,'MAPAS DE RIESGOS INHER Y RESID'!$O$3:$P$7,2,FALSE)</f>
        <v>16</v>
      </c>
      <c r="Q733" s="75">
        <f t="shared" ref="Q733:Q746" si="141">N733*P733</f>
        <v>32</v>
      </c>
      <c r="R733" s="74" t="str">
        <f>IF(OR('MAPAS DE RIESGOS INHER Y RESID'!$G$7='MATRIZ DE RIESGOS DE SST'!Q733,Q733&lt;'MAPAS DE RIESGOS INHER Y RESID'!$G$3+1),'MAPAS DE RIESGOS INHER Y RESID'!$M$6,IF(OR('MAPAS DE RIESGOS INHER Y RESID'!$H$5='MATRIZ DE RIESGOS DE SST'!Q733,Q733&lt;'MAPAS DE RIESGOS INHER Y RESID'!$I$5+1),'MAPAS DE RIESGOS INHER Y RESID'!$M$5,IF(OR('MAPAS DE RIESGOS INHER Y RESID'!$I$4='MATRIZ DE RIESGOS DE SST'!Q733,Q733&lt;'MAPAS DE RIESGOS INHER Y RESID'!$J$4+1),'MAPAS DE RIESGOS INHER Y RESID'!$M$4,'MAPAS DE RIESGOS INHER Y RESID'!$M$3)))</f>
        <v>MODERADO</v>
      </c>
      <c r="S733" s="84"/>
      <c r="T733" s="84" t="s">
        <v>355</v>
      </c>
      <c r="U733" s="84" t="s">
        <v>356</v>
      </c>
      <c r="V733" s="84" t="s">
        <v>333</v>
      </c>
      <c r="W733" s="74" t="s">
        <v>246</v>
      </c>
      <c r="X733" s="98">
        <f>VLOOKUP(W733,'MAPAS DE RIESGOS INHER Y RESID'!$E$16:$F$18,2,FALSE)</f>
        <v>0.9</v>
      </c>
      <c r="Y733" s="99">
        <f t="shared" si="133"/>
        <v>3.1999999999999993</v>
      </c>
      <c r="Z733" s="74" t="str">
        <f>IF(OR('MAPAS DE RIESGOS INHER Y RESID'!$G$18='MATRIZ DE RIESGOS DE SST'!Y733,Y733&lt;'MAPAS DE RIESGOS INHER Y RESID'!$G$16+1),'MAPAS DE RIESGOS INHER Y RESID'!$M$19,IF(OR('MAPAS DE RIESGOS INHER Y RESID'!$H$17='MATRIZ DE RIESGOS DE SST'!Y733,Y733&lt;'MAPAS DE RIESGOS INHER Y RESID'!$I$18+1),'MAPAS DE RIESGOS INHER Y RESID'!$M$18,IF(OR('MAPAS DE RIESGOS INHER Y RESID'!$I$17='MATRIZ DE RIESGOS DE SST'!Y733,Y733&lt;'MAPAS DE RIESGOS INHER Y RESID'!$J$17+1),'MAPAS DE RIESGOS INHER Y RESID'!$M$17,'MAPAS DE RIESGOS INHER Y RESID'!$M$16)))</f>
        <v>BAJO</v>
      </c>
      <c r="AA733" s="100" t="str">
        <f>VLOOKUP('MATRIZ DE RIESGOS DE SST'!Z733,'TABLA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34" spans="1:27" ht="156" customHeight="1">
      <c r="A734" s="130"/>
      <c r="B734" s="131"/>
      <c r="C734" s="129"/>
      <c r="D734" s="129"/>
      <c r="E734" s="129"/>
      <c r="F734" s="129"/>
      <c r="G734" s="129"/>
      <c r="H734" s="129"/>
      <c r="I734" s="129"/>
      <c r="J734" s="90" t="s">
        <v>360</v>
      </c>
      <c r="K734" s="90" t="s">
        <v>361</v>
      </c>
      <c r="L734" s="90" t="s">
        <v>165</v>
      </c>
      <c r="M734" s="74" t="s">
        <v>240</v>
      </c>
      <c r="N734" s="75">
        <f>VLOOKUP('MATRIZ DE RIESGOS DE SST'!M734,'MAPAS DE RIESGOS INHER Y RESID'!$E$3:$F$7,2,FALSE)</f>
        <v>2</v>
      </c>
      <c r="O734" s="74" t="s">
        <v>237</v>
      </c>
      <c r="P734" s="75">
        <f>VLOOKUP('MATRIZ DE RIESGOS DE SST'!O734,'MAPAS DE RIESGOS INHER Y RESID'!$O$3:$P$7,2,FALSE)</f>
        <v>4</v>
      </c>
      <c r="Q734" s="75">
        <f t="shared" si="141"/>
        <v>8</v>
      </c>
      <c r="R734" s="74" t="str">
        <f>IF(OR('MAPAS DE RIESGOS INHER Y RESID'!$G$7='MATRIZ DE RIESGOS DE SST'!Q734,Q734&lt;'MAPAS DE RIESGOS INHER Y RESID'!$G$3+1),'MAPAS DE RIESGOS INHER Y RESID'!$M$6,IF(OR('MAPAS DE RIESGOS INHER Y RESID'!$H$5='MATRIZ DE RIESGOS DE SST'!Q734,Q734&lt;'MAPAS DE RIESGOS INHER Y RESID'!$I$5+1),'MAPAS DE RIESGOS INHER Y RESID'!$M$5,IF(OR('MAPAS DE RIESGOS INHER Y RESID'!$I$4='MATRIZ DE RIESGOS DE SST'!Q734,Q734&lt;'MAPAS DE RIESGOS INHER Y RESID'!$J$4+1),'MAPAS DE RIESGOS INHER Y RESID'!$M$4,'MAPAS DE RIESGOS INHER Y RESID'!$M$3)))</f>
        <v>BAJO</v>
      </c>
      <c r="S734" s="84"/>
      <c r="T734" s="84" t="s">
        <v>362</v>
      </c>
      <c r="U734" s="84" t="s">
        <v>363</v>
      </c>
      <c r="V734" s="84"/>
      <c r="W734" s="74" t="s">
        <v>246</v>
      </c>
      <c r="X734" s="98">
        <f>VLOOKUP(W734,'MAPAS DE RIESGOS INHER Y RESID'!$E$16:$F$18,2,FALSE)</f>
        <v>0.9</v>
      </c>
      <c r="Y734" s="99">
        <f t="shared" si="133"/>
        <v>0.79999999999999982</v>
      </c>
      <c r="Z734" s="74" t="str">
        <f>IF(OR('MAPAS DE RIESGOS INHER Y RESID'!$G$18='MATRIZ DE RIESGOS DE SST'!Y734,Y734&lt;'MAPAS DE RIESGOS INHER Y RESID'!$G$16+1),'MAPAS DE RIESGOS INHER Y RESID'!$M$19,IF(OR('MAPAS DE RIESGOS INHER Y RESID'!$H$17='MATRIZ DE RIESGOS DE SST'!Y734,Y734&lt;'MAPAS DE RIESGOS INHER Y RESID'!$I$18+1),'MAPAS DE RIESGOS INHER Y RESID'!$M$18,IF(OR('MAPAS DE RIESGOS INHER Y RESID'!$I$17='MATRIZ DE RIESGOS DE SST'!Y734,Y734&lt;'MAPAS DE RIESGOS INHER Y RESID'!$J$17+1),'MAPAS DE RIESGOS INHER Y RESID'!$M$17,'MAPAS DE RIESGOS INHER Y RESID'!$M$16)))</f>
        <v>BAJO</v>
      </c>
      <c r="AA734" s="100" t="str">
        <f>VLOOKUP('MATRIZ DE RIESGOS DE SST'!Z734,'TABLA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35" spans="1:27" ht="156" customHeight="1">
      <c r="A735" s="130"/>
      <c r="B735" s="131"/>
      <c r="C735" s="129"/>
      <c r="D735" s="129"/>
      <c r="E735" s="129"/>
      <c r="F735" s="129"/>
      <c r="G735" s="129"/>
      <c r="H735" s="129"/>
      <c r="I735" s="129"/>
      <c r="J735" s="91" t="s">
        <v>186</v>
      </c>
      <c r="K735" s="90" t="s">
        <v>187</v>
      </c>
      <c r="L735" s="90" t="s">
        <v>188</v>
      </c>
      <c r="M735" s="74" t="s">
        <v>240</v>
      </c>
      <c r="N735" s="75">
        <f>VLOOKUP('MATRIZ DE RIESGOS DE SST'!M735,'MAPAS DE RIESGOS INHER Y RESID'!$E$3:$F$7,2,FALSE)</f>
        <v>2</v>
      </c>
      <c r="O735" s="74" t="s">
        <v>239</v>
      </c>
      <c r="P735" s="75">
        <f>VLOOKUP('MATRIZ DE RIESGOS DE SST'!O735,'MAPAS DE RIESGOS INHER Y RESID'!$O$3:$P$7,2,FALSE)</f>
        <v>16</v>
      </c>
      <c r="Q735" s="75">
        <f t="shared" si="141"/>
        <v>32</v>
      </c>
      <c r="R735" s="74" t="str">
        <f>IF(OR('MAPAS DE RIESGOS INHER Y RESID'!$G$7='MATRIZ DE RIESGOS DE SST'!Q735,Q735&lt;'MAPAS DE RIESGOS INHER Y RESID'!$G$3+1),'MAPAS DE RIESGOS INHER Y RESID'!$M$6,IF(OR('MAPAS DE RIESGOS INHER Y RESID'!$H$5='MATRIZ DE RIESGOS DE SST'!Q735,Q735&lt;'MAPAS DE RIESGOS INHER Y RESID'!$I$5+1),'MAPAS DE RIESGOS INHER Y RESID'!$M$5,IF(OR('MAPAS DE RIESGOS INHER Y RESID'!$I$4='MATRIZ DE RIESGOS DE SST'!Q735,Q735&lt;'MAPAS DE RIESGOS INHER Y RESID'!$J$4+1),'MAPAS DE RIESGOS INHER Y RESID'!$M$4,'MAPAS DE RIESGOS INHER Y RESID'!$M$3)))</f>
        <v>MODERADO</v>
      </c>
      <c r="S735" s="84"/>
      <c r="T735" s="84" t="s">
        <v>376</v>
      </c>
      <c r="U735" s="84" t="s">
        <v>377</v>
      </c>
      <c r="V735" s="84" t="s">
        <v>378</v>
      </c>
      <c r="W735" s="74" t="s">
        <v>246</v>
      </c>
      <c r="X735" s="98">
        <f>VLOOKUP(W735,'MAPAS DE RIESGOS INHER Y RESID'!$E$16:$F$18,2,FALSE)</f>
        <v>0.9</v>
      </c>
      <c r="Y735" s="99">
        <f t="shared" si="133"/>
        <v>3.1999999999999993</v>
      </c>
      <c r="Z735" s="74" t="str">
        <f>IF(OR('MAPAS DE RIESGOS INHER Y RESID'!$G$18='MATRIZ DE RIESGOS DE SST'!Y735,Y735&lt;'MAPAS DE RIESGOS INHER Y RESID'!$G$16+1),'MAPAS DE RIESGOS INHER Y RESID'!$M$19,IF(OR('MAPAS DE RIESGOS INHER Y RESID'!$H$17='MATRIZ DE RIESGOS DE SST'!Y735,Y735&lt;'MAPAS DE RIESGOS INHER Y RESID'!$I$18+1),'MAPAS DE RIESGOS INHER Y RESID'!$M$18,IF(OR('MAPAS DE RIESGOS INHER Y RESID'!$I$17='MATRIZ DE RIESGOS DE SST'!Y735,Y735&lt;'MAPAS DE RIESGOS INHER Y RESID'!$J$17+1),'MAPAS DE RIESGOS INHER Y RESID'!$M$17,'MAPAS DE RIESGOS INHER Y RESID'!$M$16)))</f>
        <v>BAJO</v>
      </c>
      <c r="AA735" s="100" t="str">
        <f>VLOOKUP('MATRIZ DE RIESGOS DE SST'!Z735,'TABLA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36" spans="1:27" ht="156" customHeight="1">
      <c r="A736" s="130"/>
      <c r="B736" s="131"/>
      <c r="C736" s="129"/>
      <c r="D736" s="129"/>
      <c r="E736" s="129"/>
      <c r="F736" s="129"/>
      <c r="G736" s="129"/>
      <c r="H736" s="129"/>
      <c r="I736" s="129"/>
      <c r="J736" s="91" t="s">
        <v>189</v>
      </c>
      <c r="K736" s="90" t="s">
        <v>190</v>
      </c>
      <c r="L736" s="90" t="s">
        <v>188</v>
      </c>
      <c r="M736" s="74" t="s">
        <v>240</v>
      </c>
      <c r="N736" s="75">
        <f>VLOOKUP('MATRIZ DE RIESGOS DE SST'!M736,'MAPAS DE RIESGOS INHER Y RESID'!$E$3:$F$7,2,FALSE)</f>
        <v>2</v>
      </c>
      <c r="O736" s="74" t="s">
        <v>239</v>
      </c>
      <c r="P736" s="75">
        <f>VLOOKUP('MATRIZ DE RIESGOS DE SST'!O736,'MAPAS DE RIESGOS INHER Y RESID'!$O$3:$P$7,2,FALSE)</f>
        <v>16</v>
      </c>
      <c r="Q736" s="75">
        <f t="shared" si="141"/>
        <v>32</v>
      </c>
      <c r="R736" s="74" t="str">
        <f>IF(OR('MAPAS DE RIESGOS INHER Y RESID'!$G$7='MATRIZ DE RIESGOS DE SST'!Q736,Q736&lt;'MAPAS DE RIESGOS INHER Y RESID'!$G$3+1),'MAPAS DE RIESGOS INHER Y RESID'!$M$6,IF(OR('MAPAS DE RIESGOS INHER Y RESID'!$H$5='MATRIZ DE RIESGOS DE SST'!Q736,Q736&lt;'MAPAS DE RIESGOS INHER Y RESID'!$I$5+1),'MAPAS DE RIESGOS INHER Y RESID'!$M$5,IF(OR('MAPAS DE RIESGOS INHER Y RESID'!$I$4='MATRIZ DE RIESGOS DE SST'!Q736,Q736&lt;'MAPAS DE RIESGOS INHER Y RESID'!$J$4+1),'MAPAS DE RIESGOS INHER Y RESID'!$M$4,'MAPAS DE RIESGOS INHER Y RESID'!$M$3)))</f>
        <v>MODERADO</v>
      </c>
      <c r="S736" s="84"/>
      <c r="T736" s="84" t="s">
        <v>376</v>
      </c>
      <c r="U736" s="84" t="s">
        <v>377</v>
      </c>
      <c r="V736" s="84" t="s">
        <v>378</v>
      </c>
      <c r="W736" s="74" t="s">
        <v>246</v>
      </c>
      <c r="X736" s="98">
        <f>VLOOKUP(W736,'MAPAS DE RIESGOS INHER Y RESID'!$E$16:$F$18,2,FALSE)</f>
        <v>0.9</v>
      </c>
      <c r="Y736" s="99">
        <f t="shared" si="133"/>
        <v>3.1999999999999993</v>
      </c>
      <c r="Z736" s="74" t="str">
        <f>IF(OR('MAPAS DE RIESGOS INHER Y RESID'!$G$18='MATRIZ DE RIESGOS DE SST'!Y736,Y736&lt;'MAPAS DE RIESGOS INHER Y RESID'!$G$16+1),'MAPAS DE RIESGOS INHER Y RESID'!$M$19,IF(OR('MAPAS DE RIESGOS INHER Y RESID'!$H$17='MATRIZ DE RIESGOS DE SST'!Y736,Y736&lt;'MAPAS DE RIESGOS INHER Y RESID'!$I$18+1),'MAPAS DE RIESGOS INHER Y RESID'!$M$18,IF(OR('MAPAS DE RIESGOS INHER Y RESID'!$I$17='MATRIZ DE RIESGOS DE SST'!Y736,Y736&lt;'MAPAS DE RIESGOS INHER Y RESID'!$J$17+1),'MAPAS DE RIESGOS INHER Y RESID'!$M$17,'MAPAS DE RIESGOS INHER Y RESID'!$M$16)))</f>
        <v>BAJO</v>
      </c>
      <c r="AA736" s="100" t="str">
        <f>VLOOKUP('MATRIZ DE RIESGOS DE SST'!Z736,'TABLA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37" spans="1:27" ht="156" customHeight="1">
      <c r="A737" s="130"/>
      <c r="B737" s="131"/>
      <c r="C737" s="129"/>
      <c r="D737" s="129"/>
      <c r="E737" s="129"/>
      <c r="F737" s="129"/>
      <c r="G737" s="129"/>
      <c r="H737" s="129"/>
      <c r="I737" s="129"/>
      <c r="J737" s="91" t="s">
        <v>191</v>
      </c>
      <c r="K737" s="90" t="s">
        <v>192</v>
      </c>
      <c r="L737" s="90" t="s">
        <v>93</v>
      </c>
      <c r="M737" s="74" t="s">
        <v>240</v>
      </c>
      <c r="N737" s="75">
        <f>VLOOKUP('MATRIZ DE RIESGOS DE SST'!M737,'MAPAS DE RIESGOS INHER Y RESID'!$E$3:$F$7,2,FALSE)</f>
        <v>2</v>
      </c>
      <c r="O737" s="74" t="s">
        <v>239</v>
      </c>
      <c r="P737" s="75">
        <f>VLOOKUP('MATRIZ DE RIESGOS DE SST'!O737,'MAPAS DE RIESGOS INHER Y RESID'!$O$3:$P$7,2,FALSE)</f>
        <v>16</v>
      </c>
      <c r="Q737" s="75">
        <f t="shared" si="141"/>
        <v>32</v>
      </c>
      <c r="R737" s="74" t="str">
        <f>IF(OR('MAPAS DE RIESGOS INHER Y RESID'!$G$7='MATRIZ DE RIESGOS DE SST'!Q737,Q737&lt;'MAPAS DE RIESGOS INHER Y RESID'!$G$3+1),'MAPAS DE RIESGOS INHER Y RESID'!$M$6,IF(OR('MAPAS DE RIESGOS INHER Y RESID'!$H$5='MATRIZ DE RIESGOS DE SST'!Q737,Q737&lt;'MAPAS DE RIESGOS INHER Y RESID'!$I$5+1),'MAPAS DE RIESGOS INHER Y RESID'!$M$5,IF(OR('MAPAS DE RIESGOS INHER Y RESID'!$I$4='MATRIZ DE RIESGOS DE SST'!Q737,Q737&lt;'MAPAS DE RIESGOS INHER Y RESID'!$J$4+1),'MAPAS DE RIESGOS INHER Y RESID'!$M$4,'MAPAS DE RIESGOS INHER Y RESID'!$M$3)))</f>
        <v>MODERADO</v>
      </c>
      <c r="S737" s="84"/>
      <c r="T737" s="84" t="s">
        <v>314</v>
      </c>
      <c r="U737" s="84" t="s">
        <v>315</v>
      </c>
      <c r="V737" s="84" t="s">
        <v>316</v>
      </c>
      <c r="W737" s="74" t="s">
        <v>246</v>
      </c>
      <c r="X737" s="98">
        <f>VLOOKUP(W737,'MAPAS DE RIESGOS INHER Y RESID'!$E$16:$F$18,2,FALSE)</f>
        <v>0.9</v>
      </c>
      <c r="Y737" s="99">
        <f t="shared" si="133"/>
        <v>3.1999999999999993</v>
      </c>
      <c r="Z737" s="74" t="str">
        <f>IF(OR('MAPAS DE RIESGOS INHER Y RESID'!$G$18='MATRIZ DE RIESGOS DE SST'!Y737,Y737&lt;'MAPAS DE RIESGOS INHER Y RESID'!$G$16+1),'MAPAS DE RIESGOS INHER Y RESID'!$M$19,IF(OR('MAPAS DE RIESGOS INHER Y RESID'!$H$17='MATRIZ DE RIESGOS DE SST'!Y737,Y737&lt;'MAPAS DE RIESGOS INHER Y RESID'!$I$18+1),'MAPAS DE RIESGOS INHER Y RESID'!$M$18,IF(OR('MAPAS DE RIESGOS INHER Y RESID'!$I$17='MATRIZ DE RIESGOS DE SST'!Y737,Y737&lt;'MAPAS DE RIESGOS INHER Y RESID'!$J$17+1),'MAPAS DE RIESGOS INHER Y RESID'!$M$17,'MAPAS DE RIESGOS INHER Y RESID'!$M$16)))</f>
        <v>BAJO</v>
      </c>
      <c r="AA737" s="100" t="str">
        <f>VLOOKUP('MATRIZ DE RIESGOS DE SST'!Z737,'TABLA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38" spans="1:27" ht="156" customHeight="1">
      <c r="A738" s="130"/>
      <c r="B738" s="131"/>
      <c r="C738" s="129"/>
      <c r="D738" s="129"/>
      <c r="E738" s="129"/>
      <c r="F738" s="129"/>
      <c r="G738" s="129"/>
      <c r="H738" s="129"/>
      <c r="I738" s="129"/>
      <c r="J738" s="91" t="s">
        <v>196</v>
      </c>
      <c r="K738" s="90" t="s">
        <v>197</v>
      </c>
      <c r="L738" s="90" t="s">
        <v>198</v>
      </c>
      <c r="M738" s="74" t="s">
        <v>240</v>
      </c>
      <c r="N738" s="75">
        <f>VLOOKUP('MATRIZ DE RIESGOS DE SST'!M738,'MAPAS DE RIESGOS INHER Y RESID'!$E$3:$F$7,2,FALSE)</f>
        <v>2</v>
      </c>
      <c r="O738" s="74" t="s">
        <v>239</v>
      </c>
      <c r="P738" s="75">
        <f>VLOOKUP('MATRIZ DE RIESGOS DE SST'!O738,'MAPAS DE RIESGOS INHER Y RESID'!$O$3:$P$7,2,FALSE)</f>
        <v>16</v>
      </c>
      <c r="Q738" s="75">
        <f t="shared" si="141"/>
        <v>32</v>
      </c>
      <c r="R738" s="74" t="str">
        <f>IF(OR('MAPAS DE RIESGOS INHER Y RESID'!$G$7='MATRIZ DE RIESGOS DE SST'!Q738,Q738&lt;'MAPAS DE RIESGOS INHER Y RESID'!$G$3+1),'MAPAS DE RIESGOS INHER Y RESID'!$M$6,IF(OR('MAPAS DE RIESGOS INHER Y RESID'!$H$5='MATRIZ DE RIESGOS DE SST'!Q738,Q738&lt;'MAPAS DE RIESGOS INHER Y RESID'!$I$5+1),'MAPAS DE RIESGOS INHER Y RESID'!$M$5,IF(OR('MAPAS DE RIESGOS INHER Y RESID'!$I$4='MATRIZ DE RIESGOS DE SST'!Q738,Q738&lt;'MAPAS DE RIESGOS INHER Y RESID'!$J$4+1),'MAPAS DE RIESGOS INHER Y RESID'!$M$4,'MAPAS DE RIESGOS INHER Y RESID'!$M$3)))</f>
        <v>MODERADO</v>
      </c>
      <c r="S738" s="84"/>
      <c r="T738" s="84" t="s">
        <v>376</v>
      </c>
      <c r="U738" s="84" t="s">
        <v>377</v>
      </c>
      <c r="V738" s="84" t="s">
        <v>378</v>
      </c>
      <c r="W738" s="74" t="s">
        <v>246</v>
      </c>
      <c r="X738" s="98">
        <f>VLOOKUP(W738,'MAPAS DE RIESGOS INHER Y RESID'!$E$16:$F$18,2,FALSE)</f>
        <v>0.9</v>
      </c>
      <c r="Y738" s="99">
        <f t="shared" si="133"/>
        <v>3.1999999999999993</v>
      </c>
      <c r="Z738" s="74" t="str">
        <f>IF(OR('MAPAS DE RIESGOS INHER Y RESID'!$G$18='MATRIZ DE RIESGOS DE SST'!Y738,Y738&lt;'MAPAS DE RIESGOS INHER Y RESID'!$G$16+1),'MAPAS DE RIESGOS INHER Y RESID'!$M$19,IF(OR('MAPAS DE RIESGOS INHER Y RESID'!$H$17='MATRIZ DE RIESGOS DE SST'!Y738,Y738&lt;'MAPAS DE RIESGOS INHER Y RESID'!$I$18+1),'MAPAS DE RIESGOS INHER Y RESID'!$M$18,IF(OR('MAPAS DE RIESGOS INHER Y RESID'!$I$17='MATRIZ DE RIESGOS DE SST'!Y738,Y738&lt;'MAPAS DE RIESGOS INHER Y RESID'!$J$17+1),'MAPAS DE RIESGOS INHER Y RESID'!$M$17,'MAPAS DE RIESGOS INHER Y RESID'!$M$16)))</f>
        <v>BAJO</v>
      </c>
      <c r="AA738" s="100" t="str">
        <f>VLOOKUP('MATRIZ DE RIESGOS DE SST'!Z738,'TABLA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39" spans="1:27" ht="156.75" customHeight="1">
      <c r="A739" s="130"/>
      <c r="B739" s="131"/>
      <c r="C739" s="129"/>
      <c r="D739" s="129"/>
      <c r="E739" s="129"/>
      <c r="F739" s="129"/>
      <c r="G739" s="129"/>
      <c r="H739" s="129"/>
      <c r="I739" s="129"/>
      <c r="J739" s="91" t="s">
        <v>199</v>
      </c>
      <c r="K739" s="90" t="s">
        <v>404</v>
      </c>
      <c r="L739" s="90" t="s">
        <v>201</v>
      </c>
      <c r="M739" s="74" t="s">
        <v>240</v>
      </c>
      <c r="N739" s="75">
        <f>VLOOKUP('MATRIZ DE RIESGOS DE SST'!M739,'MAPAS DE RIESGOS INHER Y RESID'!$E$3:$F$7,2,FALSE)</f>
        <v>2</v>
      </c>
      <c r="O739" s="74" t="s">
        <v>241</v>
      </c>
      <c r="P739" s="75">
        <f>VLOOKUP('MATRIZ DE RIESGOS DE SST'!O739,'MAPAS DE RIESGOS INHER Y RESID'!$O$3:$P$7,2,FALSE)</f>
        <v>256</v>
      </c>
      <c r="Q739" s="75">
        <f t="shared" si="141"/>
        <v>512</v>
      </c>
      <c r="R739" s="74" t="str">
        <f>IF(OR('MAPAS DE RIESGOS INHER Y RESID'!$G$7='MATRIZ DE RIESGOS DE SST'!Q739,Q739&lt;'MAPAS DE RIESGOS INHER Y RESID'!$G$3+1),'MAPAS DE RIESGOS INHER Y RESID'!$M$6,IF(OR('MAPAS DE RIESGOS INHER Y RESID'!$H$5='MATRIZ DE RIESGOS DE SST'!Q739,Q739&lt;'MAPAS DE RIESGOS INHER Y RESID'!$I$5+1),'MAPAS DE RIESGOS INHER Y RESID'!$M$5,IF(OR('MAPAS DE RIESGOS INHER Y RESID'!$I$4='MATRIZ DE RIESGOS DE SST'!Q739,Q739&lt;'MAPAS DE RIESGOS INHER Y RESID'!$J$4+1),'MAPAS DE RIESGOS INHER Y RESID'!$M$4,'MAPAS DE RIESGOS INHER Y RESID'!$M$3)))</f>
        <v>ALTO</v>
      </c>
      <c r="S739" s="84" t="s">
        <v>368</v>
      </c>
      <c r="T739" s="84" t="s">
        <v>369</v>
      </c>
      <c r="U739" s="84" t="s">
        <v>370</v>
      </c>
      <c r="V739" s="84" t="s">
        <v>371</v>
      </c>
      <c r="W739" s="74" t="s">
        <v>238</v>
      </c>
      <c r="X739" s="98">
        <f>VLOOKUP(W739,'MAPAS DE RIESGOS INHER Y RESID'!$E$16:$F$18,2,FALSE)</f>
        <v>0.4</v>
      </c>
      <c r="Y739" s="99">
        <f t="shared" si="133"/>
        <v>307.2</v>
      </c>
      <c r="Z739" s="74" t="str">
        <f>IF(OR('MAPAS DE RIESGOS INHER Y RESID'!$G$18='MATRIZ DE RIESGOS DE SST'!Y739,Y739&lt;'MAPAS DE RIESGOS INHER Y RESID'!$G$16+1),'MAPAS DE RIESGOS INHER Y RESID'!$M$19,IF(OR('MAPAS DE RIESGOS INHER Y RESID'!$H$17='MATRIZ DE RIESGOS DE SST'!Y739,Y739&lt;'MAPAS DE RIESGOS INHER Y RESID'!$I$18+1),'MAPAS DE RIESGOS INHER Y RESID'!$M$18,IF(OR('MAPAS DE RIESGOS INHER Y RESID'!$I$17='MATRIZ DE RIESGOS DE SST'!Y739,Y739&lt;'MAPAS DE RIESGOS INHER Y RESID'!$J$17+1),'MAPAS DE RIESGOS INHER Y RESID'!$M$17,'MAPAS DE RIESGOS INHER Y RESID'!$M$16)))</f>
        <v>ALTO</v>
      </c>
      <c r="AA739" s="100" t="str">
        <f>VLOOKUP('MATRIZ DE RIESGOS DE SST'!Z739,'TABLA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740" spans="1:27" ht="156" customHeight="1">
      <c r="A740" s="130"/>
      <c r="B740" s="131"/>
      <c r="C740" s="129"/>
      <c r="D740" s="129"/>
      <c r="E740" s="129"/>
      <c r="F740" s="129"/>
      <c r="G740" s="129"/>
      <c r="H740" s="129"/>
      <c r="I740" s="129"/>
      <c r="J740" s="91" t="s">
        <v>205</v>
      </c>
      <c r="K740" s="90" t="s">
        <v>206</v>
      </c>
      <c r="L740" s="90" t="s">
        <v>207</v>
      </c>
      <c r="M740" s="74" t="s">
        <v>240</v>
      </c>
      <c r="N740" s="75">
        <f>VLOOKUP('MATRIZ DE RIESGOS DE SST'!M740,'MAPAS DE RIESGOS INHER Y RESID'!$E$3:$F$7,2,FALSE)</f>
        <v>2</v>
      </c>
      <c r="O740" s="74" t="s">
        <v>239</v>
      </c>
      <c r="P740" s="75">
        <f>VLOOKUP('MATRIZ DE RIESGOS DE SST'!O740,'MAPAS DE RIESGOS INHER Y RESID'!$O$3:$P$7,2,FALSE)</f>
        <v>16</v>
      </c>
      <c r="Q740" s="75">
        <f t="shared" si="141"/>
        <v>32</v>
      </c>
      <c r="R740" s="74" t="str">
        <f>IF(OR('MAPAS DE RIESGOS INHER Y RESID'!$G$7='MATRIZ DE RIESGOS DE SST'!Q740,Q740&lt;'MAPAS DE RIESGOS INHER Y RESID'!$G$3+1),'MAPAS DE RIESGOS INHER Y RESID'!$M$6,IF(OR('MAPAS DE RIESGOS INHER Y RESID'!$H$5='MATRIZ DE RIESGOS DE SST'!Q740,Q740&lt;'MAPAS DE RIESGOS INHER Y RESID'!$I$5+1),'MAPAS DE RIESGOS INHER Y RESID'!$M$5,IF(OR('MAPAS DE RIESGOS INHER Y RESID'!$I$4='MATRIZ DE RIESGOS DE SST'!Q740,Q740&lt;'MAPAS DE RIESGOS INHER Y RESID'!$J$4+1),'MAPAS DE RIESGOS INHER Y RESID'!$M$4,'MAPAS DE RIESGOS INHER Y RESID'!$M$3)))</f>
        <v>MODERADO</v>
      </c>
      <c r="S740" s="84"/>
      <c r="T740" s="84"/>
      <c r="U740" s="84" t="s">
        <v>386</v>
      </c>
      <c r="V740" s="84" t="s">
        <v>387</v>
      </c>
      <c r="W740" s="74" t="s">
        <v>246</v>
      </c>
      <c r="X740" s="98">
        <f>VLOOKUP(W740,'MAPAS DE RIESGOS INHER Y RESID'!$E$16:$F$18,2,FALSE)</f>
        <v>0.9</v>
      </c>
      <c r="Y740" s="99">
        <f t="shared" si="133"/>
        <v>3.1999999999999993</v>
      </c>
      <c r="Z740" s="74" t="str">
        <f>IF(OR('MAPAS DE RIESGOS INHER Y RESID'!$G$18='MATRIZ DE RIESGOS DE SST'!Y740,Y740&lt;'MAPAS DE RIESGOS INHER Y RESID'!$G$16+1),'MAPAS DE RIESGOS INHER Y RESID'!$M$19,IF(OR('MAPAS DE RIESGOS INHER Y RESID'!$H$17='MATRIZ DE RIESGOS DE SST'!Y740,Y740&lt;'MAPAS DE RIESGOS INHER Y RESID'!$I$18+1),'MAPAS DE RIESGOS INHER Y RESID'!$M$18,IF(OR('MAPAS DE RIESGOS INHER Y RESID'!$I$17='MATRIZ DE RIESGOS DE SST'!Y740,Y740&lt;'MAPAS DE RIESGOS INHER Y RESID'!$J$17+1),'MAPAS DE RIESGOS INHER Y RESID'!$M$17,'MAPAS DE RIESGOS INHER Y RESID'!$M$16)))</f>
        <v>BAJO</v>
      </c>
      <c r="AA740" s="100" t="str">
        <f>VLOOKUP('MATRIZ DE RIESGOS DE SST'!Z740,'TABLA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41" spans="1:27" ht="156" customHeight="1">
      <c r="A741" s="130"/>
      <c r="B741" s="131"/>
      <c r="C741" s="129"/>
      <c r="D741" s="129"/>
      <c r="E741" s="129"/>
      <c r="F741" s="129"/>
      <c r="G741" s="129"/>
      <c r="H741" s="129"/>
      <c r="I741" s="129"/>
      <c r="J741" s="91" t="s">
        <v>208</v>
      </c>
      <c r="K741" s="90" t="s">
        <v>209</v>
      </c>
      <c r="L741" s="90" t="s">
        <v>210</v>
      </c>
      <c r="M741" s="74" t="s">
        <v>240</v>
      </c>
      <c r="N741" s="75">
        <f>VLOOKUP('MATRIZ DE RIESGOS DE SST'!M741,'MAPAS DE RIESGOS INHER Y RESID'!$E$3:$F$7,2,FALSE)</f>
        <v>2</v>
      </c>
      <c r="O741" s="74" t="s">
        <v>239</v>
      </c>
      <c r="P741" s="75">
        <f>VLOOKUP('MATRIZ DE RIESGOS DE SST'!O741,'MAPAS DE RIESGOS INHER Y RESID'!$O$3:$P$7,2,FALSE)</f>
        <v>16</v>
      </c>
      <c r="Q741" s="75">
        <f t="shared" si="141"/>
        <v>32</v>
      </c>
      <c r="R741" s="74" t="str">
        <f>IF(OR('MAPAS DE RIESGOS INHER Y RESID'!$G$7='MATRIZ DE RIESGOS DE SST'!Q741,Q741&lt;'MAPAS DE RIESGOS INHER Y RESID'!$G$3+1),'MAPAS DE RIESGOS INHER Y RESID'!$M$6,IF(OR('MAPAS DE RIESGOS INHER Y RESID'!$H$5='MATRIZ DE RIESGOS DE SST'!Q741,Q741&lt;'MAPAS DE RIESGOS INHER Y RESID'!$I$5+1),'MAPAS DE RIESGOS INHER Y RESID'!$M$5,IF(OR('MAPAS DE RIESGOS INHER Y RESID'!$I$4='MATRIZ DE RIESGOS DE SST'!Q741,Q741&lt;'MAPAS DE RIESGOS INHER Y RESID'!$J$4+1),'MAPAS DE RIESGOS INHER Y RESID'!$M$4,'MAPAS DE RIESGOS INHER Y RESID'!$M$3)))</f>
        <v>MODERADO</v>
      </c>
      <c r="S741" s="84"/>
      <c r="T741" s="84" t="s">
        <v>388</v>
      </c>
      <c r="U741" s="84" t="s">
        <v>389</v>
      </c>
      <c r="V741" s="84" t="s">
        <v>390</v>
      </c>
      <c r="W741" s="74" t="s">
        <v>246</v>
      </c>
      <c r="X741" s="98">
        <f>VLOOKUP(W741,'MAPAS DE RIESGOS INHER Y RESID'!$E$16:$F$18,2,FALSE)</f>
        <v>0.9</v>
      </c>
      <c r="Y741" s="99">
        <f t="shared" si="133"/>
        <v>3.1999999999999993</v>
      </c>
      <c r="Z741" s="74" t="str">
        <f>IF(OR('MAPAS DE RIESGOS INHER Y RESID'!$G$18='MATRIZ DE RIESGOS DE SST'!Y741,Y741&lt;'MAPAS DE RIESGOS INHER Y RESID'!$G$16+1),'MAPAS DE RIESGOS INHER Y RESID'!$M$19,IF(OR('MAPAS DE RIESGOS INHER Y RESID'!$H$17='MATRIZ DE RIESGOS DE SST'!Y741,Y741&lt;'MAPAS DE RIESGOS INHER Y RESID'!$I$18+1),'MAPAS DE RIESGOS INHER Y RESID'!$M$18,IF(OR('MAPAS DE RIESGOS INHER Y RESID'!$I$17='MATRIZ DE RIESGOS DE SST'!Y741,Y741&lt;'MAPAS DE RIESGOS INHER Y RESID'!$J$17+1),'MAPAS DE RIESGOS INHER Y RESID'!$M$17,'MAPAS DE RIESGOS INHER Y RESID'!$M$16)))</f>
        <v>BAJO</v>
      </c>
      <c r="AA741" s="100" t="str">
        <f>VLOOKUP('MATRIZ DE RIESGOS DE SST'!Z741,'TABLA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42" spans="1:27" ht="156" customHeight="1">
      <c r="A742" s="130"/>
      <c r="B742" s="131"/>
      <c r="C742" s="129"/>
      <c r="D742" s="129"/>
      <c r="E742" s="129"/>
      <c r="F742" s="129"/>
      <c r="G742" s="129"/>
      <c r="H742" s="129"/>
      <c r="I742" s="129"/>
      <c r="J742" s="91" t="s">
        <v>211</v>
      </c>
      <c r="K742" s="90" t="s">
        <v>212</v>
      </c>
      <c r="L742" s="90" t="s">
        <v>213</v>
      </c>
      <c r="M742" s="74" t="s">
        <v>240</v>
      </c>
      <c r="N742" s="75">
        <f>VLOOKUP('MATRIZ DE RIESGOS DE SST'!M742,'MAPAS DE RIESGOS INHER Y RESID'!$E$3:$F$7,2,FALSE)</f>
        <v>2</v>
      </c>
      <c r="O742" s="74" t="s">
        <v>239</v>
      </c>
      <c r="P742" s="75">
        <f>VLOOKUP('MATRIZ DE RIESGOS DE SST'!O742,'MAPAS DE RIESGOS INHER Y RESID'!$O$3:$P$7,2,FALSE)</f>
        <v>16</v>
      </c>
      <c r="Q742" s="75">
        <f t="shared" si="141"/>
        <v>32</v>
      </c>
      <c r="R742" s="74" t="str">
        <f>IF(OR('MAPAS DE RIESGOS INHER Y RESID'!$G$7='MATRIZ DE RIESGOS DE SST'!Q742,Q742&lt;'MAPAS DE RIESGOS INHER Y RESID'!$G$3+1),'MAPAS DE RIESGOS INHER Y RESID'!$M$6,IF(OR('MAPAS DE RIESGOS INHER Y RESID'!$H$5='MATRIZ DE RIESGOS DE SST'!Q742,Q742&lt;'MAPAS DE RIESGOS INHER Y RESID'!$I$5+1),'MAPAS DE RIESGOS INHER Y RESID'!$M$5,IF(OR('MAPAS DE RIESGOS INHER Y RESID'!$I$4='MATRIZ DE RIESGOS DE SST'!Q742,Q742&lt;'MAPAS DE RIESGOS INHER Y RESID'!$J$4+1),'MAPAS DE RIESGOS INHER Y RESID'!$M$4,'MAPAS DE RIESGOS INHER Y RESID'!$M$3)))</f>
        <v>MODERADO</v>
      </c>
      <c r="S742" s="84"/>
      <c r="T742" s="84" t="s">
        <v>388</v>
      </c>
      <c r="U742" s="84" t="s">
        <v>389</v>
      </c>
      <c r="V742" s="84" t="s">
        <v>390</v>
      </c>
      <c r="W742" s="74" t="s">
        <v>246</v>
      </c>
      <c r="X742" s="98">
        <f>VLOOKUP(W742,'MAPAS DE RIESGOS INHER Y RESID'!$E$16:$F$18,2,FALSE)</f>
        <v>0.9</v>
      </c>
      <c r="Y742" s="99">
        <f t="shared" si="133"/>
        <v>3.1999999999999993</v>
      </c>
      <c r="Z742" s="74" t="str">
        <f>IF(OR('MAPAS DE RIESGOS INHER Y RESID'!$G$18='MATRIZ DE RIESGOS DE SST'!Y742,Y742&lt;'MAPAS DE RIESGOS INHER Y RESID'!$G$16+1),'MAPAS DE RIESGOS INHER Y RESID'!$M$19,IF(OR('MAPAS DE RIESGOS INHER Y RESID'!$H$17='MATRIZ DE RIESGOS DE SST'!Y742,Y742&lt;'MAPAS DE RIESGOS INHER Y RESID'!$I$18+1),'MAPAS DE RIESGOS INHER Y RESID'!$M$18,IF(OR('MAPAS DE RIESGOS INHER Y RESID'!$I$17='MATRIZ DE RIESGOS DE SST'!Y742,Y742&lt;'MAPAS DE RIESGOS INHER Y RESID'!$J$17+1),'MAPAS DE RIESGOS INHER Y RESID'!$M$17,'MAPAS DE RIESGOS INHER Y RESID'!$M$16)))</f>
        <v>BAJO</v>
      </c>
      <c r="AA742" s="100" t="str">
        <f>VLOOKUP('MATRIZ DE RIESGOS DE SST'!Z742,'TABLA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43" spans="1:27" ht="156" customHeight="1">
      <c r="A743" s="130"/>
      <c r="B743" s="131"/>
      <c r="C743" s="129"/>
      <c r="D743" s="129"/>
      <c r="E743" s="129"/>
      <c r="F743" s="129"/>
      <c r="G743" s="129"/>
      <c r="H743" s="129"/>
      <c r="I743" s="129"/>
      <c r="J743" s="91" t="s">
        <v>214</v>
      </c>
      <c r="K743" s="90" t="s">
        <v>215</v>
      </c>
      <c r="L743" s="90" t="s">
        <v>213</v>
      </c>
      <c r="M743" s="74" t="s">
        <v>240</v>
      </c>
      <c r="N743" s="75">
        <f>VLOOKUP('MATRIZ DE RIESGOS DE SST'!M743,'MAPAS DE RIESGOS INHER Y RESID'!$E$3:$F$7,2,FALSE)</f>
        <v>2</v>
      </c>
      <c r="O743" s="74" t="s">
        <v>239</v>
      </c>
      <c r="P743" s="75">
        <f>VLOOKUP('MATRIZ DE RIESGOS DE SST'!O743,'MAPAS DE RIESGOS INHER Y RESID'!$O$3:$P$7,2,FALSE)</f>
        <v>16</v>
      </c>
      <c r="Q743" s="75">
        <f t="shared" si="141"/>
        <v>32</v>
      </c>
      <c r="R743" s="74" t="str">
        <f>IF(OR('MAPAS DE RIESGOS INHER Y RESID'!$G$7='MATRIZ DE RIESGOS DE SST'!Q743,Q743&lt;'MAPAS DE RIESGOS INHER Y RESID'!$G$3+1),'MAPAS DE RIESGOS INHER Y RESID'!$M$6,IF(OR('MAPAS DE RIESGOS INHER Y RESID'!$H$5='MATRIZ DE RIESGOS DE SST'!Q743,Q743&lt;'MAPAS DE RIESGOS INHER Y RESID'!$I$5+1),'MAPAS DE RIESGOS INHER Y RESID'!$M$5,IF(OR('MAPAS DE RIESGOS INHER Y RESID'!$I$4='MATRIZ DE RIESGOS DE SST'!Q743,Q743&lt;'MAPAS DE RIESGOS INHER Y RESID'!$J$4+1),'MAPAS DE RIESGOS INHER Y RESID'!$M$4,'MAPAS DE RIESGOS INHER Y RESID'!$M$3)))</f>
        <v>MODERADO</v>
      </c>
      <c r="S743" s="84"/>
      <c r="T743" s="84" t="s">
        <v>388</v>
      </c>
      <c r="U743" s="84" t="s">
        <v>389</v>
      </c>
      <c r="V743" s="84" t="s">
        <v>390</v>
      </c>
      <c r="W743" s="74" t="s">
        <v>246</v>
      </c>
      <c r="X743" s="98">
        <f>VLOOKUP(W743,'MAPAS DE RIESGOS INHER Y RESID'!$E$16:$F$18,2,FALSE)</f>
        <v>0.9</v>
      </c>
      <c r="Y743" s="99">
        <f t="shared" si="133"/>
        <v>3.1999999999999993</v>
      </c>
      <c r="Z743" s="74" t="str">
        <f>IF(OR('MAPAS DE RIESGOS INHER Y RESID'!$G$18='MATRIZ DE RIESGOS DE SST'!Y743,Y743&lt;'MAPAS DE RIESGOS INHER Y RESID'!$G$16+1),'MAPAS DE RIESGOS INHER Y RESID'!$M$19,IF(OR('MAPAS DE RIESGOS INHER Y RESID'!$H$17='MATRIZ DE RIESGOS DE SST'!Y743,Y743&lt;'MAPAS DE RIESGOS INHER Y RESID'!$I$18+1),'MAPAS DE RIESGOS INHER Y RESID'!$M$18,IF(OR('MAPAS DE RIESGOS INHER Y RESID'!$I$17='MATRIZ DE RIESGOS DE SST'!Y743,Y743&lt;'MAPAS DE RIESGOS INHER Y RESID'!$J$17+1),'MAPAS DE RIESGOS INHER Y RESID'!$M$17,'MAPAS DE RIESGOS INHER Y RESID'!$M$16)))</f>
        <v>BAJO</v>
      </c>
      <c r="AA743" s="100" t="str">
        <f>VLOOKUP('MATRIZ DE RIESGOS DE SST'!Z743,'TABLA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44" spans="1:27" ht="156" customHeight="1">
      <c r="A744" s="130"/>
      <c r="B744" s="131"/>
      <c r="C744" s="129"/>
      <c r="D744" s="129"/>
      <c r="E744" s="129"/>
      <c r="F744" s="129"/>
      <c r="G744" s="129"/>
      <c r="H744" s="129"/>
      <c r="I744" s="129"/>
      <c r="J744" s="91" t="s">
        <v>216</v>
      </c>
      <c r="K744" s="90" t="s">
        <v>217</v>
      </c>
      <c r="L744" s="90" t="s">
        <v>218</v>
      </c>
      <c r="M744" s="74" t="s">
        <v>240</v>
      </c>
      <c r="N744" s="75">
        <f>VLOOKUP('MATRIZ DE RIESGOS DE SST'!M744,'MAPAS DE RIESGOS INHER Y RESID'!$E$3:$F$7,2,FALSE)</f>
        <v>2</v>
      </c>
      <c r="O744" s="74" t="s">
        <v>239</v>
      </c>
      <c r="P744" s="75">
        <f>VLOOKUP('MATRIZ DE RIESGOS DE SST'!O744,'MAPAS DE RIESGOS INHER Y RESID'!$O$3:$P$7,2,FALSE)</f>
        <v>16</v>
      </c>
      <c r="Q744" s="75">
        <f t="shared" si="141"/>
        <v>32</v>
      </c>
      <c r="R744" s="74" t="str">
        <f>IF(OR('MAPAS DE RIESGOS INHER Y RESID'!$G$7='MATRIZ DE RIESGOS DE SST'!Q744,Q744&lt;'MAPAS DE RIESGOS INHER Y RESID'!$G$3+1),'MAPAS DE RIESGOS INHER Y RESID'!$M$6,IF(OR('MAPAS DE RIESGOS INHER Y RESID'!$H$5='MATRIZ DE RIESGOS DE SST'!Q744,Q744&lt;'MAPAS DE RIESGOS INHER Y RESID'!$I$5+1),'MAPAS DE RIESGOS INHER Y RESID'!$M$5,IF(OR('MAPAS DE RIESGOS INHER Y RESID'!$I$4='MATRIZ DE RIESGOS DE SST'!Q744,Q744&lt;'MAPAS DE RIESGOS INHER Y RESID'!$J$4+1),'MAPAS DE RIESGOS INHER Y RESID'!$M$4,'MAPAS DE RIESGOS INHER Y RESID'!$M$3)))</f>
        <v>MODERADO</v>
      </c>
      <c r="S744" s="84" t="s">
        <v>391</v>
      </c>
      <c r="T744" s="84" t="s">
        <v>392</v>
      </c>
      <c r="U744" s="84" t="s">
        <v>393</v>
      </c>
      <c r="V744" s="84" t="s">
        <v>394</v>
      </c>
      <c r="W744" s="74" t="s">
        <v>246</v>
      </c>
      <c r="X744" s="98">
        <f>VLOOKUP(W744,'MAPAS DE RIESGOS INHER Y RESID'!$E$16:$F$18,2,FALSE)</f>
        <v>0.9</v>
      </c>
      <c r="Y744" s="99">
        <f t="shared" si="133"/>
        <v>3.1999999999999993</v>
      </c>
      <c r="Z744" s="74" t="str">
        <f>IF(OR('MAPAS DE RIESGOS INHER Y RESID'!$G$18='MATRIZ DE RIESGOS DE SST'!Y744,Y744&lt;'MAPAS DE RIESGOS INHER Y RESID'!$G$16+1),'MAPAS DE RIESGOS INHER Y RESID'!$M$19,IF(OR('MAPAS DE RIESGOS INHER Y RESID'!$H$17='MATRIZ DE RIESGOS DE SST'!Y744,Y744&lt;'MAPAS DE RIESGOS INHER Y RESID'!$I$18+1),'MAPAS DE RIESGOS INHER Y RESID'!$M$18,IF(OR('MAPAS DE RIESGOS INHER Y RESID'!$I$17='MATRIZ DE RIESGOS DE SST'!Y744,Y744&lt;'MAPAS DE RIESGOS INHER Y RESID'!$J$17+1),'MAPAS DE RIESGOS INHER Y RESID'!$M$17,'MAPAS DE RIESGOS INHER Y RESID'!$M$16)))</f>
        <v>BAJO</v>
      </c>
      <c r="AA744" s="100" t="str">
        <f>VLOOKUP('MATRIZ DE RIESGOS DE SST'!Z744,'TABLA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45" spans="1:27" ht="156" customHeight="1">
      <c r="A745" s="130"/>
      <c r="B745" s="131"/>
      <c r="C745" s="129"/>
      <c r="D745" s="129"/>
      <c r="E745" s="129"/>
      <c r="F745" s="129"/>
      <c r="G745" s="129"/>
      <c r="H745" s="129"/>
      <c r="I745" s="129"/>
      <c r="J745" s="91" t="s">
        <v>219</v>
      </c>
      <c r="K745" s="90" t="s">
        <v>220</v>
      </c>
      <c r="L745" s="90" t="s">
        <v>221</v>
      </c>
      <c r="M745" s="74" t="s">
        <v>240</v>
      </c>
      <c r="N745" s="75">
        <f>VLOOKUP('MATRIZ DE RIESGOS DE SST'!M745,'MAPAS DE RIESGOS INHER Y RESID'!$E$3:$F$7,2,FALSE)</f>
        <v>2</v>
      </c>
      <c r="O745" s="74" t="s">
        <v>239</v>
      </c>
      <c r="P745" s="75">
        <f>VLOOKUP('MATRIZ DE RIESGOS DE SST'!O745,'MAPAS DE RIESGOS INHER Y RESID'!$O$3:$P$7,2,FALSE)</f>
        <v>16</v>
      </c>
      <c r="Q745" s="75">
        <f t="shared" si="141"/>
        <v>32</v>
      </c>
      <c r="R745" s="74" t="str">
        <f>IF(OR('MAPAS DE RIESGOS INHER Y RESID'!$G$7='MATRIZ DE RIESGOS DE SST'!Q745,Q745&lt;'MAPAS DE RIESGOS INHER Y RESID'!$G$3+1),'MAPAS DE RIESGOS INHER Y RESID'!$M$6,IF(OR('MAPAS DE RIESGOS INHER Y RESID'!$H$5='MATRIZ DE RIESGOS DE SST'!Q745,Q745&lt;'MAPAS DE RIESGOS INHER Y RESID'!$I$5+1),'MAPAS DE RIESGOS INHER Y RESID'!$M$5,IF(OR('MAPAS DE RIESGOS INHER Y RESID'!$I$4='MATRIZ DE RIESGOS DE SST'!Q745,Q745&lt;'MAPAS DE RIESGOS INHER Y RESID'!$J$4+1),'MAPAS DE RIESGOS INHER Y RESID'!$M$4,'MAPAS DE RIESGOS INHER Y RESID'!$M$3)))</f>
        <v>MODERADO</v>
      </c>
      <c r="S745" s="84"/>
      <c r="T745" s="84" t="s">
        <v>388</v>
      </c>
      <c r="U745" s="84" t="s">
        <v>389</v>
      </c>
      <c r="V745" s="84" t="s">
        <v>390</v>
      </c>
      <c r="W745" s="74" t="s">
        <v>246</v>
      </c>
      <c r="X745" s="98">
        <f>VLOOKUP(W745,'MAPAS DE RIESGOS INHER Y RESID'!$E$16:$F$18,2,FALSE)</f>
        <v>0.9</v>
      </c>
      <c r="Y745" s="99">
        <f t="shared" si="133"/>
        <v>3.1999999999999993</v>
      </c>
      <c r="Z745" s="74" t="str">
        <f>IF(OR('MAPAS DE RIESGOS INHER Y RESID'!$G$18='MATRIZ DE RIESGOS DE SST'!Y745,Y745&lt;'MAPAS DE RIESGOS INHER Y RESID'!$G$16+1),'MAPAS DE RIESGOS INHER Y RESID'!$M$19,IF(OR('MAPAS DE RIESGOS INHER Y RESID'!$H$17='MATRIZ DE RIESGOS DE SST'!Y745,Y745&lt;'MAPAS DE RIESGOS INHER Y RESID'!$I$18+1),'MAPAS DE RIESGOS INHER Y RESID'!$M$18,IF(OR('MAPAS DE RIESGOS INHER Y RESID'!$I$17='MATRIZ DE RIESGOS DE SST'!Y745,Y745&lt;'MAPAS DE RIESGOS INHER Y RESID'!$J$17+1),'MAPAS DE RIESGOS INHER Y RESID'!$M$17,'MAPAS DE RIESGOS INHER Y RESID'!$M$16)))</f>
        <v>BAJO</v>
      </c>
      <c r="AA745" s="100" t="str">
        <f>VLOOKUP('MATRIZ DE RIESGOS DE SST'!Z745,'TABLA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46" spans="1:27" ht="225.75" customHeight="1">
      <c r="A746" s="130"/>
      <c r="B746" s="131"/>
      <c r="C746" s="129"/>
      <c r="D746" s="129"/>
      <c r="E746" s="129"/>
      <c r="F746" s="129"/>
      <c r="G746" s="129"/>
      <c r="H746" s="129"/>
      <c r="I746" s="129"/>
      <c r="J746" s="91" t="s">
        <v>222</v>
      </c>
      <c r="K746" s="90" t="s">
        <v>223</v>
      </c>
      <c r="L746" s="90" t="s">
        <v>224</v>
      </c>
      <c r="M746" s="74" t="s">
        <v>240</v>
      </c>
      <c r="N746" s="75">
        <f>VLOOKUP('MATRIZ DE RIESGOS DE SST'!M746,'MAPAS DE RIESGOS INHER Y RESID'!$E$3:$F$7,2,FALSE)</f>
        <v>2</v>
      </c>
      <c r="O746" s="74" t="s">
        <v>239</v>
      </c>
      <c r="P746" s="75">
        <f>VLOOKUP('MATRIZ DE RIESGOS DE SST'!O746,'MAPAS DE RIESGOS INHER Y RESID'!$O$3:$P$7,2,FALSE)</f>
        <v>16</v>
      </c>
      <c r="Q746" s="75">
        <f t="shared" si="141"/>
        <v>32</v>
      </c>
      <c r="R746" s="74" t="str">
        <f>IF(OR('MAPAS DE RIESGOS INHER Y RESID'!$G$7='MATRIZ DE RIESGOS DE SST'!Q746,Q746&lt;'MAPAS DE RIESGOS INHER Y RESID'!$G$3+1),'MAPAS DE RIESGOS INHER Y RESID'!$M$6,IF(OR('MAPAS DE RIESGOS INHER Y RESID'!$H$5='MATRIZ DE RIESGOS DE SST'!Q746,Q746&lt;'MAPAS DE RIESGOS INHER Y RESID'!$I$5+1),'MAPAS DE RIESGOS INHER Y RESID'!$M$5,IF(OR('MAPAS DE RIESGOS INHER Y RESID'!$I$4='MATRIZ DE RIESGOS DE SST'!Q746,Q746&lt;'MAPAS DE RIESGOS INHER Y RESID'!$J$4+1),'MAPAS DE RIESGOS INHER Y RESID'!$M$4,'MAPAS DE RIESGOS INHER Y RESID'!$M$3)))</f>
        <v>MODERADO</v>
      </c>
      <c r="S746" s="84" t="s">
        <v>395</v>
      </c>
      <c r="T746" s="84" t="s">
        <v>396</v>
      </c>
      <c r="U746" s="84" t="s">
        <v>397</v>
      </c>
      <c r="V746" s="84" t="s">
        <v>398</v>
      </c>
      <c r="W746" s="74" t="s">
        <v>246</v>
      </c>
      <c r="X746" s="98">
        <f>VLOOKUP(W746,'MAPAS DE RIESGOS INHER Y RESID'!$E$16:$F$18,2,FALSE)</f>
        <v>0.9</v>
      </c>
      <c r="Y746" s="99">
        <f t="shared" si="133"/>
        <v>3.1999999999999993</v>
      </c>
      <c r="Z746" s="74" t="str">
        <f>IF(OR('MAPAS DE RIESGOS INHER Y RESID'!$G$18='MATRIZ DE RIESGOS DE SST'!Y746,Y746&lt;'MAPAS DE RIESGOS INHER Y RESID'!$G$16+1),'MAPAS DE RIESGOS INHER Y RESID'!$M$19,IF(OR('MAPAS DE RIESGOS INHER Y RESID'!$H$17='MATRIZ DE RIESGOS DE SST'!Y746,Y746&lt;'MAPAS DE RIESGOS INHER Y RESID'!$I$18+1),'MAPAS DE RIESGOS INHER Y RESID'!$M$18,IF(OR('MAPAS DE RIESGOS INHER Y RESID'!$I$17='MATRIZ DE RIESGOS DE SST'!Y746,Y746&lt;'MAPAS DE RIESGOS INHER Y RESID'!$J$17+1),'MAPAS DE RIESGOS INHER Y RESID'!$M$17,'MAPAS DE RIESGOS INHER Y RESID'!$M$16)))</f>
        <v>BAJO</v>
      </c>
      <c r="AA746" s="100" t="str">
        <f>VLOOKUP('MATRIZ DE RIESGOS DE SST'!Z746,'TABLA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47" spans="1:27" ht="105" customHeight="1">
      <c r="A747" s="130"/>
      <c r="B747" s="131" t="s">
        <v>291</v>
      </c>
      <c r="C747" s="129" t="s">
        <v>281</v>
      </c>
      <c r="D747" s="129"/>
      <c r="E747" s="129" t="s">
        <v>281</v>
      </c>
      <c r="F747" s="129" t="s">
        <v>281</v>
      </c>
      <c r="G747" s="129" t="s">
        <v>281</v>
      </c>
      <c r="H747" s="129"/>
      <c r="I747" s="129" t="s">
        <v>296</v>
      </c>
      <c r="J747" s="90" t="s">
        <v>73</v>
      </c>
      <c r="K747" s="90" t="s">
        <v>74</v>
      </c>
      <c r="L747" s="90" t="s">
        <v>75</v>
      </c>
      <c r="M747" s="74" t="s">
        <v>240</v>
      </c>
      <c r="N747" s="75">
        <f>VLOOKUP('MATRIZ DE RIESGOS DE SST'!M747,'MAPAS DE RIESGOS INHER Y RESID'!$E$3:$F$7,2,FALSE)</f>
        <v>2</v>
      </c>
      <c r="O747" s="74" t="s">
        <v>239</v>
      </c>
      <c r="P747" s="75">
        <f>VLOOKUP('MATRIZ DE RIESGOS DE SST'!O747,'MAPAS DE RIESGOS INHER Y RESID'!$O$3:$P$7,2,FALSE)</f>
        <v>16</v>
      </c>
      <c r="Q747" s="75">
        <f>N747*P747</f>
        <v>32</v>
      </c>
      <c r="R747" s="74" t="str">
        <f>IF(OR('MAPAS DE RIESGOS INHER Y RESID'!$G$7='MATRIZ DE RIESGOS DE SST'!Q747,Q747&lt;'MAPAS DE RIESGOS INHER Y RESID'!$G$3+1),'MAPAS DE RIESGOS INHER Y RESID'!$M$6,IF(OR('MAPAS DE RIESGOS INHER Y RESID'!$H$5='MATRIZ DE RIESGOS DE SST'!Q747,Q747&lt;'MAPAS DE RIESGOS INHER Y RESID'!$I$5+1),'MAPAS DE RIESGOS INHER Y RESID'!$M$5,IF(OR('MAPAS DE RIESGOS INHER Y RESID'!$I$4='MATRIZ DE RIESGOS DE SST'!Q747,Q747&lt;'MAPAS DE RIESGOS INHER Y RESID'!$J$4+1),'MAPAS DE RIESGOS INHER Y RESID'!$M$4,'MAPAS DE RIESGOS INHER Y RESID'!$M$3)))</f>
        <v>MODERADO</v>
      </c>
      <c r="S747" s="84"/>
      <c r="T747" s="84"/>
      <c r="U747" s="84" t="s">
        <v>252</v>
      </c>
      <c r="V747" s="84" t="s">
        <v>308</v>
      </c>
      <c r="W747" s="74" t="s">
        <v>246</v>
      </c>
      <c r="X747" s="98">
        <f>VLOOKUP(W747,'MAPAS DE RIESGOS INHER Y RESID'!$E$16:$F$18,2,FALSE)</f>
        <v>0.9</v>
      </c>
      <c r="Y747" s="99">
        <f t="shared" si="133"/>
        <v>3.1999999999999993</v>
      </c>
      <c r="Z747" s="74" t="str">
        <f>IF(OR('MAPAS DE RIESGOS INHER Y RESID'!$G$18='MATRIZ DE RIESGOS DE SST'!Y747,Y747&lt;'MAPAS DE RIESGOS INHER Y RESID'!$G$16+1),'MAPAS DE RIESGOS INHER Y RESID'!$M$19,IF(OR('MAPAS DE RIESGOS INHER Y RESID'!$H$17='MATRIZ DE RIESGOS DE SST'!Y747,Y747&lt;'MAPAS DE RIESGOS INHER Y RESID'!$I$18+1),'MAPAS DE RIESGOS INHER Y RESID'!$M$18,IF(OR('MAPAS DE RIESGOS INHER Y RESID'!$I$17='MATRIZ DE RIESGOS DE SST'!Y747,Y747&lt;'MAPAS DE RIESGOS INHER Y RESID'!$J$17+1),'MAPAS DE RIESGOS INHER Y RESID'!$M$17,'MAPAS DE RIESGOS INHER Y RESID'!$M$16)))</f>
        <v>BAJO</v>
      </c>
      <c r="AA747" s="100" t="str">
        <f>VLOOKUP('MATRIZ DE RIESGOS DE SST'!Z747,'TABLA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48" spans="1:27" ht="214.5" customHeight="1">
      <c r="A748" s="130"/>
      <c r="B748" s="131"/>
      <c r="C748" s="129"/>
      <c r="D748" s="129"/>
      <c r="E748" s="129"/>
      <c r="F748" s="129"/>
      <c r="G748" s="129"/>
      <c r="H748" s="129"/>
      <c r="I748" s="129"/>
      <c r="J748" s="91" t="s">
        <v>91</v>
      </c>
      <c r="K748" s="90" t="s">
        <v>309</v>
      </c>
      <c r="L748" s="90" t="s">
        <v>93</v>
      </c>
      <c r="M748" s="74" t="s">
        <v>236</v>
      </c>
      <c r="N748" s="75">
        <f>VLOOKUP('MATRIZ DE RIESGOS DE SST'!M748,'MAPAS DE RIESGOS INHER Y RESID'!$E$3:$F$7,2,FALSE)</f>
        <v>4</v>
      </c>
      <c r="O748" s="74" t="s">
        <v>239</v>
      </c>
      <c r="P748" s="75">
        <f>VLOOKUP('MATRIZ DE RIESGOS DE SST'!O748,'MAPAS DE RIESGOS INHER Y RESID'!$O$3:$P$7,2,FALSE)</f>
        <v>16</v>
      </c>
      <c r="Q748" s="75">
        <f>N748*P748</f>
        <v>64</v>
      </c>
      <c r="R748" s="74" t="str">
        <f>IF(OR('MAPAS DE RIESGOS INHER Y RESID'!$G$7='MATRIZ DE RIESGOS DE SST'!Q748,Q748&lt;'MAPAS DE RIESGOS INHER Y RESID'!$G$3+1),'MAPAS DE RIESGOS INHER Y RESID'!$M$6,IF(OR('MAPAS DE RIESGOS INHER Y RESID'!$H$5='MATRIZ DE RIESGOS DE SST'!Q748,Q748&lt;'MAPAS DE RIESGOS INHER Y RESID'!$I$5+1),'MAPAS DE RIESGOS INHER Y RESID'!$M$5,IF(OR('MAPAS DE RIESGOS INHER Y RESID'!$I$4='MATRIZ DE RIESGOS DE SST'!Q748,Q748&lt;'MAPAS DE RIESGOS INHER Y RESID'!$J$4+1),'MAPAS DE RIESGOS INHER Y RESID'!$M$4,'MAPAS DE RIESGOS INHER Y RESID'!$M$3)))</f>
        <v>ALTO</v>
      </c>
      <c r="S748" s="84"/>
      <c r="T748" s="84"/>
      <c r="U748" s="84" t="s">
        <v>310</v>
      </c>
      <c r="V748" s="84" t="s">
        <v>311</v>
      </c>
      <c r="W748" s="74" t="s">
        <v>246</v>
      </c>
      <c r="X748" s="98">
        <f>VLOOKUP(W748,'MAPAS DE RIESGOS INHER Y RESID'!$E$16:$F$18,2,FALSE)</f>
        <v>0.9</v>
      </c>
      <c r="Y748" s="99">
        <f t="shared" si="133"/>
        <v>6.3999999999999986</v>
      </c>
      <c r="Z748" s="74" t="str">
        <f>IF(OR('MAPAS DE RIESGOS INHER Y RESID'!$G$18='MATRIZ DE RIESGOS DE SST'!Y748,Y748&lt;'MAPAS DE RIESGOS INHER Y RESID'!$G$16+1),'MAPAS DE RIESGOS INHER Y RESID'!$M$19,IF(OR('MAPAS DE RIESGOS INHER Y RESID'!$H$17='MATRIZ DE RIESGOS DE SST'!Y748,Y748&lt;'MAPAS DE RIESGOS INHER Y RESID'!$I$18+1),'MAPAS DE RIESGOS INHER Y RESID'!$M$18,IF(OR('MAPAS DE RIESGOS INHER Y RESID'!$I$17='MATRIZ DE RIESGOS DE SST'!Y748,Y748&lt;'MAPAS DE RIESGOS INHER Y RESID'!$J$17+1),'MAPAS DE RIESGOS INHER Y RESID'!$M$17,'MAPAS DE RIESGOS INHER Y RESID'!$M$16)))</f>
        <v>BAJO</v>
      </c>
      <c r="AA748" s="100" t="str">
        <f>VLOOKUP('MATRIZ DE RIESGOS DE SST'!Z748,'TABLA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49" spans="1:27" ht="156" customHeight="1">
      <c r="A749" s="130"/>
      <c r="B749" s="131"/>
      <c r="C749" s="129"/>
      <c r="D749" s="129"/>
      <c r="E749" s="129"/>
      <c r="F749" s="129"/>
      <c r="G749" s="129"/>
      <c r="H749" s="129"/>
      <c r="I749" s="129"/>
      <c r="J749" s="91" t="s">
        <v>94</v>
      </c>
      <c r="K749" s="90" t="s">
        <v>95</v>
      </c>
      <c r="L749" s="90" t="s">
        <v>96</v>
      </c>
      <c r="M749" s="74" t="s">
        <v>240</v>
      </c>
      <c r="N749" s="75">
        <f>VLOOKUP('MATRIZ DE RIESGOS DE SST'!M749,'MAPAS DE RIESGOS INHER Y RESID'!$E$3:$F$7,2,FALSE)</f>
        <v>2</v>
      </c>
      <c r="O749" s="74" t="s">
        <v>239</v>
      </c>
      <c r="P749" s="75">
        <f>VLOOKUP('MATRIZ DE RIESGOS DE SST'!O749,'MAPAS DE RIESGOS INHER Y RESID'!$O$3:$P$7,2,FALSE)</f>
        <v>16</v>
      </c>
      <c r="Q749" s="75">
        <f>N749*P749</f>
        <v>32</v>
      </c>
      <c r="R749" s="74" t="str">
        <f>IF(OR('MAPAS DE RIESGOS INHER Y RESID'!$G$7='MATRIZ DE RIESGOS DE SST'!Q749,Q749&lt;'MAPAS DE RIESGOS INHER Y RESID'!$G$3+1),'MAPAS DE RIESGOS INHER Y RESID'!$M$6,IF(OR('MAPAS DE RIESGOS INHER Y RESID'!$H$5='MATRIZ DE RIESGOS DE SST'!Q749,Q749&lt;'MAPAS DE RIESGOS INHER Y RESID'!$I$5+1),'MAPAS DE RIESGOS INHER Y RESID'!$M$5,IF(OR('MAPAS DE RIESGOS INHER Y RESID'!$I$4='MATRIZ DE RIESGOS DE SST'!Q749,Q749&lt;'MAPAS DE RIESGOS INHER Y RESID'!$J$4+1),'MAPAS DE RIESGOS INHER Y RESID'!$M$4,'MAPAS DE RIESGOS INHER Y RESID'!$M$3)))</f>
        <v>MODERADO</v>
      </c>
      <c r="S749" s="84" t="s">
        <v>256</v>
      </c>
      <c r="T749" s="84" t="s">
        <v>312</v>
      </c>
      <c r="U749" s="84" t="s">
        <v>313</v>
      </c>
      <c r="V749" s="84"/>
      <c r="W749" s="74" t="s">
        <v>246</v>
      </c>
      <c r="X749" s="98">
        <f>VLOOKUP(W749,'MAPAS DE RIESGOS INHER Y RESID'!$E$16:$F$18,2,FALSE)</f>
        <v>0.9</v>
      </c>
      <c r="Y749" s="99">
        <f t="shared" si="133"/>
        <v>3.1999999999999993</v>
      </c>
      <c r="Z749" s="74" t="str">
        <f>IF(OR('MAPAS DE RIESGOS INHER Y RESID'!$G$18='MATRIZ DE RIESGOS DE SST'!Y749,Y749&lt;'MAPAS DE RIESGOS INHER Y RESID'!$G$16+1),'MAPAS DE RIESGOS INHER Y RESID'!$M$19,IF(OR('MAPAS DE RIESGOS INHER Y RESID'!$H$17='MATRIZ DE RIESGOS DE SST'!Y749,Y749&lt;'MAPAS DE RIESGOS INHER Y RESID'!$I$18+1),'MAPAS DE RIESGOS INHER Y RESID'!$M$18,IF(OR('MAPAS DE RIESGOS INHER Y RESID'!$I$17='MATRIZ DE RIESGOS DE SST'!Y749,Y749&lt;'MAPAS DE RIESGOS INHER Y RESID'!$J$17+1),'MAPAS DE RIESGOS INHER Y RESID'!$M$17,'MAPAS DE RIESGOS INHER Y RESID'!$M$16)))</f>
        <v>BAJO</v>
      </c>
      <c r="AA749" s="100" t="str">
        <f>VLOOKUP('MATRIZ DE RIESGOS DE SST'!Z749,'TABLA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50" spans="1:27" ht="156" customHeight="1">
      <c r="A750" s="130"/>
      <c r="B750" s="131"/>
      <c r="C750" s="129"/>
      <c r="D750" s="129"/>
      <c r="E750" s="129"/>
      <c r="F750" s="129"/>
      <c r="G750" s="129"/>
      <c r="H750" s="129"/>
      <c r="I750" s="129"/>
      <c r="J750" s="91" t="s">
        <v>97</v>
      </c>
      <c r="K750" s="90" t="s">
        <v>98</v>
      </c>
      <c r="L750" s="90" t="s">
        <v>93</v>
      </c>
      <c r="M750" s="74" t="s">
        <v>240</v>
      </c>
      <c r="N750" s="75">
        <f>VLOOKUP('MATRIZ DE RIESGOS DE SST'!M750,'MAPAS DE RIESGOS INHER Y RESID'!$E$3:$F$7,2,FALSE)</f>
        <v>2</v>
      </c>
      <c r="O750" s="74" t="s">
        <v>239</v>
      </c>
      <c r="P750" s="75">
        <f>VLOOKUP('MATRIZ DE RIESGOS DE SST'!O750,'MAPAS DE RIESGOS INHER Y RESID'!$O$3:$P$7,2,FALSE)</f>
        <v>16</v>
      </c>
      <c r="Q750" s="75">
        <f>+N750*P750</f>
        <v>32</v>
      </c>
      <c r="R750" s="74" t="str">
        <f>IF(OR('MAPAS DE RIESGOS INHER Y RESID'!$G$7='MATRIZ DE RIESGOS DE SST'!Q750,Q750&lt;'MAPAS DE RIESGOS INHER Y RESID'!$G$3+1),'MAPAS DE RIESGOS INHER Y RESID'!$M$6,IF(OR('MAPAS DE RIESGOS INHER Y RESID'!$H$5='MATRIZ DE RIESGOS DE SST'!Q750,Q750&lt;'MAPAS DE RIESGOS INHER Y RESID'!$I$5+1),'MAPAS DE RIESGOS INHER Y RESID'!$M$5,IF(OR('MAPAS DE RIESGOS INHER Y RESID'!$I$4='MATRIZ DE RIESGOS DE SST'!Q750,Q750&lt;'MAPAS DE RIESGOS INHER Y RESID'!$J$4+1),'MAPAS DE RIESGOS INHER Y RESID'!$M$4,'MAPAS DE RIESGOS INHER Y RESID'!$M$3)))</f>
        <v>MODERADO</v>
      </c>
      <c r="S750" s="84"/>
      <c r="T750" s="84" t="s">
        <v>314</v>
      </c>
      <c r="U750" s="84" t="s">
        <v>315</v>
      </c>
      <c r="V750" s="84" t="s">
        <v>316</v>
      </c>
      <c r="W750" s="74" t="s">
        <v>246</v>
      </c>
      <c r="X750" s="98">
        <f>VLOOKUP(W750,'MAPAS DE RIESGOS INHER Y RESID'!$E$16:$F$18,2,FALSE)</f>
        <v>0.9</v>
      </c>
      <c r="Y750" s="99">
        <f t="shared" si="133"/>
        <v>3.1999999999999993</v>
      </c>
      <c r="Z750" s="74" t="str">
        <f>IF(OR('MAPAS DE RIESGOS INHER Y RESID'!$G$18='MATRIZ DE RIESGOS DE SST'!Y750,Y750&lt;'MAPAS DE RIESGOS INHER Y RESID'!$G$16+1),'MAPAS DE RIESGOS INHER Y RESID'!$M$19,IF(OR('MAPAS DE RIESGOS INHER Y RESID'!$H$17='MATRIZ DE RIESGOS DE SST'!Y750,Y750&lt;'MAPAS DE RIESGOS INHER Y RESID'!$I$18+1),'MAPAS DE RIESGOS INHER Y RESID'!$M$18,IF(OR('MAPAS DE RIESGOS INHER Y RESID'!$I$17='MATRIZ DE RIESGOS DE SST'!Y750,Y750&lt;'MAPAS DE RIESGOS INHER Y RESID'!$J$17+1),'MAPAS DE RIESGOS INHER Y RESID'!$M$17,'MAPAS DE RIESGOS INHER Y RESID'!$M$16)))</f>
        <v>BAJO</v>
      </c>
      <c r="AA750" s="100" t="str">
        <f>VLOOKUP('MATRIZ DE RIESGOS DE SST'!Z750,'TABLA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51" spans="1:27" ht="156" customHeight="1">
      <c r="A751" s="130"/>
      <c r="B751" s="131"/>
      <c r="C751" s="129"/>
      <c r="D751" s="129"/>
      <c r="E751" s="129"/>
      <c r="F751" s="129"/>
      <c r="G751" s="129"/>
      <c r="H751" s="129"/>
      <c r="I751" s="129"/>
      <c r="J751" s="91" t="s">
        <v>104</v>
      </c>
      <c r="K751" s="90" t="s">
        <v>102</v>
      </c>
      <c r="L751" s="90" t="s">
        <v>103</v>
      </c>
      <c r="M751" s="74" t="s">
        <v>238</v>
      </c>
      <c r="N751" s="75">
        <f>VLOOKUP('MATRIZ DE RIESGOS DE SST'!M751,'MAPAS DE RIESGOS INHER Y RESID'!$E$3:$F$7,2,FALSE)</f>
        <v>3</v>
      </c>
      <c r="O751" s="74" t="s">
        <v>237</v>
      </c>
      <c r="P751" s="75">
        <f>VLOOKUP('MATRIZ DE RIESGOS DE SST'!O751,'MAPAS DE RIESGOS INHER Y RESID'!$O$3:$P$7,2,FALSE)</f>
        <v>4</v>
      </c>
      <c r="Q751" s="75">
        <f>N751*P751</f>
        <v>12</v>
      </c>
      <c r="R751" s="74" t="str">
        <f>IF(OR('MAPAS DE RIESGOS INHER Y RESID'!$G$7='MATRIZ DE RIESGOS DE SST'!Q751,Q751&lt;'MAPAS DE RIESGOS INHER Y RESID'!$G$3+1),'MAPAS DE RIESGOS INHER Y RESID'!$M$6,IF(OR('MAPAS DE RIESGOS INHER Y RESID'!$H$5='MATRIZ DE RIESGOS DE SST'!Q751,Q751&lt;'MAPAS DE RIESGOS INHER Y RESID'!$I$5+1),'MAPAS DE RIESGOS INHER Y RESID'!$M$5,IF(OR('MAPAS DE RIESGOS INHER Y RESID'!$I$4='MATRIZ DE RIESGOS DE SST'!Q751,Q751&lt;'MAPAS DE RIESGOS INHER Y RESID'!$J$4+1),'MAPAS DE RIESGOS INHER Y RESID'!$M$4,'MAPAS DE RIESGOS INHER Y RESID'!$M$3)))</f>
        <v>MODERADO</v>
      </c>
      <c r="S751" s="84" t="s">
        <v>318</v>
      </c>
      <c r="T751" s="84" t="s">
        <v>317</v>
      </c>
      <c r="U751" s="84" t="s">
        <v>254</v>
      </c>
      <c r="V751" s="84" t="s">
        <v>255</v>
      </c>
      <c r="W751" s="74" t="s">
        <v>246</v>
      </c>
      <c r="X751" s="98">
        <f>VLOOKUP(W751,'MAPAS DE RIESGOS INHER Y RESID'!$E$16:$F$18,2,FALSE)</f>
        <v>0.9</v>
      </c>
      <c r="Y751" s="99">
        <f t="shared" si="133"/>
        <v>1.1999999999999993</v>
      </c>
      <c r="Z751" s="74" t="str">
        <f>IF(OR('MAPAS DE RIESGOS INHER Y RESID'!$G$18='MATRIZ DE RIESGOS DE SST'!Y751,Y751&lt;'MAPAS DE RIESGOS INHER Y RESID'!$G$16+1),'MAPAS DE RIESGOS INHER Y RESID'!$M$19,IF(OR('MAPAS DE RIESGOS INHER Y RESID'!$H$17='MATRIZ DE RIESGOS DE SST'!Y751,Y751&lt;'MAPAS DE RIESGOS INHER Y RESID'!$I$18+1),'MAPAS DE RIESGOS INHER Y RESID'!$M$18,IF(OR('MAPAS DE RIESGOS INHER Y RESID'!$I$17='MATRIZ DE RIESGOS DE SST'!Y751,Y751&lt;'MAPAS DE RIESGOS INHER Y RESID'!$J$17+1),'MAPAS DE RIESGOS INHER Y RESID'!$M$17,'MAPAS DE RIESGOS INHER Y RESID'!$M$16)))</f>
        <v>BAJO</v>
      </c>
      <c r="AA751" s="100" t="str">
        <f>VLOOKUP('MATRIZ DE RIESGOS DE SST'!Z751,'TABLA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52" spans="1:27" ht="120" customHeight="1">
      <c r="A752" s="130"/>
      <c r="B752" s="131"/>
      <c r="C752" s="129"/>
      <c r="D752" s="129"/>
      <c r="E752" s="129"/>
      <c r="F752" s="129"/>
      <c r="G752" s="129"/>
      <c r="H752" s="129"/>
      <c r="I752" s="129"/>
      <c r="J752" s="91" t="s">
        <v>110</v>
      </c>
      <c r="K752" s="90" t="s">
        <v>253</v>
      </c>
      <c r="L752" s="90" t="s">
        <v>103</v>
      </c>
      <c r="M752" s="74" t="s">
        <v>236</v>
      </c>
      <c r="N752" s="75">
        <f>VLOOKUP('MATRIZ DE RIESGOS DE SST'!M752,'MAPAS DE RIESGOS INHER Y RESID'!$E$3:$F$7,2,FALSE)</f>
        <v>4</v>
      </c>
      <c r="O752" s="74" t="s">
        <v>239</v>
      </c>
      <c r="P752" s="75">
        <f>VLOOKUP('MATRIZ DE RIESGOS DE SST'!O752,'MAPAS DE RIESGOS INHER Y RESID'!$O$3:$P$7,2,FALSE)</f>
        <v>16</v>
      </c>
      <c r="Q752" s="75">
        <f t="shared" ref="Q752" si="142">N752*P752</f>
        <v>64</v>
      </c>
      <c r="R752" s="74" t="str">
        <f>IF(OR('MAPAS DE RIESGOS INHER Y RESID'!$G$7='MATRIZ DE RIESGOS DE SST'!Q752,Q752&lt;'MAPAS DE RIESGOS INHER Y RESID'!$G$3+1),'MAPAS DE RIESGOS INHER Y RESID'!$M$6,IF(OR('MAPAS DE RIESGOS INHER Y RESID'!$H$5='MATRIZ DE RIESGOS DE SST'!Q752,Q752&lt;'MAPAS DE RIESGOS INHER Y RESID'!$I$5+1),'MAPAS DE RIESGOS INHER Y RESID'!$M$5,IF(OR('MAPAS DE RIESGOS INHER Y RESID'!$I$4='MATRIZ DE RIESGOS DE SST'!Q752,Q752&lt;'MAPAS DE RIESGOS INHER Y RESID'!$J$4+1),'MAPAS DE RIESGOS INHER Y RESID'!$M$4,'MAPAS DE RIESGOS INHER Y RESID'!$M$3)))</f>
        <v>ALTO</v>
      </c>
      <c r="S752" s="84"/>
      <c r="T752" s="84"/>
      <c r="U752" s="84" t="s">
        <v>323</v>
      </c>
      <c r="V752" s="84" t="s">
        <v>321</v>
      </c>
      <c r="W752" s="74" t="s">
        <v>246</v>
      </c>
      <c r="X752" s="98">
        <f>VLOOKUP(W752,'MAPAS DE RIESGOS INHER Y RESID'!$E$16:$F$18,2,FALSE)</f>
        <v>0.9</v>
      </c>
      <c r="Y752" s="99">
        <f t="shared" si="133"/>
        <v>6.3999999999999986</v>
      </c>
      <c r="Z752" s="74" t="str">
        <f>IF(OR('MAPAS DE RIESGOS INHER Y RESID'!$G$18='MATRIZ DE RIESGOS DE SST'!Y752,Y752&lt;'MAPAS DE RIESGOS INHER Y RESID'!$G$16+1),'MAPAS DE RIESGOS INHER Y RESID'!$M$19,IF(OR('MAPAS DE RIESGOS INHER Y RESID'!$H$17='MATRIZ DE RIESGOS DE SST'!Y752,Y752&lt;'MAPAS DE RIESGOS INHER Y RESID'!$I$18+1),'MAPAS DE RIESGOS INHER Y RESID'!$M$18,IF(OR('MAPAS DE RIESGOS INHER Y RESID'!$I$17='MATRIZ DE RIESGOS DE SST'!Y752,Y752&lt;'MAPAS DE RIESGOS INHER Y RESID'!$J$17+1),'MAPAS DE RIESGOS INHER Y RESID'!$M$17,'MAPAS DE RIESGOS INHER Y RESID'!$M$16)))</f>
        <v>BAJO</v>
      </c>
      <c r="AA752" s="100" t="str">
        <f>VLOOKUP('MATRIZ DE RIESGOS DE SST'!Z752,'TABLA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53" spans="1:27" ht="156" customHeight="1">
      <c r="A753" s="130"/>
      <c r="B753" s="131"/>
      <c r="C753" s="129"/>
      <c r="D753" s="129"/>
      <c r="E753" s="129"/>
      <c r="F753" s="129"/>
      <c r="G753" s="129"/>
      <c r="H753" s="129"/>
      <c r="I753" s="129"/>
      <c r="J753" s="91" t="s">
        <v>112</v>
      </c>
      <c r="K753" s="90" t="s">
        <v>324</v>
      </c>
      <c r="L753" s="90" t="s">
        <v>103</v>
      </c>
      <c r="M753" s="74" t="s">
        <v>238</v>
      </c>
      <c r="N753" s="75">
        <f>VLOOKUP('MATRIZ DE RIESGOS DE SST'!M753,'MAPAS DE RIESGOS INHER Y RESID'!$E$3:$F$7,2,FALSE)</f>
        <v>3</v>
      </c>
      <c r="O753" s="74" t="s">
        <v>237</v>
      </c>
      <c r="P753" s="75">
        <f>VLOOKUP('MATRIZ DE RIESGOS DE SST'!O753,'MAPAS DE RIESGOS INHER Y RESID'!$O$3:$P$7,2,FALSE)</f>
        <v>4</v>
      </c>
      <c r="Q753" s="75">
        <f>N753*P753</f>
        <v>12</v>
      </c>
      <c r="R753" s="74" t="str">
        <f>IF(OR('MAPAS DE RIESGOS INHER Y RESID'!$G$7='MATRIZ DE RIESGOS DE SST'!Q753,Q753&lt;'MAPAS DE RIESGOS INHER Y RESID'!$G$3+1),'MAPAS DE RIESGOS INHER Y RESID'!$M$6,IF(OR('MAPAS DE RIESGOS INHER Y RESID'!$H$5='MATRIZ DE RIESGOS DE SST'!Q753,Q753&lt;'MAPAS DE RIESGOS INHER Y RESID'!$I$5+1),'MAPAS DE RIESGOS INHER Y RESID'!$M$5,IF(OR('MAPAS DE RIESGOS INHER Y RESID'!$I$4='MATRIZ DE RIESGOS DE SST'!Q753,Q753&lt;'MAPAS DE RIESGOS INHER Y RESID'!$J$4+1),'MAPAS DE RIESGOS INHER Y RESID'!$M$4,'MAPAS DE RIESGOS INHER Y RESID'!$M$3)))</f>
        <v>MODERADO</v>
      </c>
      <c r="S753" s="84"/>
      <c r="T753" s="84"/>
      <c r="U753" s="84" t="s">
        <v>323</v>
      </c>
      <c r="V753" s="84" t="s">
        <v>322</v>
      </c>
      <c r="W753" s="74" t="s">
        <v>246</v>
      </c>
      <c r="X753" s="98">
        <f>VLOOKUP(W753,'MAPAS DE RIESGOS INHER Y RESID'!$E$16:$F$18,2,FALSE)</f>
        <v>0.9</v>
      </c>
      <c r="Y753" s="99">
        <f t="shared" si="133"/>
        <v>1.1999999999999993</v>
      </c>
      <c r="Z753" s="74" t="str">
        <f>IF(OR('MAPAS DE RIESGOS INHER Y RESID'!$G$18='MATRIZ DE RIESGOS DE SST'!Y753,Y753&lt;'MAPAS DE RIESGOS INHER Y RESID'!$G$16+1),'MAPAS DE RIESGOS INHER Y RESID'!$M$19,IF(OR('MAPAS DE RIESGOS INHER Y RESID'!$H$17='MATRIZ DE RIESGOS DE SST'!Y753,Y753&lt;'MAPAS DE RIESGOS INHER Y RESID'!$I$18+1),'MAPAS DE RIESGOS INHER Y RESID'!$M$18,IF(OR('MAPAS DE RIESGOS INHER Y RESID'!$I$17='MATRIZ DE RIESGOS DE SST'!Y753,Y753&lt;'MAPAS DE RIESGOS INHER Y RESID'!$J$17+1),'MAPAS DE RIESGOS INHER Y RESID'!$M$17,'MAPAS DE RIESGOS INHER Y RESID'!$M$16)))</f>
        <v>BAJO</v>
      </c>
      <c r="AA753" s="100" t="str">
        <f>VLOOKUP('MATRIZ DE RIESGOS DE SST'!Z753,'TABLA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54" spans="1:27" ht="156" customHeight="1">
      <c r="A754" s="130"/>
      <c r="B754" s="131"/>
      <c r="C754" s="129"/>
      <c r="D754" s="129"/>
      <c r="E754" s="129"/>
      <c r="F754" s="129"/>
      <c r="G754" s="129"/>
      <c r="H754" s="129"/>
      <c r="I754" s="129"/>
      <c r="J754" s="91" t="s">
        <v>144</v>
      </c>
      <c r="K754" s="90" t="s">
        <v>338</v>
      </c>
      <c r="L754" s="90" t="s">
        <v>146</v>
      </c>
      <c r="M754" s="74" t="s">
        <v>238</v>
      </c>
      <c r="N754" s="75">
        <f>VLOOKUP('MATRIZ DE RIESGOS DE SST'!M754,'MAPAS DE RIESGOS INHER Y RESID'!$E$3:$F$7,2,FALSE)</f>
        <v>3</v>
      </c>
      <c r="O754" s="74" t="s">
        <v>239</v>
      </c>
      <c r="P754" s="75">
        <f>VLOOKUP('MATRIZ DE RIESGOS DE SST'!O754,'MAPAS DE RIESGOS INHER Y RESID'!$O$3:$P$7,2,FALSE)</f>
        <v>16</v>
      </c>
      <c r="Q754" s="75">
        <f t="shared" ref="Q754" si="143">N754*P754</f>
        <v>48</v>
      </c>
      <c r="R754" s="74" t="str">
        <f>IF(OR('MAPAS DE RIESGOS INHER Y RESID'!$G$7='MATRIZ DE RIESGOS DE SST'!Q754,Q754&lt;'MAPAS DE RIESGOS INHER Y RESID'!$G$3+1),'MAPAS DE RIESGOS INHER Y RESID'!$M$6,IF(OR('MAPAS DE RIESGOS INHER Y RESID'!$H$5='MATRIZ DE RIESGOS DE SST'!Q754,Q754&lt;'MAPAS DE RIESGOS INHER Y RESID'!$I$5+1),'MAPAS DE RIESGOS INHER Y RESID'!$M$5,IF(OR('MAPAS DE RIESGOS INHER Y RESID'!$I$4='MATRIZ DE RIESGOS DE SST'!Q754,Q754&lt;'MAPAS DE RIESGOS INHER Y RESID'!$J$4+1),'MAPAS DE RIESGOS INHER Y RESID'!$M$4,'MAPAS DE RIESGOS INHER Y RESID'!$M$3)))</f>
        <v>MODERADO</v>
      </c>
      <c r="S754" s="84" t="s">
        <v>339</v>
      </c>
      <c r="T754" s="84" t="s">
        <v>340</v>
      </c>
      <c r="U754" s="84" t="s">
        <v>341</v>
      </c>
      <c r="V754" s="84" t="s">
        <v>342</v>
      </c>
      <c r="W754" s="74" t="s">
        <v>246</v>
      </c>
      <c r="X754" s="98">
        <f>VLOOKUP(W754,'MAPAS DE RIESGOS INHER Y RESID'!$E$16:$F$18,2,FALSE)</f>
        <v>0.9</v>
      </c>
      <c r="Y754" s="99">
        <f t="shared" si="133"/>
        <v>4.7999999999999972</v>
      </c>
      <c r="Z754" s="74" t="str">
        <f>IF(OR('MAPAS DE RIESGOS INHER Y RESID'!$G$18='MATRIZ DE RIESGOS DE SST'!Y754,Y754&lt;'MAPAS DE RIESGOS INHER Y RESID'!$G$16+1),'MAPAS DE RIESGOS INHER Y RESID'!$M$19,IF(OR('MAPAS DE RIESGOS INHER Y RESID'!$H$17='MATRIZ DE RIESGOS DE SST'!Y754,Y754&lt;'MAPAS DE RIESGOS INHER Y RESID'!$I$18+1),'MAPAS DE RIESGOS INHER Y RESID'!$M$18,IF(OR('MAPAS DE RIESGOS INHER Y RESID'!$I$17='MATRIZ DE RIESGOS DE SST'!Y754,Y754&lt;'MAPAS DE RIESGOS INHER Y RESID'!$J$17+1),'MAPAS DE RIESGOS INHER Y RESID'!$M$17,'MAPAS DE RIESGOS INHER Y RESID'!$M$16)))</f>
        <v>BAJO</v>
      </c>
      <c r="AA754" s="100" t="str">
        <f>VLOOKUP('MATRIZ DE RIESGOS DE SST'!Z754,'TABLA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55" spans="1:27" ht="156" customHeight="1">
      <c r="A755" s="130"/>
      <c r="B755" s="131"/>
      <c r="C755" s="129"/>
      <c r="D755" s="129"/>
      <c r="E755" s="129"/>
      <c r="F755" s="129"/>
      <c r="G755" s="129"/>
      <c r="H755" s="129"/>
      <c r="I755" s="129"/>
      <c r="J755" s="91" t="s">
        <v>147</v>
      </c>
      <c r="K755" s="90" t="s">
        <v>148</v>
      </c>
      <c r="L755" s="90" t="s">
        <v>149</v>
      </c>
      <c r="M755" s="74" t="s">
        <v>238</v>
      </c>
      <c r="N755" s="75">
        <f>VLOOKUP('MATRIZ DE RIESGOS DE SST'!M755,'MAPAS DE RIESGOS INHER Y RESID'!$E$3:$F$7,2,FALSE)</f>
        <v>3</v>
      </c>
      <c r="O755" s="74" t="s">
        <v>239</v>
      </c>
      <c r="P755" s="75">
        <f>VLOOKUP('MATRIZ DE RIESGOS DE SST'!O755,'MAPAS DE RIESGOS INHER Y RESID'!$O$3:$P$7,2,FALSE)</f>
        <v>16</v>
      </c>
      <c r="Q755" s="75">
        <f>N755*P755</f>
        <v>48</v>
      </c>
      <c r="R755" s="74" t="str">
        <f>IF(OR('MAPAS DE RIESGOS INHER Y RESID'!$G$7='MATRIZ DE RIESGOS DE SST'!Q755,Q755&lt;'MAPAS DE RIESGOS INHER Y RESID'!$G$3+1),'MAPAS DE RIESGOS INHER Y RESID'!$M$6,IF(OR('MAPAS DE RIESGOS INHER Y RESID'!$H$5='MATRIZ DE RIESGOS DE SST'!Q755,Q755&lt;'MAPAS DE RIESGOS INHER Y RESID'!$I$5+1),'MAPAS DE RIESGOS INHER Y RESID'!$M$5,IF(OR('MAPAS DE RIESGOS INHER Y RESID'!$I$4='MATRIZ DE RIESGOS DE SST'!Q755,Q755&lt;'MAPAS DE RIESGOS INHER Y RESID'!$J$4+1),'MAPAS DE RIESGOS INHER Y RESID'!$M$4,'MAPAS DE RIESGOS INHER Y RESID'!$M$3)))</f>
        <v>MODERADO</v>
      </c>
      <c r="S755" s="84"/>
      <c r="T755" s="84" t="s">
        <v>328</v>
      </c>
      <c r="U755" s="84" t="s">
        <v>251</v>
      </c>
      <c r="V755" s="84" t="s">
        <v>252</v>
      </c>
      <c r="W755" s="74" t="s">
        <v>246</v>
      </c>
      <c r="X755" s="98">
        <f>VLOOKUP(W755,'MAPAS DE RIESGOS INHER Y RESID'!$E$16:$F$18,2,FALSE)</f>
        <v>0.9</v>
      </c>
      <c r="Y755" s="99">
        <f t="shared" si="133"/>
        <v>4.7999999999999972</v>
      </c>
      <c r="Z755" s="74" t="str">
        <f>IF(OR('MAPAS DE RIESGOS INHER Y RESID'!$G$18='MATRIZ DE RIESGOS DE SST'!Y755,Y755&lt;'MAPAS DE RIESGOS INHER Y RESID'!$G$16+1),'MAPAS DE RIESGOS INHER Y RESID'!$M$19,IF(OR('MAPAS DE RIESGOS INHER Y RESID'!$H$17='MATRIZ DE RIESGOS DE SST'!Y755,Y755&lt;'MAPAS DE RIESGOS INHER Y RESID'!$I$18+1),'MAPAS DE RIESGOS INHER Y RESID'!$M$18,IF(OR('MAPAS DE RIESGOS INHER Y RESID'!$I$17='MATRIZ DE RIESGOS DE SST'!Y755,Y755&lt;'MAPAS DE RIESGOS INHER Y RESID'!$J$17+1),'MAPAS DE RIESGOS INHER Y RESID'!$M$17,'MAPAS DE RIESGOS INHER Y RESID'!$M$16)))</f>
        <v>BAJO</v>
      </c>
      <c r="AA755" s="100" t="str">
        <f>VLOOKUP('MATRIZ DE RIESGOS DE SST'!Z755,'TABLA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56" spans="1:27" ht="153" customHeight="1">
      <c r="A756" s="130"/>
      <c r="B756" s="131"/>
      <c r="C756" s="129"/>
      <c r="D756" s="129"/>
      <c r="E756" s="129"/>
      <c r="F756" s="129"/>
      <c r="G756" s="129"/>
      <c r="H756" s="129"/>
      <c r="I756" s="129"/>
      <c r="J756" s="90" t="s">
        <v>160</v>
      </c>
      <c r="K756" s="90" t="s">
        <v>285</v>
      </c>
      <c r="L756" s="90" t="s">
        <v>159</v>
      </c>
      <c r="M756" s="74" t="s">
        <v>236</v>
      </c>
      <c r="N756" s="75">
        <f>VLOOKUP('MATRIZ DE RIESGOS DE SST'!M756,'MAPAS DE RIESGOS INHER Y RESID'!$E$3:$F$7,2,FALSE)</f>
        <v>4</v>
      </c>
      <c r="O756" s="74" t="s">
        <v>239</v>
      </c>
      <c r="P756" s="75">
        <f>VLOOKUP('MATRIZ DE RIESGOS DE SST'!O756,'MAPAS DE RIESGOS INHER Y RESID'!$O$3:$P$7,2,FALSE)</f>
        <v>16</v>
      </c>
      <c r="Q756" s="75">
        <f t="shared" ref="Q756" si="144">+N756*P756</f>
        <v>64</v>
      </c>
      <c r="R756" s="74" t="str">
        <f>IF(OR('MAPAS DE RIESGOS INHER Y RESID'!$G$7='MATRIZ DE RIESGOS DE SST'!Q756,Q756&lt;'MAPAS DE RIESGOS INHER Y RESID'!$G$3+1),'MAPAS DE RIESGOS INHER Y RESID'!$M$6,IF(OR('MAPAS DE RIESGOS INHER Y RESID'!$H$5='MATRIZ DE RIESGOS DE SST'!Q756,Q756&lt;'MAPAS DE RIESGOS INHER Y RESID'!$I$5+1),'MAPAS DE RIESGOS INHER Y RESID'!$M$5,IF(OR('MAPAS DE RIESGOS INHER Y RESID'!$I$4='MATRIZ DE RIESGOS DE SST'!Q756,Q756&lt;'MAPAS DE RIESGOS INHER Y RESID'!$J$4+1),'MAPAS DE RIESGOS INHER Y RESID'!$M$4,'MAPAS DE RIESGOS INHER Y RESID'!$M$3)))</f>
        <v>ALTO</v>
      </c>
      <c r="S756" s="84"/>
      <c r="T756" s="84"/>
      <c r="U756" s="84" t="s">
        <v>346</v>
      </c>
      <c r="V756" s="84" t="s">
        <v>347</v>
      </c>
      <c r="W756" s="74" t="s">
        <v>238</v>
      </c>
      <c r="X756" s="98">
        <f>VLOOKUP(W756,'MAPAS DE RIESGOS INHER Y RESID'!$E$16:$F$18,2,FALSE)</f>
        <v>0.4</v>
      </c>
      <c r="Y756" s="99">
        <f t="shared" si="133"/>
        <v>38.4</v>
      </c>
      <c r="Z756" s="74" t="str">
        <f>IF(OR('MAPAS DE RIESGOS INHER Y RESID'!$G$18='MATRIZ DE RIESGOS DE SST'!Y756,Y756&lt;'MAPAS DE RIESGOS INHER Y RESID'!$G$16+1),'MAPAS DE RIESGOS INHER Y RESID'!$M$19,IF(OR('MAPAS DE RIESGOS INHER Y RESID'!$H$17='MATRIZ DE RIESGOS DE SST'!Y756,Y756&lt;'MAPAS DE RIESGOS INHER Y RESID'!$I$18+1),'MAPAS DE RIESGOS INHER Y RESID'!$M$18,IF(OR('MAPAS DE RIESGOS INHER Y RESID'!$I$17='MATRIZ DE RIESGOS DE SST'!Y756,Y756&lt;'MAPAS DE RIESGOS INHER Y RESID'!$J$17+1),'MAPAS DE RIESGOS INHER Y RESID'!$M$17,'MAPAS DE RIESGOS INHER Y RESID'!$M$16)))</f>
        <v>MODERADO</v>
      </c>
      <c r="AA756" s="100" t="str">
        <f>VLOOKUP('MATRIZ DE RIESGOS DE SST'!Z756,'TABLA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57" spans="1:27" ht="156" customHeight="1">
      <c r="A757" s="130"/>
      <c r="B757" s="131"/>
      <c r="C757" s="129"/>
      <c r="D757" s="129"/>
      <c r="E757" s="129"/>
      <c r="F757" s="129"/>
      <c r="G757" s="129"/>
      <c r="H757" s="129"/>
      <c r="I757" s="129"/>
      <c r="J757" s="90" t="s">
        <v>166</v>
      </c>
      <c r="K757" s="90" t="s">
        <v>351</v>
      </c>
      <c r="L757" s="90" t="s">
        <v>165</v>
      </c>
      <c r="M757" s="74" t="s">
        <v>240</v>
      </c>
      <c r="N757" s="75">
        <f>VLOOKUP('MATRIZ DE RIESGOS DE SST'!M757,'MAPAS DE RIESGOS INHER Y RESID'!$E$3:$F$7,2,FALSE)</f>
        <v>2</v>
      </c>
      <c r="O757" s="74" t="s">
        <v>239</v>
      </c>
      <c r="P757" s="75">
        <f>VLOOKUP('MATRIZ DE RIESGOS DE SST'!O757,'MAPAS DE RIESGOS INHER Y RESID'!$O$3:$P$7,2,FALSE)</f>
        <v>16</v>
      </c>
      <c r="Q757" s="75">
        <f t="shared" ref="Q757:Q769" si="145">N757*P757</f>
        <v>32</v>
      </c>
      <c r="R757" s="74" t="str">
        <f>IF(OR('MAPAS DE RIESGOS INHER Y RESID'!$G$7='MATRIZ DE RIESGOS DE SST'!Q757,Q757&lt;'MAPAS DE RIESGOS INHER Y RESID'!$G$3+1),'MAPAS DE RIESGOS INHER Y RESID'!$M$6,IF(OR('MAPAS DE RIESGOS INHER Y RESID'!$H$5='MATRIZ DE RIESGOS DE SST'!Q757,Q757&lt;'MAPAS DE RIESGOS INHER Y RESID'!$I$5+1),'MAPAS DE RIESGOS INHER Y RESID'!$M$5,IF(OR('MAPAS DE RIESGOS INHER Y RESID'!$I$4='MATRIZ DE RIESGOS DE SST'!Q757,Q757&lt;'MAPAS DE RIESGOS INHER Y RESID'!$J$4+1),'MAPAS DE RIESGOS INHER Y RESID'!$M$4,'MAPAS DE RIESGOS INHER Y RESID'!$M$3)))</f>
        <v>MODERADO</v>
      </c>
      <c r="S757" s="84"/>
      <c r="T757" s="84" t="s">
        <v>355</v>
      </c>
      <c r="U757" s="84" t="s">
        <v>356</v>
      </c>
      <c r="V757" s="84" t="s">
        <v>333</v>
      </c>
      <c r="W757" s="74" t="s">
        <v>246</v>
      </c>
      <c r="X757" s="98">
        <f>VLOOKUP(W757,'MAPAS DE RIESGOS INHER Y RESID'!$E$16:$F$18,2,FALSE)</f>
        <v>0.9</v>
      </c>
      <c r="Y757" s="99">
        <f t="shared" si="133"/>
        <v>3.1999999999999993</v>
      </c>
      <c r="Z757" s="74" t="str">
        <f>IF(OR('MAPAS DE RIESGOS INHER Y RESID'!$G$18='MATRIZ DE RIESGOS DE SST'!Y757,Y757&lt;'MAPAS DE RIESGOS INHER Y RESID'!$G$16+1),'MAPAS DE RIESGOS INHER Y RESID'!$M$19,IF(OR('MAPAS DE RIESGOS INHER Y RESID'!$H$17='MATRIZ DE RIESGOS DE SST'!Y757,Y757&lt;'MAPAS DE RIESGOS INHER Y RESID'!$I$18+1),'MAPAS DE RIESGOS INHER Y RESID'!$M$18,IF(OR('MAPAS DE RIESGOS INHER Y RESID'!$I$17='MATRIZ DE RIESGOS DE SST'!Y757,Y757&lt;'MAPAS DE RIESGOS INHER Y RESID'!$J$17+1),'MAPAS DE RIESGOS INHER Y RESID'!$M$17,'MAPAS DE RIESGOS INHER Y RESID'!$M$16)))</f>
        <v>BAJO</v>
      </c>
      <c r="AA757" s="100" t="str">
        <f>VLOOKUP('MATRIZ DE RIESGOS DE SST'!Z757,'TABLA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58" spans="1:27" ht="156" customHeight="1">
      <c r="A758" s="130"/>
      <c r="B758" s="131"/>
      <c r="C758" s="129"/>
      <c r="D758" s="129"/>
      <c r="E758" s="129"/>
      <c r="F758" s="129"/>
      <c r="G758" s="129"/>
      <c r="H758" s="129"/>
      <c r="I758" s="129"/>
      <c r="J758" s="90" t="s">
        <v>360</v>
      </c>
      <c r="K758" s="90" t="s">
        <v>361</v>
      </c>
      <c r="L758" s="90" t="s">
        <v>165</v>
      </c>
      <c r="M758" s="74" t="s">
        <v>240</v>
      </c>
      <c r="N758" s="75">
        <f>VLOOKUP('MATRIZ DE RIESGOS DE SST'!M758,'MAPAS DE RIESGOS INHER Y RESID'!$E$3:$F$7,2,FALSE)</f>
        <v>2</v>
      </c>
      <c r="O758" s="74" t="s">
        <v>237</v>
      </c>
      <c r="P758" s="75">
        <f>VLOOKUP('MATRIZ DE RIESGOS DE SST'!O758,'MAPAS DE RIESGOS INHER Y RESID'!$O$3:$P$7,2,FALSE)</f>
        <v>4</v>
      </c>
      <c r="Q758" s="75">
        <f t="shared" si="145"/>
        <v>8</v>
      </c>
      <c r="R758" s="74" t="str">
        <f>IF(OR('MAPAS DE RIESGOS INHER Y RESID'!$G$7='MATRIZ DE RIESGOS DE SST'!Q758,Q758&lt;'MAPAS DE RIESGOS INHER Y RESID'!$G$3+1),'MAPAS DE RIESGOS INHER Y RESID'!$M$6,IF(OR('MAPAS DE RIESGOS INHER Y RESID'!$H$5='MATRIZ DE RIESGOS DE SST'!Q758,Q758&lt;'MAPAS DE RIESGOS INHER Y RESID'!$I$5+1),'MAPAS DE RIESGOS INHER Y RESID'!$M$5,IF(OR('MAPAS DE RIESGOS INHER Y RESID'!$I$4='MATRIZ DE RIESGOS DE SST'!Q758,Q758&lt;'MAPAS DE RIESGOS INHER Y RESID'!$J$4+1),'MAPAS DE RIESGOS INHER Y RESID'!$M$4,'MAPAS DE RIESGOS INHER Y RESID'!$M$3)))</f>
        <v>BAJO</v>
      </c>
      <c r="S758" s="84"/>
      <c r="T758" s="84" t="s">
        <v>362</v>
      </c>
      <c r="U758" s="84" t="s">
        <v>363</v>
      </c>
      <c r="V758" s="84"/>
      <c r="W758" s="74" t="s">
        <v>246</v>
      </c>
      <c r="X758" s="98">
        <f>VLOOKUP(W758,'MAPAS DE RIESGOS INHER Y RESID'!$E$16:$F$18,2,FALSE)</f>
        <v>0.9</v>
      </c>
      <c r="Y758" s="99">
        <f t="shared" si="133"/>
        <v>0.79999999999999982</v>
      </c>
      <c r="Z758" s="74" t="str">
        <f>IF(OR('MAPAS DE RIESGOS INHER Y RESID'!$G$18='MATRIZ DE RIESGOS DE SST'!Y758,Y758&lt;'MAPAS DE RIESGOS INHER Y RESID'!$G$16+1),'MAPAS DE RIESGOS INHER Y RESID'!$M$19,IF(OR('MAPAS DE RIESGOS INHER Y RESID'!$H$17='MATRIZ DE RIESGOS DE SST'!Y758,Y758&lt;'MAPAS DE RIESGOS INHER Y RESID'!$I$18+1),'MAPAS DE RIESGOS INHER Y RESID'!$M$18,IF(OR('MAPAS DE RIESGOS INHER Y RESID'!$I$17='MATRIZ DE RIESGOS DE SST'!Y758,Y758&lt;'MAPAS DE RIESGOS INHER Y RESID'!$J$17+1),'MAPAS DE RIESGOS INHER Y RESID'!$M$17,'MAPAS DE RIESGOS INHER Y RESID'!$M$16)))</f>
        <v>BAJO</v>
      </c>
      <c r="AA758" s="100" t="str">
        <f>VLOOKUP('MATRIZ DE RIESGOS DE SST'!Z758,'TABLA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59" spans="1:27" ht="156" customHeight="1">
      <c r="A759" s="130"/>
      <c r="B759" s="131"/>
      <c r="C759" s="129"/>
      <c r="D759" s="129"/>
      <c r="E759" s="129"/>
      <c r="F759" s="129"/>
      <c r="G759" s="129"/>
      <c r="H759" s="129"/>
      <c r="I759" s="129"/>
      <c r="J759" s="91" t="s">
        <v>186</v>
      </c>
      <c r="K759" s="90" t="s">
        <v>187</v>
      </c>
      <c r="L759" s="90" t="s">
        <v>188</v>
      </c>
      <c r="M759" s="74" t="s">
        <v>240</v>
      </c>
      <c r="N759" s="75">
        <f>VLOOKUP('MATRIZ DE RIESGOS DE SST'!M759,'MAPAS DE RIESGOS INHER Y RESID'!$E$3:$F$7,2,FALSE)</f>
        <v>2</v>
      </c>
      <c r="O759" s="74" t="s">
        <v>239</v>
      </c>
      <c r="P759" s="75">
        <f>VLOOKUP('MATRIZ DE RIESGOS DE SST'!O759,'MAPAS DE RIESGOS INHER Y RESID'!$O$3:$P$7,2,FALSE)</f>
        <v>16</v>
      </c>
      <c r="Q759" s="75">
        <f t="shared" si="145"/>
        <v>32</v>
      </c>
      <c r="R759" s="74" t="str">
        <f>IF(OR('MAPAS DE RIESGOS INHER Y RESID'!$G$7='MATRIZ DE RIESGOS DE SST'!Q759,Q759&lt;'MAPAS DE RIESGOS INHER Y RESID'!$G$3+1),'MAPAS DE RIESGOS INHER Y RESID'!$M$6,IF(OR('MAPAS DE RIESGOS INHER Y RESID'!$H$5='MATRIZ DE RIESGOS DE SST'!Q759,Q759&lt;'MAPAS DE RIESGOS INHER Y RESID'!$I$5+1),'MAPAS DE RIESGOS INHER Y RESID'!$M$5,IF(OR('MAPAS DE RIESGOS INHER Y RESID'!$I$4='MATRIZ DE RIESGOS DE SST'!Q759,Q759&lt;'MAPAS DE RIESGOS INHER Y RESID'!$J$4+1),'MAPAS DE RIESGOS INHER Y RESID'!$M$4,'MAPAS DE RIESGOS INHER Y RESID'!$M$3)))</f>
        <v>MODERADO</v>
      </c>
      <c r="S759" s="84"/>
      <c r="T759" s="84" t="s">
        <v>376</v>
      </c>
      <c r="U759" s="84" t="s">
        <v>377</v>
      </c>
      <c r="V759" s="84" t="s">
        <v>378</v>
      </c>
      <c r="W759" s="74" t="s">
        <v>246</v>
      </c>
      <c r="X759" s="98">
        <f>VLOOKUP(W759,'MAPAS DE RIESGOS INHER Y RESID'!$E$16:$F$18,2,FALSE)</f>
        <v>0.9</v>
      </c>
      <c r="Y759" s="99">
        <f t="shared" si="133"/>
        <v>3.1999999999999993</v>
      </c>
      <c r="Z759" s="74" t="str">
        <f>IF(OR('MAPAS DE RIESGOS INHER Y RESID'!$G$18='MATRIZ DE RIESGOS DE SST'!Y759,Y759&lt;'MAPAS DE RIESGOS INHER Y RESID'!$G$16+1),'MAPAS DE RIESGOS INHER Y RESID'!$M$19,IF(OR('MAPAS DE RIESGOS INHER Y RESID'!$H$17='MATRIZ DE RIESGOS DE SST'!Y759,Y759&lt;'MAPAS DE RIESGOS INHER Y RESID'!$I$18+1),'MAPAS DE RIESGOS INHER Y RESID'!$M$18,IF(OR('MAPAS DE RIESGOS INHER Y RESID'!$I$17='MATRIZ DE RIESGOS DE SST'!Y759,Y759&lt;'MAPAS DE RIESGOS INHER Y RESID'!$J$17+1),'MAPAS DE RIESGOS INHER Y RESID'!$M$17,'MAPAS DE RIESGOS INHER Y RESID'!$M$16)))</f>
        <v>BAJO</v>
      </c>
      <c r="AA759" s="100" t="str">
        <f>VLOOKUP('MATRIZ DE RIESGOS DE SST'!Z759,'TABLA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60" spans="1:27" ht="156" customHeight="1">
      <c r="A760" s="130"/>
      <c r="B760" s="131"/>
      <c r="C760" s="129"/>
      <c r="D760" s="129"/>
      <c r="E760" s="129"/>
      <c r="F760" s="129"/>
      <c r="G760" s="129"/>
      <c r="H760" s="129"/>
      <c r="I760" s="129"/>
      <c r="J760" s="91" t="s">
        <v>189</v>
      </c>
      <c r="K760" s="90" t="s">
        <v>190</v>
      </c>
      <c r="L760" s="90" t="s">
        <v>188</v>
      </c>
      <c r="M760" s="74" t="s">
        <v>240</v>
      </c>
      <c r="N760" s="75">
        <f>VLOOKUP('MATRIZ DE RIESGOS DE SST'!M760,'MAPAS DE RIESGOS INHER Y RESID'!$E$3:$F$7,2,FALSE)</f>
        <v>2</v>
      </c>
      <c r="O760" s="74" t="s">
        <v>239</v>
      </c>
      <c r="P760" s="75">
        <f>VLOOKUP('MATRIZ DE RIESGOS DE SST'!O760,'MAPAS DE RIESGOS INHER Y RESID'!$O$3:$P$7,2,FALSE)</f>
        <v>16</v>
      </c>
      <c r="Q760" s="75">
        <f t="shared" si="145"/>
        <v>32</v>
      </c>
      <c r="R760" s="74" t="str">
        <f>IF(OR('MAPAS DE RIESGOS INHER Y RESID'!$G$7='MATRIZ DE RIESGOS DE SST'!Q760,Q760&lt;'MAPAS DE RIESGOS INHER Y RESID'!$G$3+1),'MAPAS DE RIESGOS INHER Y RESID'!$M$6,IF(OR('MAPAS DE RIESGOS INHER Y RESID'!$H$5='MATRIZ DE RIESGOS DE SST'!Q760,Q760&lt;'MAPAS DE RIESGOS INHER Y RESID'!$I$5+1),'MAPAS DE RIESGOS INHER Y RESID'!$M$5,IF(OR('MAPAS DE RIESGOS INHER Y RESID'!$I$4='MATRIZ DE RIESGOS DE SST'!Q760,Q760&lt;'MAPAS DE RIESGOS INHER Y RESID'!$J$4+1),'MAPAS DE RIESGOS INHER Y RESID'!$M$4,'MAPAS DE RIESGOS INHER Y RESID'!$M$3)))</f>
        <v>MODERADO</v>
      </c>
      <c r="S760" s="84"/>
      <c r="T760" s="84" t="s">
        <v>376</v>
      </c>
      <c r="U760" s="84" t="s">
        <v>377</v>
      </c>
      <c r="V760" s="84" t="s">
        <v>378</v>
      </c>
      <c r="W760" s="74" t="s">
        <v>246</v>
      </c>
      <c r="X760" s="98">
        <f>VLOOKUP(W760,'MAPAS DE RIESGOS INHER Y RESID'!$E$16:$F$18,2,FALSE)</f>
        <v>0.9</v>
      </c>
      <c r="Y760" s="99">
        <f t="shared" si="133"/>
        <v>3.1999999999999993</v>
      </c>
      <c r="Z760" s="74" t="str">
        <f>IF(OR('MAPAS DE RIESGOS INHER Y RESID'!$G$18='MATRIZ DE RIESGOS DE SST'!Y760,Y760&lt;'MAPAS DE RIESGOS INHER Y RESID'!$G$16+1),'MAPAS DE RIESGOS INHER Y RESID'!$M$19,IF(OR('MAPAS DE RIESGOS INHER Y RESID'!$H$17='MATRIZ DE RIESGOS DE SST'!Y760,Y760&lt;'MAPAS DE RIESGOS INHER Y RESID'!$I$18+1),'MAPAS DE RIESGOS INHER Y RESID'!$M$18,IF(OR('MAPAS DE RIESGOS INHER Y RESID'!$I$17='MATRIZ DE RIESGOS DE SST'!Y760,Y760&lt;'MAPAS DE RIESGOS INHER Y RESID'!$J$17+1),'MAPAS DE RIESGOS INHER Y RESID'!$M$17,'MAPAS DE RIESGOS INHER Y RESID'!$M$16)))</f>
        <v>BAJO</v>
      </c>
      <c r="AA760" s="100" t="str">
        <f>VLOOKUP('MATRIZ DE RIESGOS DE SST'!Z760,'TABLA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61" spans="1:27" ht="156" customHeight="1">
      <c r="A761" s="130"/>
      <c r="B761" s="131"/>
      <c r="C761" s="129"/>
      <c r="D761" s="129"/>
      <c r="E761" s="129"/>
      <c r="F761" s="129"/>
      <c r="G761" s="129"/>
      <c r="H761" s="129"/>
      <c r="I761" s="129"/>
      <c r="J761" s="91" t="s">
        <v>191</v>
      </c>
      <c r="K761" s="90" t="s">
        <v>192</v>
      </c>
      <c r="L761" s="90" t="s">
        <v>93</v>
      </c>
      <c r="M761" s="74" t="s">
        <v>240</v>
      </c>
      <c r="N761" s="75">
        <f>VLOOKUP('MATRIZ DE RIESGOS DE SST'!M761,'MAPAS DE RIESGOS INHER Y RESID'!$E$3:$F$7,2,FALSE)</f>
        <v>2</v>
      </c>
      <c r="O761" s="74" t="s">
        <v>239</v>
      </c>
      <c r="P761" s="75">
        <f>VLOOKUP('MATRIZ DE RIESGOS DE SST'!O761,'MAPAS DE RIESGOS INHER Y RESID'!$O$3:$P$7,2,FALSE)</f>
        <v>16</v>
      </c>
      <c r="Q761" s="75">
        <f t="shared" si="145"/>
        <v>32</v>
      </c>
      <c r="R761" s="74" t="str">
        <f>IF(OR('MAPAS DE RIESGOS INHER Y RESID'!$G$7='MATRIZ DE RIESGOS DE SST'!Q761,Q761&lt;'MAPAS DE RIESGOS INHER Y RESID'!$G$3+1),'MAPAS DE RIESGOS INHER Y RESID'!$M$6,IF(OR('MAPAS DE RIESGOS INHER Y RESID'!$H$5='MATRIZ DE RIESGOS DE SST'!Q761,Q761&lt;'MAPAS DE RIESGOS INHER Y RESID'!$I$5+1),'MAPAS DE RIESGOS INHER Y RESID'!$M$5,IF(OR('MAPAS DE RIESGOS INHER Y RESID'!$I$4='MATRIZ DE RIESGOS DE SST'!Q761,Q761&lt;'MAPAS DE RIESGOS INHER Y RESID'!$J$4+1),'MAPAS DE RIESGOS INHER Y RESID'!$M$4,'MAPAS DE RIESGOS INHER Y RESID'!$M$3)))</f>
        <v>MODERADO</v>
      </c>
      <c r="S761" s="84"/>
      <c r="T761" s="84" t="s">
        <v>314</v>
      </c>
      <c r="U761" s="84" t="s">
        <v>315</v>
      </c>
      <c r="V761" s="84" t="s">
        <v>316</v>
      </c>
      <c r="W761" s="74" t="s">
        <v>246</v>
      </c>
      <c r="X761" s="98">
        <f>VLOOKUP(W761,'MAPAS DE RIESGOS INHER Y RESID'!$E$16:$F$18,2,FALSE)</f>
        <v>0.9</v>
      </c>
      <c r="Y761" s="99">
        <f t="shared" si="133"/>
        <v>3.1999999999999993</v>
      </c>
      <c r="Z761" s="74" t="str">
        <f>IF(OR('MAPAS DE RIESGOS INHER Y RESID'!$G$18='MATRIZ DE RIESGOS DE SST'!Y761,Y761&lt;'MAPAS DE RIESGOS INHER Y RESID'!$G$16+1),'MAPAS DE RIESGOS INHER Y RESID'!$M$19,IF(OR('MAPAS DE RIESGOS INHER Y RESID'!$H$17='MATRIZ DE RIESGOS DE SST'!Y761,Y761&lt;'MAPAS DE RIESGOS INHER Y RESID'!$I$18+1),'MAPAS DE RIESGOS INHER Y RESID'!$M$18,IF(OR('MAPAS DE RIESGOS INHER Y RESID'!$I$17='MATRIZ DE RIESGOS DE SST'!Y761,Y761&lt;'MAPAS DE RIESGOS INHER Y RESID'!$J$17+1),'MAPAS DE RIESGOS INHER Y RESID'!$M$17,'MAPAS DE RIESGOS INHER Y RESID'!$M$16)))</f>
        <v>BAJO</v>
      </c>
      <c r="AA761" s="100" t="str">
        <f>VLOOKUP('MATRIZ DE RIESGOS DE SST'!Z761,'TABLA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62" spans="1:27" ht="156" customHeight="1">
      <c r="A762" s="130"/>
      <c r="B762" s="131"/>
      <c r="C762" s="129"/>
      <c r="D762" s="129"/>
      <c r="E762" s="129"/>
      <c r="F762" s="129"/>
      <c r="G762" s="129"/>
      <c r="H762" s="129"/>
      <c r="I762" s="129"/>
      <c r="J762" s="91" t="s">
        <v>196</v>
      </c>
      <c r="K762" s="90" t="s">
        <v>197</v>
      </c>
      <c r="L762" s="90" t="s">
        <v>198</v>
      </c>
      <c r="M762" s="74" t="s">
        <v>240</v>
      </c>
      <c r="N762" s="75">
        <f>VLOOKUP('MATRIZ DE RIESGOS DE SST'!M762,'MAPAS DE RIESGOS INHER Y RESID'!$E$3:$F$7,2,FALSE)</f>
        <v>2</v>
      </c>
      <c r="O762" s="74" t="s">
        <v>239</v>
      </c>
      <c r="P762" s="75">
        <f>VLOOKUP('MATRIZ DE RIESGOS DE SST'!O762,'MAPAS DE RIESGOS INHER Y RESID'!$O$3:$P$7,2,FALSE)</f>
        <v>16</v>
      </c>
      <c r="Q762" s="75">
        <f t="shared" si="145"/>
        <v>32</v>
      </c>
      <c r="R762" s="74" t="str">
        <f>IF(OR('MAPAS DE RIESGOS INHER Y RESID'!$G$7='MATRIZ DE RIESGOS DE SST'!Q762,Q762&lt;'MAPAS DE RIESGOS INHER Y RESID'!$G$3+1),'MAPAS DE RIESGOS INHER Y RESID'!$M$6,IF(OR('MAPAS DE RIESGOS INHER Y RESID'!$H$5='MATRIZ DE RIESGOS DE SST'!Q762,Q762&lt;'MAPAS DE RIESGOS INHER Y RESID'!$I$5+1),'MAPAS DE RIESGOS INHER Y RESID'!$M$5,IF(OR('MAPAS DE RIESGOS INHER Y RESID'!$I$4='MATRIZ DE RIESGOS DE SST'!Q762,Q762&lt;'MAPAS DE RIESGOS INHER Y RESID'!$J$4+1),'MAPAS DE RIESGOS INHER Y RESID'!$M$4,'MAPAS DE RIESGOS INHER Y RESID'!$M$3)))</f>
        <v>MODERADO</v>
      </c>
      <c r="S762" s="84"/>
      <c r="T762" s="84" t="s">
        <v>376</v>
      </c>
      <c r="U762" s="84" t="s">
        <v>377</v>
      </c>
      <c r="V762" s="84" t="s">
        <v>378</v>
      </c>
      <c r="W762" s="74" t="s">
        <v>246</v>
      </c>
      <c r="X762" s="98">
        <f>VLOOKUP(W762,'MAPAS DE RIESGOS INHER Y RESID'!$E$16:$F$18,2,FALSE)</f>
        <v>0.9</v>
      </c>
      <c r="Y762" s="99">
        <f t="shared" si="133"/>
        <v>3.1999999999999993</v>
      </c>
      <c r="Z762" s="74" t="str">
        <f>IF(OR('MAPAS DE RIESGOS INHER Y RESID'!$G$18='MATRIZ DE RIESGOS DE SST'!Y762,Y762&lt;'MAPAS DE RIESGOS INHER Y RESID'!$G$16+1),'MAPAS DE RIESGOS INHER Y RESID'!$M$19,IF(OR('MAPAS DE RIESGOS INHER Y RESID'!$H$17='MATRIZ DE RIESGOS DE SST'!Y762,Y762&lt;'MAPAS DE RIESGOS INHER Y RESID'!$I$18+1),'MAPAS DE RIESGOS INHER Y RESID'!$M$18,IF(OR('MAPAS DE RIESGOS INHER Y RESID'!$I$17='MATRIZ DE RIESGOS DE SST'!Y762,Y762&lt;'MAPAS DE RIESGOS INHER Y RESID'!$J$17+1),'MAPAS DE RIESGOS INHER Y RESID'!$M$17,'MAPAS DE RIESGOS INHER Y RESID'!$M$16)))</f>
        <v>BAJO</v>
      </c>
      <c r="AA762" s="100" t="str">
        <f>VLOOKUP('MATRIZ DE RIESGOS DE SST'!Z762,'TABLA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63" spans="1:27" ht="156" customHeight="1">
      <c r="A763" s="130"/>
      <c r="B763" s="131"/>
      <c r="C763" s="129"/>
      <c r="D763" s="129"/>
      <c r="E763" s="129"/>
      <c r="F763" s="129"/>
      <c r="G763" s="129"/>
      <c r="H763" s="129"/>
      <c r="I763" s="129"/>
      <c r="J763" s="91" t="s">
        <v>199</v>
      </c>
      <c r="K763" s="90" t="s">
        <v>411</v>
      </c>
      <c r="L763" s="90" t="s">
        <v>201</v>
      </c>
      <c r="M763" s="74" t="s">
        <v>240</v>
      </c>
      <c r="N763" s="75">
        <f>VLOOKUP('MATRIZ DE RIESGOS DE SST'!M763,'MAPAS DE RIESGOS INHER Y RESID'!$E$3:$F$7,2,FALSE)</f>
        <v>2</v>
      </c>
      <c r="O763" s="74" t="s">
        <v>241</v>
      </c>
      <c r="P763" s="75">
        <f>VLOOKUP('MATRIZ DE RIESGOS DE SST'!O763,'MAPAS DE RIESGOS INHER Y RESID'!$O$3:$P$7,2,FALSE)</f>
        <v>256</v>
      </c>
      <c r="Q763" s="75">
        <f t="shared" si="145"/>
        <v>512</v>
      </c>
      <c r="R763" s="74" t="str">
        <f>IF(OR('MAPAS DE RIESGOS INHER Y RESID'!$G$7='MATRIZ DE RIESGOS DE SST'!Q763,Q763&lt;'MAPAS DE RIESGOS INHER Y RESID'!$G$3+1),'MAPAS DE RIESGOS INHER Y RESID'!$M$6,IF(OR('MAPAS DE RIESGOS INHER Y RESID'!$H$5='MATRIZ DE RIESGOS DE SST'!Q763,Q763&lt;'MAPAS DE RIESGOS INHER Y RESID'!$I$5+1),'MAPAS DE RIESGOS INHER Y RESID'!$M$5,IF(OR('MAPAS DE RIESGOS INHER Y RESID'!$I$4='MATRIZ DE RIESGOS DE SST'!Q763,Q763&lt;'MAPAS DE RIESGOS INHER Y RESID'!$J$4+1),'MAPAS DE RIESGOS INHER Y RESID'!$M$4,'MAPAS DE RIESGOS INHER Y RESID'!$M$3)))</f>
        <v>ALTO</v>
      </c>
      <c r="S763" s="84" t="s">
        <v>368</v>
      </c>
      <c r="T763" s="84" t="s">
        <v>369</v>
      </c>
      <c r="U763" s="84" t="s">
        <v>370</v>
      </c>
      <c r="V763" s="84" t="s">
        <v>371</v>
      </c>
      <c r="W763" s="74" t="s">
        <v>238</v>
      </c>
      <c r="X763" s="98">
        <f>VLOOKUP(W763,'MAPAS DE RIESGOS INHER Y RESID'!$E$16:$F$18,2,FALSE)</f>
        <v>0.4</v>
      </c>
      <c r="Y763" s="99">
        <f t="shared" si="133"/>
        <v>307.2</v>
      </c>
      <c r="Z763" s="74" t="str">
        <f>IF(OR('MAPAS DE RIESGOS INHER Y RESID'!$G$18='MATRIZ DE RIESGOS DE SST'!Y763,Y763&lt;'MAPAS DE RIESGOS INHER Y RESID'!$G$16+1),'MAPAS DE RIESGOS INHER Y RESID'!$M$19,IF(OR('MAPAS DE RIESGOS INHER Y RESID'!$H$17='MATRIZ DE RIESGOS DE SST'!Y763,Y763&lt;'MAPAS DE RIESGOS INHER Y RESID'!$I$18+1),'MAPAS DE RIESGOS INHER Y RESID'!$M$18,IF(OR('MAPAS DE RIESGOS INHER Y RESID'!$I$17='MATRIZ DE RIESGOS DE SST'!Y763,Y763&lt;'MAPAS DE RIESGOS INHER Y RESID'!$J$17+1),'MAPAS DE RIESGOS INHER Y RESID'!$M$17,'MAPAS DE RIESGOS INHER Y RESID'!$M$16)))</f>
        <v>ALTO</v>
      </c>
      <c r="AA763" s="100" t="str">
        <f>VLOOKUP('MATRIZ DE RIESGOS DE SST'!Z763,'TABLA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764" spans="1:27" ht="156" customHeight="1">
      <c r="A764" s="130"/>
      <c r="B764" s="131"/>
      <c r="C764" s="129"/>
      <c r="D764" s="129"/>
      <c r="E764" s="129"/>
      <c r="F764" s="129"/>
      <c r="G764" s="129"/>
      <c r="H764" s="129"/>
      <c r="I764" s="129"/>
      <c r="J764" s="91" t="s">
        <v>205</v>
      </c>
      <c r="K764" s="90" t="s">
        <v>206</v>
      </c>
      <c r="L764" s="90" t="s">
        <v>207</v>
      </c>
      <c r="M764" s="74" t="s">
        <v>240</v>
      </c>
      <c r="N764" s="75">
        <f>VLOOKUP('MATRIZ DE RIESGOS DE SST'!M764,'MAPAS DE RIESGOS INHER Y RESID'!$E$3:$F$7,2,FALSE)</f>
        <v>2</v>
      </c>
      <c r="O764" s="74" t="s">
        <v>239</v>
      </c>
      <c r="P764" s="75">
        <f>VLOOKUP('MATRIZ DE RIESGOS DE SST'!O764,'MAPAS DE RIESGOS INHER Y RESID'!$O$3:$P$7,2,FALSE)</f>
        <v>16</v>
      </c>
      <c r="Q764" s="75">
        <f t="shared" si="145"/>
        <v>32</v>
      </c>
      <c r="R764" s="74" t="str">
        <f>IF(OR('MAPAS DE RIESGOS INHER Y RESID'!$G$7='MATRIZ DE RIESGOS DE SST'!Q764,Q764&lt;'MAPAS DE RIESGOS INHER Y RESID'!$G$3+1),'MAPAS DE RIESGOS INHER Y RESID'!$M$6,IF(OR('MAPAS DE RIESGOS INHER Y RESID'!$H$5='MATRIZ DE RIESGOS DE SST'!Q764,Q764&lt;'MAPAS DE RIESGOS INHER Y RESID'!$I$5+1),'MAPAS DE RIESGOS INHER Y RESID'!$M$5,IF(OR('MAPAS DE RIESGOS INHER Y RESID'!$I$4='MATRIZ DE RIESGOS DE SST'!Q764,Q764&lt;'MAPAS DE RIESGOS INHER Y RESID'!$J$4+1),'MAPAS DE RIESGOS INHER Y RESID'!$M$4,'MAPAS DE RIESGOS INHER Y RESID'!$M$3)))</f>
        <v>MODERADO</v>
      </c>
      <c r="S764" s="84"/>
      <c r="T764" s="84"/>
      <c r="U764" s="84" t="s">
        <v>386</v>
      </c>
      <c r="V764" s="84" t="s">
        <v>387</v>
      </c>
      <c r="W764" s="74" t="s">
        <v>246</v>
      </c>
      <c r="X764" s="98">
        <f>VLOOKUP(W764,'MAPAS DE RIESGOS INHER Y RESID'!$E$16:$F$18,2,FALSE)</f>
        <v>0.9</v>
      </c>
      <c r="Y764" s="99">
        <f t="shared" si="133"/>
        <v>3.1999999999999993</v>
      </c>
      <c r="Z764" s="74" t="str">
        <f>IF(OR('MAPAS DE RIESGOS INHER Y RESID'!$G$18='MATRIZ DE RIESGOS DE SST'!Y764,Y764&lt;'MAPAS DE RIESGOS INHER Y RESID'!$G$16+1),'MAPAS DE RIESGOS INHER Y RESID'!$M$19,IF(OR('MAPAS DE RIESGOS INHER Y RESID'!$H$17='MATRIZ DE RIESGOS DE SST'!Y764,Y764&lt;'MAPAS DE RIESGOS INHER Y RESID'!$I$18+1),'MAPAS DE RIESGOS INHER Y RESID'!$M$18,IF(OR('MAPAS DE RIESGOS INHER Y RESID'!$I$17='MATRIZ DE RIESGOS DE SST'!Y764,Y764&lt;'MAPAS DE RIESGOS INHER Y RESID'!$J$17+1),'MAPAS DE RIESGOS INHER Y RESID'!$M$17,'MAPAS DE RIESGOS INHER Y RESID'!$M$16)))</f>
        <v>BAJO</v>
      </c>
      <c r="AA764" s="100" t="str">
        <f>VLOOKUP('MATRIZ DE RIESGOS DE SST'!Z764,'TABLA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65" spans="1:27" ht="156" customHeight="1">
      <c r="A765" s="130"/>
      <c r="B765" s="131"/>
      <c r="C765" s="129"/>
      <c r="D765" s="129"/>
      <c r="E765" s="129"/>
      <c r="F765" s="129"/>
      <c r="G765" s="129"/>
      <c r="H765" s="129"/>
      <c r="I765" s="129"/>
      <c r="J765" s="91" t="s">
        <v>208</v>
      </c>
      <c r="K765" s="90" t="s">
        <v>209</v>
      </c>
      <c r="L765" s="90" t="s">
        <v>210</v>
      </c>
      <c r="M765" s="74" t="s">
        <v>240</v>
      </c>
      <c r="N765" s="75">
        <f>VLOOKUP('MATRIZ DE RIESGOS DE SST'!M765,'MAPAS DE RIESGOS INHER Y RESID'!$E$3:$F$7,2,FALSE)</f>
        <v>2</v>
      </c>
      <c r="O765" s="74" t="s">
        <v>239</v>
      </c>
      <c r="P765" s="75">
        <f>VLOOKUP('MATRIZ DE RIESGOS DE SST'!O765,'MAPAS DE RIESGOS INHER Y RESID'!$O$3:$P$7,2,FALSE)</f>
        <v>16</v>
      </c>
      <c r="Q765" s="75">
        <f t="shared" si="145"/>
        <v>32</v>
      </c>
      <c r="R765" s="74" t="str">
        <f>IF(OR('MAPAS DE RIESGOS INHER Y RESID'!$G$7='MATRIZ DE RIESGOS DE SST'!Q765,Q765&lt;'MAPAS DE RIESGOS INHER Y RESID'!$G$3+1),'MAPAS DE RIESGOS INHER Y RESID'!$M$6,IF(OR('MAPAS DE RIESGOS INHER Y RESID'!$H$5='MATRIZ DE RIESGOS DE SST'!Q765,Q765&lt;'MAPAS DE RIESGOS INHER Y RESID'!$I$5+1),'MAPAS DE RIESGOS INHER Y RESID'!$M$5,IF(OR('MAPAS DE RIESGOS INHER Y RESID'!$I$4='MATRIZ DE RIESGOS DE SST'!Q765,Q765&lt;'MAPAS DE RIESGOS INHER Y RESID'!$J$4+1),'MAPAS DE RIESGOS INHER Y RESID'!$M$4,'MAPAS DE RIESGOS INHER Y RESID'!$M$3)))</f>
        <v>MODERADO</v>
      </c>
      <c r="S765" s="84"/>
      <c r="T765" s="84" t="s">
        <v>388</v>
      </c>
      <c r="U765" s="84" t="s">
        <v>389</v>
      </c>
      <c r="V765" s="84" t="s">
        <v>390</v>
      </c>
      <c r="W765" s="74" t="s">
        <v>246</v>
      </c>
      <c r="X765" s="98">
        <f>VLOOKUP(W765,'MAPAS DE RIESGOS INHER Y RESID'!$E$16:$F$18,2,FALSE)</f>
        <v>0.9</v>
      </c>
      <c r="Y765" s="99">
        <f t="shared" ref="Y765:Y827" si="146">Q765-(X765*Q765)</f>
        <v>3.1999999999999993</v>
      </c>
      <c r="Z765" s="74" t="str">
        <f>IF(OR('MAPAS DE RIESGOS INHER Y RESID'!$G$18='MATRIZ DE RIESGOS DE SST'!Y765,Y765&lt;'MAPAS DE RIESGOS INHER Y RESID'!$G$16+1),'MAPAS DE RIESGOS INHER Y RESID'!$M$19,IF(OR('MAPAS DE RIESGOS INHER Y RESID'!$H$17='MATRIZ DE RIESGOS DE SST'!Y765,Y765&lt;'MAPAS DE RIESGOS INHER Y RESID'!$I$18+1),'MAPAS DE RIESGOS INHER Y RESID'!$M$18,IF(OR('MAPAS DE RIESGOS INHER Y RESID'!$I$17='MATRIZ DE RIESGOS DE SST'!Y765,Y765&lt;'MAPAS DE RIESGOS INHER Y RESID'!$J$17+1),'MAPAS DE RIESGOS INHER Y RESID'!$M$17,'MAPAS DE RIESGOS INHER Y RESID'!$M$16)))</f>
        <v>BAJO</v>
      </c>
      <c r="AA765" s="100" t="str">
        <f>VLOOKUP('MATRIZ DE RIESGOS DE SST'!Z765,'TABLA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66" spans="1:27" ht="156" customHeight="1">
      <c r="A766" s="130"/>
      <c r="B766" s="131"/>
      <c r="C766" s="129"/>
      <c r="D766" s="129"/>
      <c r="E766" s="129"/>
      <c r="F766" s="129"/>
      <c r="G766" s="129"/>
      <c r="H766" s="129"/>
      <c r="I766" s="129"/>
      <c r="J766" s="91" t="s">
        <v>211</v>
      </c>
      <c r="K766" s="90" t="s">
        <v>212</v>
      </c>
      <c r="L766" s="90" t="s">
        <v>213</v>
      </c>
      <c r="M766" s="74" t="s">
        <v>240</v>
      </c>
      <c r="N766" s="75">
        <f>VLOOKUP('MATRIZ DE RIESGOS DE SST'!M766,'MAPAS DE RIESGOS INHER Y RESID'!$E$3:$F$7,2,FALSE)</f>
        <v>2</v>
      </c>
      <c r="O766" s="74" t="s">
        <v>239</v>
      </c>
      <c r="P766" s="75">
        <f>VLOOKUP('MATRIZ DE RIESGOS DE SST'!O766,'MAPAS DE RIESGOS INHER Y RESID'!$O$3:$P$7,2,FALSE)</f>
        <v>16</v>
      </c>
      <c r="Q766" s="75">
        <f t="shared" si="145"/>
        <v>32</v>
      </c>
      <c r="R766" s="74" t="str">
        <f>IF(OR('MAPAS DE RIESGOS INHER Y RESID'!$G$7='MATRIZ DE RIESGOS DE SST'!Q766,Q766&lt;'MAPAS DE RIESGOS INHER Y RESID'!$G$3+1),'MAPAS DE RIESGOS INHER Y RESID'!$M$6,IF(OR('MAPAS DE RIESGOS INHER Y RESID'!$H$5='MATRIZ DE RIESGOS DE SST'!Q766,Q766&lt;'MAPAS DE RIESGOS INHER Y RESID'!$I$5+1),'MAPAS DE RIESGOS INHER Y RESID'!$M$5,IF(OR('MAPAS DE RIESGOS INHER Y RESID'!$I$4='MATRIZ DE RIESGOS DE SST'!Q766,Q766&lt;'MAPAS DE RIESGOS INHER Y RESID'!$J$4+1),'MAPAS DE RIESGOS INHER Y RESID'!$M$4,'MAPAS DE RIESGOS INHER Y RESID'!$M$3)))</f>
        <v>MODERADO</v>
      </c>
      <c r="S766" s="84"/>
      <c r="T766" s="84" t="s">
        <v>388</v>
      </c>
      <c r="U766" s="84" t="s">
        <v>389</v>
      </c>
      <c r="V766" s="84" t="s">
        <v>390</v>
      </c>
      <c r="W766" s="74" t="s">
        <v>246</v>
      </c>
      <c r="X766" s="98">
        <f>VLOOKUP(W766,'MAPAS DE RIESGOS INHER Y RESID'!$E$16:$F$18,2,FALSE)</f>
        <v>0.9</v>
      </c>
      <c r="Y766" s="99">
        <f t="shared" si="146"/>
        <v>3.1999999999999993</v>
      </c>
      <c r="Z766" s="74" t="str">
        <f>IF(OR('MAPAS DE RIESGOS INHER Y RESID'!$G$18='MATRIZ DE RIESGOS DE SST'!Y766,Y766&lt;'MAPAS DE RIESGOS INHER Y RESID'!$G$16+1),'MAPAS DE RIESGOS INHER Y RESID'!$M$19,IF(OR('MAPAS DE RIESGOS INHER Y RESID'!$H$17='MATRIZ DE RIESGOS DE SST'!Y766,Y766&lt;'MAPAS DE RIESGOS INHER Y RESID'!$I$18+1),'MAPAS DE RIESGOS INHER Y RESID'!$M$18,IF(OR('MAPAS DE RIESGOS INHER Y RESID'!$I$17='MATRIZ DE RIESGOS DE SST'!Y766,Y766&lt;'MAPAS DE RIESGOS INHER Y RESID'!$J$17+1),'MAPAS DE RIESGOS INHER Y RESID'!$M$17,'MAPAS DE RIESGOS INHER Y RESID'!$M$16)))</f>
        <v>BAJO</v>
      </c>
      <c r="AA766" s="100" t="str">
        <f>VLOOKUP('MATRIZ DE RIESGOS DE SST'!Z766,'TABLA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67" spans="1:27" ht="156" customHeight="1">
      <c r="A767" s="130"/>
      <c r="B767" s="131"/>
      <c r="C767" s="129"/>
      <c r="D767" s="129"/>
      <c r="E767" s="129"/>
      <c r="F767" s="129"/>
      <c r="G767" s="129"/>
      <c r="H767" s="129"/>
      <c r="I767" s="129"/>
      <c r="J767" s="91" t="s">
        <v>214</v>
      </c>
      <c r="K767" s="90" t="s">
        <v>215</v>
      </c>
      <c r="L767" s="90" t="s">
        <v>213</v>
      </c>
      <c r="M767" s="74" t="s">
        <v>240</v>
      </c>
      <c r="N767" s="75">
        <f>VLOOKUP('MATRIZ DE RIESGOS DE SST'!M767,'MAPAS DE RIESGOS INHER Y RESID'!$E$3:$F$7,2,FALSE)</f>
        <v>2</v>
      </c>
      <c r="O767" s="74" t="s">
        <v>239</v>
      </c>
      <c r="P767" s="75">
        <f>VLOOKUP('MATRIZ DE RIESGOS DE SST'!O767,'MAPAS DE RIESGOS INHER Y RESID'!$O$3:$P$7,2,FALSE)</f>
        <v>16</v>
      </c>
      <c r="Q767" s="75">
        <f t="shared" si="145"/>
        <v>32</v>
      </c>
      <c r="R767" s="74" t="str">
        <f>IF(OR('MAPAS DE RIESGOS INHER Y RESID'!$G$7='MATRIZ DE RIESGOS DE SST'!Q767,Q767&lt;'MAPAS DE RIESGOS INHER Y RESID'!$G$3+1),'MAPAS DE RIESGOS INHER Y RESID'!$M$6,IF(OR('MAPAS DE RIESGOS INHER Y RESID'!$H$5='MATRIZ DE RIESGOS DE SST'!Q767,Q767&lt;'MAPAS DE RIESGOS INHER Y RESID'!$I$5+1),'MAPAS DE RIESGOS INHER Y RESID'!$M$5,IF(OR('MAPAS DE RIESGOS INHER Y RESID'!$I$4='MATRIZ DE RIESGOS DE SST'!Q767,Q767&lt;'MAPAS DE RIESGOS INHER Y RESID'!$J$4+1),'MAPAS DE RIESGOS INHER Y RESID'!$M$4,'MAPAS DE RIESGOS INHER Y RESID'!$M$3)))</f>
        <v>MODERADO</v>
      </c>
      <c r="S767" s="84"/>
      <c r="T767" s="84" t="s">
        <v>388</v>
      </c>
      <c r="U767" s="84" t="s">
        <v>389</v>
      </c>
      <c r="V767" s="84" t="s">
        <v>390</v>
      </c>
      <c r="W767" s="74" t="s">
        <v>246</v>
      </c>
      <c r="X767" s="98">
        <f>VLOOKUP(W767,'MAPAS DE RIESGOS INHER Y RESID'!$E$16:$F$18,2,FALSE)</f>
        <v>0.9</v>
      </c>
      <c r="Y767" s="99">
        <f t="shared" si="146"/>
        <v>3.1999999999999993</v>
      </c>
      <c r="Z767" s="74" t="str">
        <f>IF(OR('MAPAS DE RIESGOS INHER Y RESID'!$G$18='MATRIZ DE RIESGOS DE SST'!Y767,Y767&lt;'MAPAS DE RIESGOS INHER Y RESID'!$G$16+1),'MAPAS DE RIESGOS INHER Y RESID'!$M$19,IF(OR('MAPAS DE RIESGOS INHER Y RESID'!$H$17='MATRIZ DE RIESGOS DE SST'!Y767,Y767&lt;'MAPAS DE RIESGOS INHER Y RESID'!$I$18+1),'MAPAS DE RIESGOS INHER Y RESID'!$M$18,IF(OR('MAPAS DE RIESGOS INHER Y RESID'!$I$17='MATRIZ DE RIESGOS DE SST'!Y767,Y767&lt;'MAPAS DE RIESGOS INHER Y RESID'!$J$17+1),'MAPAS DE RIESGOS INHER Y RESID'!$M$17,'MAPAS DE RIESGOS INHER Y RESID'!$M$16)))</f>
        <v>BAJO</v>
      </c>
      <c r="AA767" s="100" t="str">
        <f>VLOOKUP('MATRIZ DE RIESGOS DE SST'!Z767,'TABLA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68" spans="1:27" ht="156" customHeight="1">
      <c r="A768" s="130"/>
      <c r="B768" s="131"/>
      <c r="C768" s="129"/>
      <c r="D768" s="129"/>
      <c r="E768" s="129"/>
      <c r="F768" s="129"/>
      <c r="G768" s="129"/>
      <c r="H768" s="129"/>
      <c r="I768" s="129"/>
      <c r="J768" s="91" t="s">
        <v>216</v>
      </c>
      <c r="K768" s="90" t="s">
        <v>217</v>
      </c>
      <c r="L768" s="90" t="s">
        <v>218</v>
      </c>
      <c r="M768" s="74" t="s">
        <v>240</v>
      </c>
      <c r="N768" s="75">
        <f>VLOOKUP('MATRIZ DE RIESGOS DE SST'!M768,'MAPAS DE RIESGOS INHER Y RESID'!$E$3:$F$7,2,FALSE)</f>
        <v>2</v>
      </c>
      <c r="O768" s="74" t="s">
        <v>239</v>
      </c>
      <c r="P768" s="75">
        <f>VLOOKUP('MATRIZ DE RIESGOS DE SST'!O768,'MAPAS DE RIESGOS INHER Y RESID'!$O$3:$P$7,2,FALSE)</f>
        <v>16</v>
      </c>
      <c r="Q768" s="75">
        <f t="shared" si="145"/>
        <v>32</v>
      </c>
      <c r="R768" s="74" t="str">
        <f>IF(OR('MAPAS DE RIESGOS INHER Y RESID'!$G$7='MATRIZ DE RIESGOS DE SST'!Q768,Q768&lt;'MAPAS DE RIESGOS INHER Y RESID'!$G$3+1),'MAPAS DE RIESGOS INHER Y RESID'!$M$6,IF(OR('MAPAS DE RIESGOS INHER Y RESID'!$H$5='MATRIZ DE RIESGOS DE SST'!Q768,Q768&lt;'MAPAS DE RIESGOS INHER Y RESID'!$I$5+1),'MAPAS DE RIESGOS INHER Y RESID'!$M$5,IF(OR('MAPAS DE RIESGOS INHER Y RESID'!$I$4='MATRIZ DE RIESGOS DE SST'!Q768,Q768&lt;'MAPAS DE RIESGOS INHER Y RESID'!$J$4+1),'MAPAS DE RIESGOS INHER Y RESID'!$M$4,'MAPAS DE RIESGOS INHER Y RESID'!$M$3)))</f>
        <v>MODERADO</v>
      </c>
      <c r="S768" s="84" t="s">
        <v>391</v>
      </c>
      <c r="T768" s="84" t="s">
        <v>392</v>
      </c>
      <c r="U768" s="84" t="s">
        <v>393</v>
      </c>
      <c r="V768" s="84" t="s">
        <v>394</v>
      </c>
      <c r="W768" s="74" t="s">
        <v>246</v>
      </c>
      <c r="X768" s="98">
        <f>VLOOKUP(W768,'MAPAS DE RIESGOS INHER Y RESID'!$E$16:$F$18,2,FALSE)</f>
        <v>0.9</v>
      </c>
      <c r="Y768" s="99">
        <f t="shared" si="146"/>
        <v>3.1999999999999993</v>
      </c>
      <c r="Z768" s="74" t="str">
        <f>IF(OR('MAPAS DE RIESGOS INHER Y RESID'!$G$18='MATRIZ DE RIESGOS DE SST'!Y768,Y768&lt;'MAPAS DE RIESGOS INHER Y RESID'!$G$16+1),'MAPAS DE RIESGOS INHER Y RESID'!$M$19,IF(OR('MAPAS DE RIESGOS INHER Y RESID'!$H$17='MATRIZ DE RIESGOS DE SST'!Y768,Y768&lt;'MAPAS DE RIESGOS INHER Y RESID'!$I$18+1),'MAPAS DE RIESGOS INHER Y RESID'!$M$18,IF(OR('MAPAS DE RIESGOS INHER Y RESID'!$I$17='MATRIZ DE RIESGOS DE SST'!Y768,Y768&lt;'MAPAS DE RIESGOS INHER Y RESID'!$J$17+1),'MAPAS DE RIESGOS INHER Y RESID'!$M$17,'MAPAS DE RIESGOS INHER Y RESID'!$M$16)))</f>
        <v>BAJO</v>
      </c>
      <c r="AA768" s="100" t="str">
        <f>VLOOKUP('MATRIZ DE RIESGOS DE SST'!Z768,'TABLA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69" spans="1:27" ht="156" customHeight="1">
      <c r="A769" s="130"/>
      <c r="B769" s="131"/>
      <c r="C769" s="129"/>
      <c r="D769" s="129"/>
      <c r="E769" s="129"/>
      <c r="F769" s="129"/>
      <c r="G769" s="129"/>
      <c r="H769" s="129"/>
      <c r="I769" s="129"/>
      <c r="J769" s="91" t="s">
        <v>219</v>
      </c>
      <c r="K769" s="90" t="s">
        <v>220</v>
      </c>
      <c r="L769" s="90" t="s">
        <v>221</v>
      </c>
      <c r="M769" s="74" t="s">
        <v>240</v>
      </c>
      <c r="N769" s="75">
        <f>VLOOKUP('MATRIZ DE RIESGOS DE SST'!M769,'MAPAS DE RIESGOS INHER Y RESID'!$E$3:$F$7,2,FALSE)</f>
        <v>2</v>
      </c>
      <c r="O769" s="74" t="s">
        <v>239</v>
      </c>
      <c r="P769" s="75">
        <f>VLOOKUP('MATRIZ DE RIESGOS DE SST'!O769,'MAPAS DE RIESGOS INHER Y RESID'!$O$3:$P$7,2,FALSE)</f>
        <v>16</v>
      </c>
      <c r="Q769" s="75">
        <f t="shared" si="145"/>
        <v>32</v>
      </c>
      <c r="R769" s="74" t="str">
        <f>IF(OR('MAPAS DE RIESGOS INHER Y RESID'!$G$7='MATRIZ DE RIESGOS DE SST'!Q769,Q769&lt;'MAPAS DE RIESGOS INHER Y RESID'!$G$3+1),'MAPAS DE RIESGOS INHER Y RESID'!$M$6,IF(OR('MAPAS DE RIESGOS INHER Y RESID'!$H$5='MATRIZ DE RIESGOS DE SST'!Q769,Q769&lt;'MAPAS DE RIESGOS INHER Y RESID'!$I$5+1),'MAPAS DE RIESGOS INHER Y RESID'!$M$5,IF(OR('MAPAS DE RIESGOS INHER Y RESID'!$I$4='MATRIZ DE RIESGOS DE SST'!Q769,Q769&lt;'MAPAS DE RIESGOS INHER Y RESID'!$J$4+1),'MAPAS DE RIESGOS INHER Y RESID'!$M$4,'MAPAS DE RIESGOS INHER Y RESID'!$M$3)))</f>
        <v>MODERADO</v>
      </c>
      <c r="S769" s="84"/>
      <c r="T769" s="95" t="s">
        <v>388</v>
      </c>
      <c r="U769" s="95" t="s">
        <v>389</v>
      </c>
      <c r="V769" s="96" t="s">
        <v>390</v>
      </c>
      <c r="W769" s="74" t="s">
        <v>246</v>
      </c>
      <c r="X769" s="98">
        <f>VLOOKUP(W769,'MAPAS DE RIESGOS INHER Y RESID'!$E$16:$F$18,2,FALSE)</f>
        <v>0.9</v>
      </c>
      <c r="Y769" s="99">
        <f t="shared" si="146"/>
        <v>3.1999999999999993</v>
      </c>
      <c r="Z769" s="74" t="str">
        <f>IF(OR('MAPAS DE RIESGOS INHER Y RESID'!$G$18='MATRIZ DE RIESGOS DE SST'!Y769,Y769&lt;'MAPAS DE RIESGOS INHER Y RESID'!$G$16+1),'MAPAS DE RIESGOS INHER Y RESID'!$M$19,IF(OR('MAPAS DE RIESGOS INHER Y RESID'!$H$17='MATRIZ DE RIESGOS DE SST'!Y769,Y769&lt;'MAPAS DE RIESGOS INHER Y RESID'!$I$18+1),'MAPAS DE RIESGOS INHER Y RESID'!$M$18,IF(OR('MAPAS DE RIESGOS INHER Y RESID'!$I$17='MATRIZ DE RIESGOS DE SST'!Y769,Y769&lt;'MAPAS DE RIESGOS INHER Y RESID'!$J$17+1),'MAPAS DE RIESGOS INHER Y RESID'!$M$17,'MAPAS DE RIESGOS INHER Y RESID'!$M$16)))</f>
        <v>BAJO</v>
      </c>
      <c r="AA769" s="100" t="str">
        <f>VLOOKUP('MATRIZ DE RIESGOS DE SST'!Z769,'TABLA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70" spans="1:27" ht="225.75" customHeight="1">
      <c r="A770" s="130"/>
      <c r="B770" s="131"/>
      <c r="C770" s="129"/>
      <c r="D770" s="129"/>
      <c r="E770" s="129"/>
      <c r="F770" s="129"/>
      <c r="G770" s="129"/>
      <c r="H770" s="129"/>
      <c r="I770" s="129"/>
      <c r="J770" s="91" t="s">
        <v>222</v>
      </c>
      <c r="K770" s="90" t="s">
        <v>223</v>
      </c>
      <c r="L770" s="90" t="s">
        <v>224</v>
      </c>
      <c r="M770" s="74" t="s">
        <v>240</v>
      </c>
      <c r="N770" s="75">
        <f>VLOOKUP('MATRIZ DE RIESGOS DE SST'!M770,'MAPAS DE RIESGOS INHER Y RESID'!$E$3:$F$7,2,FALSE)</f>
        <v>2</v>
      </c>
      <c r="O770" s="74" t="s">
        <v>239</v>
      </c>
      <c r="P770" s="75">
        <f>VLOOKUP('MATRIZ DE RIESGOS DE SST'!O770,'MAPAS DE RIESGOS INHER Y RESID'!$O$3:$P$7,2,FALSE)</f>
        <v>16</v>
      </c>
      <c r="Q770" s="75">
        <f t="shared" ref="Q770" si="147">N770*P770</f>
        <v>32</v>
      </c>
      <c r="R770" s="74" t="str">
        <f>IF(OR('MAPAS DE RIESGOS INHER Y RESID'!$G$7='MATRIZ DE RIESGOS DE SST'!Q770,Q770&lt;'MAPAS DE RIESGOS INHER Y RESID'!$G$3+1),'MAPAS DE RIESGOS INHER Y RESID'!$M$6,IF(OR('MAPAS DE RIESGOS INHER Y RESID'!$H$5='MATRIZ DE RIESGOS DE SST'!Q770,Q770&lt;'MAPAS DE RIESGOS INHER Y RESID'!$I$5+1),'MAPAS DE RIESGOS INHER Y RESID'!$M$5,IF(OR('MAPAS DE RIESGOS INHER Y RESID'!$I$4='MATRIZ DE RIESGOS DE SST'!Q770,Q770&lt;'MAPAS DE RIESGOS INHER Y RESID'!$J$4+1),'MAPAS DE RIESGOS INHER Y RESID'!$M$4,'MAPAS DE RIESGOS INHER Y RESID'!$M$3)))</f>
        <v>MODERADO</v>
      </c>
      <c r="S770" s="84" t="s">
        <v>395</v>
      </c>
      <c r="T770" s="84" t="s">
        <v>396</v>
      </c>
      <c r="U770" s="84" t="s">
        <v>397</v>
      </c>
      <c r="V770" s="84" t="s">
        <v>398</v>
      </c>
      <c r="W770" s="74" t="s">
        <v>246</v>
      </c>
      <c r="X770" s="98">
        <f>VLOOKUP(W770,'MAPAS DE RIESGOS INHER Y RESID'!$E$16:$F$18,2,FALSE)</f>
        <v>0.9</v>
      </c>
      <c r="Y770" s="99">
        <f t="shared" si="146"/>
        <v>3.1999999999999993</v>
      </c>
      <c r="Z770" s="74" t="str">
        <f>IF(OR('MAPAS DE RIESGOS INHER Y RESID'!$G$18='MATRIZ DE RIESGOS DE SST'!Y770,Y770&lt;'MAPAS DE RIESGOS INHER Y RESID'!$G$16+1),'MAPAS DE RIESGOS INHER Y RESID'!$M$19,IF(OR('MAPAS DE RIESGOS INHER Y RESID'!$H$17='MATRIZ DE RIESGOS DE SST'!Y770,Y770&lt;'MAPAS DE RIESGOS INHER Y RESID'!$I$18+1),'MAPAS DE RIESGOS INHER Y RESID'!$M$18,IF(OR('MAPAS DE RIESGOS INHER Y RESID'!$I$17='MATRIZ DE RIESGOS DE SST'!Y770,Y770&lt;'MAPAS DE RIESGOS INHER Y RESID'!$J$17+1),'MAPAS DE RIESGOS INHER Y RESID'!$M$17,'MAPAS DE RIESGOS INHER Y RESID'!$M$16)))</f>
        <v>BAJO</v>
      </c>
      <c r="AA770" s="100" t="str">
        <f>VLOOKUP('MATRIZ DE RIESGOS DE SST'!Z770,'TABLA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71" spans="1:27" ht="153">
      <c r="A771" s="132" t="s">
        <v>406</v>
      </c>
      <c r="B771" s="143" t="s">
        <v>72</v>
      </c>
      <c r="C771" s="129" t="s">
        <v>281</v>
      </c>
      <c r="D771" s="129"/>
      <c r="E771" s="129" t="s">
        <v>281</v>
      </c>
      <c r="F771" s="129" t="s">
        <v>281</v>
      </c>
      <c r="G771" s="129" t="s">
        <v>281</v>
      </c>
      <c r="H771" s="129"/>
      <c r="I771" s="129" t="s">
        <v>305</v>
      </c>
      <c r="J771" s="90" t="s">
        <v>73</v>
      </c>
      <c r="K771" s="90" t="s">
        <v>74</v>
      </c>
      <c r="L771" s="90" t="s">
        <v>75</v>
      </c>
      <c r="M771" s="74" t="s">
        <v>240</v>
      </c>
      <c r="N771" s="75">
        <f>VLOOKUP('MATRIZ DE RIESGOS DE SST'!M771,'MAPAS DE RIESGOS INHER Y RESID'!$E$3:$F$7,2,FALSE)</f>
        <v>2</v>
      </c>
      <c r="O771" s="74" t="s">
        <v>239</v>
      </c>
      <c r="P771" s="75">
        <f>VLOOKUP('MATRIZ DE RIESGOS DE SST'!O771,'MAPAS DE RIESGOS INHER Y RESID'!$O$3:$P$7,2,FALSE)</f>
        <v>16</v>
      </c>
      <c r="Q771" s="75">
        <f>N771*P771</f>
        <v>32</v>
      </c>
      <c r="R771" s="74" t="str">
        <f>IF(OR('MAPAS DE RIESGOS INHER Y RESID'!$G$7='MATRIZ DE RIESGOS DE SST'!Q771,Q771&lt;'MAPAS DE RIESGOS INHER Y RESID'!$G$3+1),'MAPAS DE RIESGOS INHER Y RESID'!$M$6,IF(OR('MAPAS DE RIESGOS INHER Y RESID'!$H$5='MATRIZ DE RIESGOS DE SST'!Q771,Q771&lt;'MAPAS DE RIESGOS INHER Y RESID'!$I$5+1),'MAPAS DE RIESGOS INHER Y RESID'!$M$5,IF(OR('MAPAS DE RIESGOS INHER Y RESID'!$I$4='MATRIZ DE RIESGOS DE SST'!Q771,Q771&lt;'MAPAS DE RIESGOS INHER Y RESID'!$J$4+1),'MAPAS DE RIESGOS INHER Y RESID'!$M$4,'MAPAS DE RIESGOS INHER Y RESID'!$M$3)))</f>
        <v>MODERADO</v>
      </c>
      <c r="S771" s="84"/>
      <c r="T771" s="84"/>
      <c r="U771" s="84" t="s">
        <v>252</v>
      </c>
      <c r="V771" s="84" t="s">
        <v>308</v>
      </c>
      <c r="W771" s="74" t="s">
        <v>246</v>
      </c>
      <c r="X771" s="98">
        <f>VLOOKUP(W771,'MAPAS DE RIESGOS INHER Y RESID'!$E$16:$F$18,2,FALSE)</f>
        <v>0.9</v>
      </c>
      <c r="Y771" s="99">
        <f t="shared" si="146"/>
        <v>3.1999999999999993</v>
      </c>
      <c r="Z771" s="74" t="str">
        <f>IF(OR('MAPAS DE RIESGOS INHER Y RESID'!$G$18='MATRIZ DE RIESGOS DE SST'!Y771,Y771&lt;'MAPAS DE RIESGOS INHER Y RESID'!$G$16+1),'MAPAS DE RIESGOS INHER Y RESID'!$M$19,IF(OR('MAPAS DE RIESGOS INHER Y RESID'!$H$17='MATRIZ DE RIESGOS DE SST'!Y771,Y771&lt;'MAPAS DE RIESGOS INHER Y RESID'!$I$18+1),'MAPAS DE RIESGOS INHER Y RESID'!$M$18,IF(OR('MAPAS DE RIESGOS INHER Y RESID'!$I$17='MATRIZ DE RIESGOS DE SST'!Y771,Y771&lt;'MAPAS DE RIESGOS INHER Y RESID'!$J$17+1),'MAPAS DE RIESGOS INHER Y RESID'!$M$17,'MAPAS DE RIESGOS INHER Y RESID'!$M$16)))</f>
        <v>BAJO</v>
      </c>
      <c r="AA771" s="100" t="str">
        <f>VLOOKUP('MATRIZ DE RIESGOS DE SST'!Z771,'TABLA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72" spans="1:27" ht="180">
      <c r="A772" s="132"/>
      <c r="B772" s="143"/>
      <c r="C772" s="129"/>
      <c r="D772" s="129"/>
      <c r="E772" s="129"/>
      <c r="F772" s="129"/>
      <c r="G772" s="129"/>
      <c r="H772" s="129"/>
      <c r="I772" s="129"/>
      <c r="J772" s="90" t="s">
        <v>91</v>
      </c>
      <c r="K772" s="90" t="s">
        <v>309</v>
      </c>
      <c r="L772" s="90" t="s">
        <v>93</v>
      </c>
      <c r="M772" s="74" t="s">
        <v>236</v>
      </c>
      <c r="N772" s="75">
        <f>VLOOKUP('MATRIZ DE RIESGOS DE SST'!M772,'MAPAS DE RIESGOS INHER Y RESID'!$E$3:$F$7,2,FALSE)</f>
        <v>4</v>
      </c>
      <c r="O772" s="74" t="s">
        <v>239</v>
      </c>
      <c r="P772" s="75">
        <f>VLOOKUP('MATRIZ DE RIESGOS DE SST'!O772,'MAPAS DE RIESGOS INHER Y RESID'!$O$3:$P$7,2,FALSE)</f>
        <v>16</v>
      </c>
      <c r="Q772" s="75">
        <f>N772*P772</f>
        <v>64</v>
      </c>
      <c r="R772" s="74" t="str">
        <f>IF(OR('MAPAS DE RIESGOS INHER Y RESID'!$G$7='MATRIZ DE RIESGOS DE SST'!Q772,Q772&lt;'MAPAS DE RIESGOS INHER Y RESID'!$G$3+1),'MAPAS DE RIESGOS INHER Y RESID'!$M$6,IF(OR('MAPAS DE RIESGOS INHER Y RESID'!$H$5='MATRIZ DE RIESGOS DE SST'!Q772,Q772&lt;'MAPAS DE RIESGOS INHER Y RESID'!$I$5+1),'MAPAS DE RIESGOS INHER Y RESID'!$M$5,IF(OR('MAPAS DE RIESGOS INHER Y RESID'!$I$4='MATRIZ DE RIESGOS DE SST'!Q772,Q772&lt;'MAPAS DE RIESGOS INHER Y RESID'!$J$4+1),'MAPAS DE RIESGOS INHER Y RESID'!$M$4,'MAPAS DE RIESGOS INHER Y RESID'!$M$3)))</f>
        <v>ALTO</v>
      </c>
      <c r="S772" s="84"/>
      <c r="T772" s="84"/>
      <c r="U772" s="84" t="s">
        <v>310</v>
      </c>
      <c r="V772" s="84" t="s">
        <v>311</v>
      </c>
      <c r="W772" s="74" t="s">
        <v>246</v>
      </c>
      <c r="X772" s="98">
        <f>VLOOKUP(W772,'MAPAS DE RIESGOS INHER Y RESID'!$E$16:$F$18,2,FALSE)</f>
        <v>0.9</v>
      </c>
      <c r="Y772" s="99">
        <f t="shared" si="146"/>
        <v>6.3999999999999986</v>
      </c>
      <c r="Z772" s="74" t="str">
        <f>IF(OR('MAPAS DE RIESGOS INHER Y RESID'!$G$18='MATRIZ DE RIESGOS DE SST'!Y772,Y772&lt;'MAPAS DE RIESGOS INHER Y RESID'!$G$16+1),'MAPAS DE RIESGOS INHER Y RESID'!$M$19,IF(OR('MAPAS DE RIESGOS INHER Y RESID'!$H$17='MATRIZ DE RIESGOS DE SST'!Y772,Y772&lt;'MAPAS DE RIESGOS INHER Y RESID'!$I$18+1),'MAPAS DE RIESGOS INHER Y RESID'!$M$18,IF(OR('MAPAS DE RIESGOS INHER Y RESID'!$I$17='MATRIZ DE RIESGOS DE SST'!Y772,Y772&lt;'MAPAS DE RIESGOS INHER Y RESID'!$J$17+1),'MAPAS DE RIESGOS INHER Y RESID'!$M$17,'MAPAS DE RIESGOS INHER Y RESID'!$M$16)))</f>
        <v>BAJO</v>
      </c>
      <c r="AA772" s="100" t="str">
        <f>VLOOKUP('MATRIZ DE RIESGOS DE SST'!Z772,'TABLA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73" spans="1:27" ht="144">
      <c r="A773" s="132"/>
      <c r="B773" s="143"/>
      <c r="C773" s="129"/>
      <c r="D773" s="129"/>
      <c r="E773" s="129"/>
      <c r="F773" s="129"/>
      <c r="G773" s="129"/>
      <c r="H773" s="129"/>
      <c r="I773" s="129"/>
      <c r="J773" s="90" t="s">
        <v>94</v>
      </c>
      <c r="K773" s="90" t="s">
        <v>95</v>
      </c>
      <c r="L773" s="90" t="s">
        <v>96</v>
      </c>
      <c r="M773" s="74" t="s">
        <v>240</v>
      </c>
      <c r="N773" s="75">
        <f>VLOOKUP('MATRIZ DE RIESGOS DE SST'!M773,'MAPAS DE RIESGOS INHER Y RESID'!$E$3:$F$7,2,FALSE)</f>
        <v>2</v>
      </c>
      <c r="O773" s="74" t="s">
        <v>239</v>
      </c>
      <c r="P773" s="75">
        <f>VLOOKUP('MATRIZ DE RIESGOS DE SST'!O773,'MAPAS DE RIESGOS INHER Y RESID'!$O$3:$P$7,2,FALSE)</f>
        <v>16</v>
      </c>
      <c r="Q773" s="75">
        <f>N773*P773</f>
        <v>32</v>
      </c>
      <c r="R773" s="74" t="str">
        <f>IF(OR('MAPAS DE RIESGOS INHER Y RESID'!$G$7='MATRIZ DE RIESGOS DE SST'!Q773,Q773&lt;'MAPAS DE RIESGOS INHER Y RESID'!$G$3+1),'MAPAS DE RIESGOS INHER Y RESID'!$M$6,IF(OR('MAPAS DE RIESGOS INHER Y RESID'!$H$5='MATRIZ DE RIESGOS DE SST'!Q773,Q773&lt;'MAPAS DE RIESGOS INHER Y RESID'!$I$5+1),'MAPAS DE RIESGOS INHER Y RESID'!$M$5,IF(OR('MAPAS DE RIESGOS INHER Y RESID'!$I$4='MATRIZ DE RIESGOS DE SST'!Q773,Q773&lt;'MAPAS DE RIESGOS INHER Y RESID'!$J$4+1),'MAPAS DE RIESGOS INHER Y RESID'!$M$4,'MAPAS DE RIESGOS INHER Y RESID'!$M$3)))</f>
        <v>MODERADO</v>
      </c>
      <c r="S773" s="84" t="s">
        <v>256</v>
      </c>
      <c r="T773" s="84" t="s">
        <v>312</v>
      </c>
      <c r="U773" s="84" t="s">
        <v>313</v>
      </c>
      <c r="V773" s="84"/>
      <c r="W773" s="74" t="s">
        <v>246</v>
      </c>
      <c r="X773" s="98">
        <f>VLOOKUP(W773,'MAPAS DE RIESGOS INHER Y RESID'!$E$16:$F$18,2,FALSE)</f>
        <v>0.9</v>
      </c>
      <c r="Y773" s="99">
        <f t="shared" si="146"/>
        <v>3.1999999999999993</v>
      </c>
      <c r="Z773" s="74" t="str">
        <f>IF(OR('MAPAS DE RIESGOS INHER Y RESID'!$G$18='MATRIZ DE RIESGOS DE SST'!Y773,Y773&lt;'MAPAS DE RIESGOS INHER Y RESID'!$G$16+1),'MAPAS DE RIESGOS INHER Y RESID'!$M$19,IF(OR('MAPAS DE RIESGOS INHER Y RESID'!$H$17='MATRIZ DE RIESGOS DE SST'!Y773,Y773&lt;'MAPAS DE RIESGOS INHER Y RESID'!$I$18+1),'MAPAS DE RIESGOS INHER Y RESID'!$M$18,IF(OR('MAPAS DE RIESGOS INHER Y RESID'!$I$17='MATRIZ DE RIESGOS DE SST'!Y773,Y773&lt;'MAPAS DE RIESGOS INHER Y RESID'!$J$17+1),'MAPAS DE RIESGOS INHER Y RESID'!$M$17,'MAPAS DE RIESGOS INHER Y RESID'!$M$16)))</f>
        <v>BAJO</v>
      </c>
      <c r="AA773" s="100" t="str">
        <f>VLOOKUP('MATRIZ DE RIESGOS DE SST'!Z773,'TABLA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74" spans="1:27" ht="144">
      <c r="A774" s="132"/>
      <c r="B774" s="143"/>
      <c r="C774" s="129"/>
      <c r="D774" s="129"/>
      <c r="E774" s="129"/>
      <c r="F774" s="129"/>
      <c r="G774" s="129"/>
      <c r="H774" s="129"/>
      <c r="I774" s="129"/>
      <c r="J774" s="90" t="s">
        <v>97</v>
      </c>
      <c r="K774" s="90" t="s">
        <v>98</v>
      </c>
      <c r="L774" s="90" t="s">
        <v>93</v>
      </c>
      <c r="M774" s="74" t="s">
        <v>240</v>
      </c>
      <c r="N774" s="75">
        <f>VLOOKUP('MATRIZ DE RIESGOS DE SST'!M774,'MAPAS DE RIESGOS INHER Y RESID'!$E$3:$F$7,2,FALSE)</f>
        <v>2</v>
      </c>
      <c r="O774" s="74" t="s">
        <v>239</v>
      </c>
      <c r="P774" s="75">
        <f>VLOOKUP('MATRIZ DE RIESGOS DE SST'!O774,'MAPAS DE RIESGOS INHER Y RESID'!$O$3:$P$7,2,FALSE)</f>
        <v>16</v>
      </c>
      <c r="Q774" s="75">
        <f>+N774*P774</f>
        <v>32</v>
      </c>
      <c r="R774" s="74" t="str">
        <f>IF(OR('MAPAS DE RIESGOS INHER Y RESID'!$G$7='MATRIZ DE RIESGOS DE SST'!Q774,Q774&lt;'MAPAS DE RIESGOS INHER Y RESID'!$G$3+1),'MAPAS DE RIESGOS INHER Y RESID'!$M$6,IF(OR('MAPAS DE RIESGOS INHER Y RESID'!$H$5='MATRIZ DE RIESGOS DE SST'!Q774,Q774&lt;'MAPAS DE RIESGOS INHER Y RESID'!$I$5+1),'MAPAS DE RIESGOS INHER Y RESID'!$M$5,IF(OR('MAPAS DE RIESGOS INHER Y RESID'!$I$4='MATRIZ DE RIESGOS DE SST'!Q774,Q774&lt;'MAPAS DE RIESGOS INHER Y RESID'!$J$4+1),'MAPAS DE RIESGOS INHER Y RESID'!$M$4,'MAPAS DE RIESGOS INHER Y RESID'!$M$3)))</f>
        <v>MODERADO</v>
      </c>
      <c r="S774" s="84"/>
      <c r="T774" s="84" t="s">
        <v>314</v>
      </c>
      <c r="U774" s="84" t="s">
        <v>315</v>
      </c>
      <c r="V774" s="84" t="s">
        <v>316</v>
      </c>
      <c r="W774" s="74" t="s">
        <v>246</v>
      </c>
      <c r="X774" s="98">
        <f>VLOOKUP(W774,'MAPAS DE RIESGOS INHER Y RESID'!$E$16:$F$18,2,FALSE)</f>
        <v>0.9</v>
      </c>
      <c r="Y774" s="99">
        <f t="shared" si="146"/>
        <v>3.1999999999999993</v>
      </c>
      <c r="Z774" s="74" t="str">
        <f>IF(OR('MAPAS DE RIESGOS INHER Y RESID'!$G$18='MATRIZ DE RIESGOS DE SST'!Y774,Y774&lt;'MAPAS DE RIESGOS INHER Y RESID'!$G$16+1),'MAPAS DE RIESGOS INHER Y RESID'!$M$19,IF(OR('MAPAS DE RIESGOS INHER Y RESID'!$H$17='MATRIZ DE RIESGOS DE SST'!Y774,Y774&lt;'MAPAS DE RIESGOS INHER Y RESID'!$I$18+1),'MAPAS DE RIESGOS INHER Y RESID'!$M$18,IF(OR('MAPAS DE RIESGOS INHER Y RESID'!$I$17='MATRIZ DE RIESGOS DE SST'!Y774,Y774&lt;'MAPAS DE RIESGOS INHER Y RESID'!$J$17+1),'MAPAS DE RIESGOS INHER Y RESID'!$M$17,'MAPAS DE RIESGOS INHER Y RESID'!$M$16)))</f>
        <v>BAJO</v>
      </c>
      <c r="AA774" s="100" t="str">
        <f>VLOOKUP('MATRIZ DE RIESGOS DE SST'!Z774,'TABLA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75" spans="1:27" ht="144">
      <c r="A775" s="132"/>
      <c r="B775" s="143"/>
      <c r="C775" s="129"/>
      <c r="D775" s="129"/>
      <c r="E775" s="129"/>
      <c r="F775" s="129"/>
      <c r="G775" s="129"/>
      <c r="H775" s="129"/>
      <c r="I775" s="129"/>
      <c r="J775" s="90" t="s">
        <v>104</v>
      </c>
      <c r="K775" s="90" t="s">
        <v>102</v>
      </c>
      <c r="L775" s="90" t="s">
        <v>103</v>
      </c>
      <c r="M775" s="74" t="s">
        <v>238</v>
      </c>
      <c r="N775" s="75">
        <f>VLOOKUP('MATRIZ DE RIESGOS DE SST'!M775,'MAPAS DE RIESGOS INHER Y RESID'!$E$3:$F$7,2,FALSE)</f>
        <v>3</v>
      </c>
      <c r="O775" s="74" t="s">
        <v>237</v>
      </c>
      <c r="P775" s="75">
        <f>VLOOKUP('MATRIZ DE RIESGOS DE SST'!O775,'MAPAS DE RIESGOS INHER Y RESID'!$O$3:$P$7,2,FALSE)</f>
        <v>4</v>
      </c>
      <c r="Q775" s="75">
        <f>N775*P775</f>
        <v>12</v>
      </c>
      <c r="R775" s="74" t="str">
        <f>IF(OR('MAPAS DE RIESGOS INHER Y RESID'!$G$7='MATRIZ DE RIESGOS DE SST'!Q775,Q775&lt;'MAPAS DE RIESGOS INHER Y RESID'!$G$3+1),'MAPAS DE RIESGOS INHER Y RESID'!$M$6,IF(OR('MAPAS DE RIESGOS INHER Y RESID'!$H$5='MATRIZ DE RIESGOS DE SST'!Q775,Q775&lt;'MAPAS DE RIESGOS INHER Y RESID'!$I$5+1),'MAPAS DE RIESGOS INHER Y RESID'!$M$5,IF(OR('MAPAS DE RIESGOS INHER Y RESID'!$I$4='MATRIZ DE RIESGOS DE SST'!Q775,Q775&lt;'MAPAS DE RIESGOS INHER Y RESID'!$J$4+1),'MAPAS DE RIESGOS INHER Y RESID'!$M$4,'MAPAS DE RIESGOS INHER Y RESID'!$M$3)))</f>
        <v>MODERADO</v>
      </c>
      <c r="S775" s="84" t="s">
        <v>318</v>
      </c>
      <c r="T775" s="84" t="s">
        <v>317</v>
      </c>
      <c r="U775" s="84" t="s">
        <v>254</v>
      </c>
      <c r="V775" s="84" t="s">
        <v>255</v>
      </c>
      <c r="W775" s="74" t="s">
        <v>246</v>
      </c>
      <c r="X775" s="98">
        <f>VLOOKUP(W775,'MAPAS DE RIESGOS INHER Y RESID'!$E$16:$F$18,2,FALSE)</f>
        <v>0.9</v>
      </c>
      <c r="Y775" s="99">
        <f t="shared" si="146"/>
        <v>1.1999999999999993</v>
      </c>
      <c r="Z775" s="74" t="str">
        <f>IF(OR('MAPAS DE RIESGOS INHER Y RESID'!$G$18='MATRIZ DE RIESGOS DE SST'!Y775,Y775&lt;'MAPAS DE RIESGOS INHER Y RESID'!$G$16+1),'MAPAS DE RIESGOS INHER Y RESID'!$M$19,IF(OR('MAPAS DE RIESGOS INHER Y RESID'!$H$17='MATRIZ DE RIESGOS DE SST'!Y775,Y775&lt;'MAPAS DE RIESGOS INHER Y RESID'!$I$18+1),'MAPAS DE RIESGOS INHER Y RESID'!$M$18,IF(OR('MAPAS DE RIESGOS INHER Y RESID'!$I$17='MATRIZ DE RIESGOS DE SST'!Y775,Y775&lt;'MAPAS DE RIESGOS INHER Y RESID'!$J$17+1),'MAPAS DE RIESGOS INHER Y RESID'!$M$17,'MAPAS DE RIESGOS INHER Y RESID'!$M$16)))</f>
        <v>BAJO</v>
      </c>
      <c r="AA775" s="100" t="str">
        <f>VLOOKUP('MATRIZ DE RIESGOS DE SST'!Z775,'TABLA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76" spans="1:27" ht="144">
      <c r="A776" s="132"/>
      <c r="B776" s="143"/>
      <c r="C776" s="129"/>
      <c r="D776" s="129"/>
      <c r="E776" s="129"/>
      <c r="F776" s="129"/>
      <c r="G776" s="129"/>
      <c r="H776" s="129"/>
      <c r="I776" s="129"/>
      <c r="J776" s="90" t="s">
        <v>110</v>
      </c>
      <c r="K776" s="90" t="s">
        <v>253</v>
      </c>
      <c r="L776" s="90" t="s">
        <v>103</v>
      </c>
      <c r="M776" s="74" t="s">
        <v>236</v>
      </c>
      <c r="N776" s="75">
        <f>VLOOKUP('MATRIZ DE RIESGOS DE SST'!M776,'MAPAS DE RIESGOS INHER Y RESID'!$E$3:$F$7,2,FALSE)</f>
        <v>4</v>
      </c>
      <c r="O776" s="74" t="s">
        <v>239</v>
      </c>
      <c r="P776" s="75">
        <f>VLOOKUP('MATRIZ DE RIESGOS DE SST'!O776,'MAPAS DE RIESGOS INHER Y RESID'!$O$3:$P$7,2,FALSE)</f>
        <v>16</v>
      </c>
      <c r="Q776" s="75">
        <f t="shared" ref="Q776" si="148">N776*P776</f>
        <v>64</v>
      </c>
      <c r="R776" s="74" t="str">
        <f>IF(OR('MAPAS DE RIESGOS INHER Y RESID'!$G$7='MATRIZ DE RIESGOS DE SST'!Q776,Q776&lt;'MAPAS DE RIESGOS INHER Y RESID'!$G$3+1),'MAPAS DE RIESGOS INHER Y RESID'!$M$6,IF(OR('MAPAS DE RIESGOS INHER Y RESID'!$H$5='MATRIZ DE RIESGOS DE SST'!Q776,Q776&lt;'MAPAS DE RIESGOS INHER Y RESID'!$I$5+1),'MAPAS DE RIESGOS INHER Y RESID'!$M$5,IF(OR('MAPAS DE RIESGOS INHER Y RESID'!$I$4='MATRIZ DE RIESGOS DE SST'!Q776,Q776&lt;'MAPAS DE RIESGOS INHER Y RESID'!$J$4+1),'MAPAS DE RIESGOS INHER Y RESID'!$M$4,'MAPAS DE RIESGOS INHER Y RESID'!$M$3)))</f>
        <v>ALTO</v>
      </c>
      <c r="S776" s="84"/>
      <c r="T776" s="84"/>
      <c r="U776" s="84" t="s">
        <v>323</v>
      </c>
      <c r="V776" s="84" t="s">
        <v>321</v>
      </c>
      <c r="W776" s="74" t="s">
        <v>246</v>
      </c>
      <c r="X776" s="98">
        <f>VLOOKUP(W776,'MAPAS DE RIESGOS INHER Y RESID'!$E$16:$F$18,2,FALSE)</f>
        <v>0.9</v>
      </c>
      <c r="Y776" s="99">
        <f t="shared" si="146"/>
        <v>6.3999999999999986</v>
      </c>
      <c r="Z776" s="74" t="str">
        <f>IF(OR('MAPAS DE RIESGOS INHER Y RESID'!$G$18='MATRIZ DE RIESGOS DE SST'!Y776,Y776&lt;'MAPAS DE RIESGOS INHER Y RESID'!$G$16+1),'MAPAS DE RIESGOS INHER Y RESID'!$M$19,IF(OR('MAPAS DE RIESGOS INHER Y RESID'!$H$17='MATRIZ DE RIESGOS DE SST'!Y776,Y776&lt;'MAPAS DE RIESGOS INHER Y RESID'!$I$18+1),'MAPAS DE RIESGOS INHER Y RESID'!$M$18,IF(OR('MAPAS DE RIESGOS INHER Y RESID'!$I$17='MATRIZ DE RIESGOS DE SST'!Y776,Y776&lt;'MAPAS DE RIESGOS INHER Y RESID'!$J$17+1),'MAPAS DE RIESGOS INHER Y RESID'!$M$17,'MAPAS DE RIESGOS INHER Y RESID'!$M$16)))</f>
        <v>BAJO</v>
      </c>
      <c r="AA776" s="100" t="str">
        <f>VLOOKUP('MATRIZ DE RIESGOS DE SST'!Z776,'TABLA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77" spans="1:27" ht="144">
      <c r="A777" s="132"/>
      <c r="B777" s="143"/>
      <c r="C777" s="129"/>
      <c r="D777" s="129"/>
      <c r="E777" s="129"/>
      <c r="F777" s="129"/>
      <c r="G777" s="129"/>
      <c r="H777" s="129"/>
      <c r="I777" s="129"/>
      <c r="J777" s="90" t="s">
        <v>112</v>
      </c>
      <c r="K777" s="90" t="s">
        <v>324</v>
      </c>
      <c r="L777" s="90" t="s">
        <v>103</v>
      </c>
      <c r="M777" s="74" t="s">
        <v>238</v>
      </c>
      <c r="N777" s="75">
        <f>VLOOKUP('MATRIZ DE RIESGOS DE SST'!M777,'MAPAS DE RIESGOS INHER Y RESID'!$E$3:$F$7,2,FALSE)</f>
        <v>3</v>
      </c>
      <c r="O777" s="74" t="s">
        <v>237</v>
      </c>
      <c r="P777" s="75">
        <f>VLOOKUP('MATRIZ DE RIESGOS DE SST'!O777,'MAPAS DE RIESGOS INHER Y RESID'!$O$3:$P$7,2,FALSE)</f>
        <v>4</v>
      </c>
      <c r="Q777" s="75">
        <f>N777*P777</f>
        <v>12</v>
      </c>
      <c r="R777" s="74" t="str">
        <f>IF(OR('MAPAS DE RIESGOS INHER Y RESID'!$G$7='MATRIZ DE RIESGOS DE SST'!Q777,Q777&lt;'MAPAS DE RIESGOS INHER Y RESID'!$G$3+1),'MAPAS DE RIESGOS INHER Y RESID'!$M$6,IF(OR('MAPAS DE RIESGOS INHER Y RESID'!$H$5='MATRIZ DE RIESGOS DE SST'!Q777,Q777&lt;'MAPAS DE RIESGOS INHER Y RESID'!$I$5+1),'MAPAS DE RIESGOS INHER Y RESID'!$M$5,IF(OR('MAPAS DE RIESGOS INHER Y RESID'!$I$4='MATRIZ DE RIESGOS DE SST'!Q777,Q777&lt;'MAPAS DE RIESGOS INHER Y RESID'!$J$4+1),'MAPAS DE RIESGOS INHER Y RESID'!$M$4,'MAPAS DE RIESGOS INHER Y RESID'!$M$3)))</f>
        <v>MODERADO</v>
      </c>
      <c r="S777" s="84"/>
      <c r="T777" s="84"/>
      <c r="U777" s="84" t="s">
        <v>323</v>
      </c>
      <c r="V777" s="84" t="s">
        <v>322</v>
      </c>
      <c r="W777" s="74" t="s">
        <v>246</v>
      </c>
      <c r="X777" s="98">
        <f>VLOOKUP(W777,'MAPAS DE RIESGOS INHER Y RESID'!$E$16:$F$18,2,FALSE)</f>
        <v>0.9</v>
      </c>
      <c r="Y777" s="99">
        <f t="shared" si="146"/>
        <v>1.1999999999999993</v>
      </c>
      <c r="Z777" s="74" t="str">
        <f>IF(OR('MAPAS DE RIESGOS INHER Y RESID'!$G$18='MATRIZ DE RIESGOS DE SST'!Y777,Y777&lt;'MAPAS DE RIESGOS INHER Y RESID'!$G$16+1),'MAPAS DE RIESGOS INHER Y RESID'!$M$19,IF(OR('MAPAS DE RIESGOS INHER Y RESID'!$H$17='MATRIZ DE RIESGOS DE SST'!Y777,Y777&lt;'MAPAS DE RIESGOS INHER Y RESID'!$I$18+1),'MAPAS DE RIESGOS INHER Y RESID'!$M$18,IF(OR('MAPAS DE RIESGOS INHER Y RESID'!$I$17='MATRIZ DE RIESGOS DE SST'!Y777,Y777&lt;'MAPAS DE RIESGOS INHER Y RESID'!$J$17+1),'MAPAS DE RIESGOS INHER Y RESID'!$M$17,'MAPAS DE RIESGOS INHER Y RESID'!$M$16)))</f>
        <v>BAJO</v>
      </c>
      <c r="AA777" s="100" t="str">
        <f>VLOOKUP('MATRIZ DE RIESGOS DE SST'!Z777,'TABLA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78" spans="1:27" ht="144">
      <c r="A778" s="132"/>
      <c r="B778" s="143"/>
      <c r="C778" s="129"/>
      <c r="D778" s="129"/>
      <c r="E778" s="129"/>
      <c r="F778" s="129"/>
      <c r="G778" s="129"/>
      <c r="H778" s="129"/>
      <c r="I778" s="129"/>
      <c r="J778" s="90" t="s">
        <v>144</v>
      </c>
      <c r="K778" s="90" t="s">
        <v>338</v>
      </c>
      <c r="L778" s="90" t="s">
        <v>146</v>
      </c>
      <c r="M778" s="74" t="s">
        <v>238</v>
      </c>
      <c r="N778" s="75">
        <f>VLOOKUP('MATRIZ DE RIESGOS DE SST'!M778,'MAPAS DE RIESGOS INHER Y RESID'!$E$3:$F$7,2,FALSE)</f>
        <v>3</v>
      </c>
      <c r="O778" s="74" t="s">
        <v>239</v>
      </c>
      <c r="P778" s="75">
        <f>VLOOKUP('MATRIZ DE RIESGOS DE SST'!O778,'MAPAS DE RIESGOS INHER Y RESID'!$O$3:$P$7,2,FALSE)</f>
        <v>16</v>
      </c>
      <c r="Q778" s="75">
        <f t="shared" ref="Q778" si="149">N778*P778</f>
        <v>48</v>
      </c>
      <c r="R778" s="74" t="str">
        <f>IF(OR('MAPAS DE RIESGOS INHER Y RESID'!$G$7='MATRIZ DE RIESGOS DE SST'!Q778,Q778&lt;'MAPAS DE RIESGOS INHER Y RESID'!$G$3+1),'MAPAS DE RIESGOS INHER Y RESID'!$M$6,IF(OR('MAPAS DE RIESGOS INHER Y RESID'!$H$5='MATRIZ DE RIESGOS DE SST'!Q778,Q778&lt;'MAPAS DE RIESGOS INHER Y RESID'!$I$5+1),'MAPAS DE RIESGOS INHER Y RESID'!$M$5,IF(OR('MAPAS DE RIESGOS INHER Y RESID'!$I$4='MATRIZ DE RIESGOS DE SST'!Q778,Q778&lt;'MAPAS DE RIESGOS INHER Y RESID'!$J$4+1),'MAPAS DE RIESGOS INHER Y RESID'!$M$4,'MAPAS DE RIESGOS INHER Y RESID'!$M$3)))</f>
        <v>MODERADO</v>
      </c>
      <c r="S778" s="84" t="s">
        <v>339</v>
      </c>
      <c r="T778" s="84" t="s">
        <v>340</v>
      </c>
      <c r="U778" s="84" t="s">
        <v>341</v>
      </c>
      <c r="V778" s="84" t="s">
        <v>342</v>
      </c>
      <c r="W778" s="74" t="s">
        <v>246</v>
      </c>
      <c r="X778" s="98">
        <f>VLOOKUP(W778,'MAPAS DE RIESGOS INHER Y RESID'!$E$16:$F$18,2,FALSE)</f>
        <v>0.9</v>
      </c>
      <c r="Y778" s="99">
        <f t="shared" si="146"/>
        <v>4.7999999999999972</v>
      </c>
      <c r="Z778" s="74" t="str">
        <f>IF(OR('MAPAS DE RIESGOS INHER Y RESID'!$G$18='MATRIZ DE RIESGOS DE SST'!Y778,Y778&lt;'MAPAS DE RIESGOS INHER Y RESID'!$G$16+1),'MAPAS DE RIESGOS INHER Y RESID'!$M$19,IF(OR('MAPAS DE RIESGOS INHER Y RESID'!$H$17='MATRIZ DE RIESGOS DE SST'!Y778,Y778&lt;'MAPAS DE RIESGOS INHER Y RESID'!$I$18+1),'MAPAS DE RIESGOS INHER Y RESID'!$M$18,IF(OR('MAPAS DE RIESGOS INHER Y RESID'!$I$17='MATRIZ DE RIESGOS DE SST'!Y778,Y778&lt;'MAPAS DE RIESGOS INHER Y RESID'!$J$17+1),'MAPAS DE RIESGOS INHER Y RESID'!$M$17,'MAPAS DE RIESGOS INHER Y RESID'!$M$16)))</f>
        <v>BAJO</v>
      </c>
      <c r="AA778" s="100" t="str">
        <f>VLOOKUP('MATRIZ DE RIESGOS DE SST'!Z778,'TABLA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79" spans="1:27" ht="144">
      <c r="A779" s="132"/>
      <c r="B779" s="143"/>
      <c r="C779" s="129"/>
      <c r="D779" s="129"/>
      <c r="E779" s="129"/>
      <c r="F779" s="129"/>
      <c r="G779" s="129"/>
      <c r="H779" s="129"/>
      <c r="I779" s="129"/>
      <c r="J779" s="90" t="s">
        <v>147</v>
      </c>
      <c r="K779" s="90" t="s">
        <v>148</v>
      </c>
      <c r="L779" s="90" t="s">
        <v>149</v>
      </c>
      <c r="M779" s="74" t="s">
        <v>238</v>
      </c>
      <c r="N779" s="75">
        <f>VLOOKUP('MATRIZ DE RIESGOS DE SST'!M779,'MAPAS DE RIESGOS INHER Y RESID'!$E$3:$F$7,2,FALSE)</f>
        <v>3</v>
      </c>
      <c r="O779" s="74" t="s">
        <v>239</v>
      </c>
      <c r="P779" s="75">
        <f>VLOOKUP('MATRIZ DE RIESGOS DE SST'!O779,'MAPAS DE RIESGOS INHER Y RESID'!$O$3:$P$7,2,FALSE)</f>
        <v>16</v>
      </c>
      <c r="Q779" s="75">
        <f>N779*P779</f>
        <v>48</v>
      </c>
      <c r="R779" s="74" t="str">
        <f>IF(OR('MAPAS DE RIESGOS INHER Y RESID'!$G$7='MATRIZ DE RIESGOS DE SST'!Q779,Q779&lt;'MAPAS DE RIESGOS INHER Y RESID'!$G$3+1),'MAPAS DE RIESGOS INHER Y RESID'!$M$6,IF(OR('MAPAS DE RIESGOS INHER Y RESID'!$H$5='MATRIZ DE RIESGOS DE SST'!Q779,Q779&lt;'MAPAS DE RIESGOS INHER Y RESID'!$I$5+1),'MAPAS DE RIESGOS INHER Y RESID'!$M$5,IF(OR('MAPAS DE RIESGOS INHER Y RESID'!$I$4='MATRIZ DE RIESGOS DE SST'!Q779,Q779&lt;'MAPAS DE RIESGOS INHER Y RESID'!$J$4+1),'MAPAS DE RIESGOS INHER Y RESID'!$M$4,'MAPAS DE RIESGOS INHER Y RESID'!$M$3)))</f>
        <v>MODERADO</v>
      </c>
      <c r="S779" s="84"/>
      <c r="T779" s="84" t="s">
        <v>328</v>
      </c>
      <c r="U779" s="84" t="s">
        <v>251</v>
      </c>
      <c r="V779" s="84" t="s">
        <v>252</v>
      </c>
      <c r="W779" s="74" t="s">
        <v>246</v>
      </c>
      <c r="X779" s="98">
        <f>VLOOKUP(W779,'MAPAS DE RIESGOS INHER Y RESID'!$E$16:$F$18,2,FALSE)</f>
        <v>0.9</v>
      </c>
      <c r="Y779" s="99">
        <f t="shared" si="146"/>
        <v>4.7999999999999972</v>
      </c>
      <c r="Z779" s="74" t="str">
        <f>IF(OR('MAPAS DE RIESGOS INHER Y RESID'!$G$18='MATRIZ DE RIESGOS DE SST'!Y779,Y779&lt;'MAPAS DE RIESGOS INHER Y RESID'!$G$16+1),'MAPAS DE RIESGOS INHER Y RESID'!$M$19,IF(OR('MAPAS DE RIESGOS INHER Y RESID'!$H$17='MATRIZ DE RIESGOS DE SST'!Y779,Y779&lt;'MAPAS DE RIESGOS INHER Y RESID'!$I$18+1),'MAPAS DE RIESGOS INHER Y RESID'!$M$18,IF(OR('MAPAS DE RIESGOS INHER Y RESID'!$I$17='MATRIZ DE RIESGOS DE SST'!Y779,Y779&lt;'MAPAS DE RIESGOS INHER Y RESID'!$J$17+1),'MAPAS DE RIESGOS INHER Y RESID'!$M$17,'MAPAS DE RIESGOS INHER Y RESID'!$M$16)))</f>
        <v>BAJO</v>
      </c>
      <c r="AA779" s="100" t="str">
        <f>VLOOKUP('MATRIZ DE RIESGOS DE SST'!Z779,'TABLA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80" spans="1:27" ht="138">
      <c r="A780" s="132"/>
      <c r="B780" s="143"/>
      <c r="C780" s="129"/>
      <c r="D780" s="129"/>
      <c r="E780" s="129"/>
      <c r="F780" s="129"/>
      <c r="G780" s="129"/>
      <c r="H780" s="129"/>
      <c r="I780" s="129"/>
      <c r="J780" s="90" t="s">
        <v>160</v>
      </c>
      <c r="K780" s="90" t="s">
        <v>285</v>
      </c>
      <c r="L780" s="90" t="s">
        <v>159</v>
      </c>
      <c r="M780" s="74" t="s">
        <v>236</v>
      </c>
      <c r="N780" s="75">
        <f>VLOOKUP('MATRIZ DE RIESGOS DE SST'!M780,'MAPAS DE RIESGOS INHER Y RESID'!$E$3:$F$7,2,FALSE)</f>
        <v>4</v>
      </c>
      <c r="O780" s="74" t="s">
        <v>239</v>
      </c>
      <c r="P780" s="75">
        <f>VLOOKUP('MATRIZ DE RIESGOS DE SST'!O780,'MAPAS DE RIESGOS INHER Y RESID'!$O$3:$P$7,2,FALSE)</f>
        <v>16</v>
      </c>
      <c r="Q780" s="75">
        <f t="shared" ref="Q780" si="150">+N780*P780</f>
        <v>64</v>
      </c>
      <c r="R780" s="74" t="str">
        <f>IF(OR('MAPAS DE RIESGOS INHER Y RESID'!$G$7='MATRIZ DE RIESGOS DE SST'!Q780,Q780&lt;'MAPAS DE RIESGOS INHER Y RESID'!$G$3+1),'MAPAS DE RIESGOS INHER Y RESID'!$M$6,IF(OR('MAPAS DE RIESGOS INHER Y RESID'!$H$5='MATRIZ DE RIESGOS DE SST'!Q780,Q780&lt;'MAPAS DE RIESGOS INHER Y RESID'!$I$5+1),'MAPAS DE RIESGOS INHER Y RESID'!$M$5,IF(OR('MAPAS DE RIESGOS INHER Y RESID'!$I$4='MATRIZ DE RIESGOS DE SST'!Q780,Q780&lt;'MAPAS DE RIESGOS INHER Y RESID'!$J$4+1),'MAPAS DE RIESGOS INHER Y RESID'!$M$4,'MAPAS DE RIESGOS INHER Y RESID'!$M$3)))</f>
        <v>ALTO</v>
      </c>
      <c r="S780" s="84"/>
      <c r="T780" s="84"/>
      <c r="U780" s="84" t="s">
        <v>346</v>
      </c>
      <c r="V780" s="84" t="s">
        <v>347</v>
      </c>
      <c r="W780" s="74" t="s">
        <v>238</v>
      </c>
      <c r="X780" s="98">
        <f>VLOOKUP(W780,'MAPAS DE RIESGOS INHER Y RESID'!$E$16:$F$18,2,FALSE)</f>
        <v>0.4</v>
      </c>
      <c r="Y780" s="99">
        <f t="shared" si="146"/>
        <v>38.4</v>
      </c>
      <c r="Z780" s="74" t="str">
        <f>IF(OR('MAPAS DE RIESGOS INHER Y RESID'!$G$18='MATRIZ DE RIESGOS DE SST'!Y780,Y780&lt;'MAPAS DE RIESGOS INHER Y RESID'!$G$16+1),'MAPAS DE RIESGOS INHER Y RESID'!$M$19,IF(OR('MAPAS DE RIESGOS INHER Y RESID'!$H$17='MATRIZ DE RIESGOS DE SST'!Y780,Y780&lt;'MAPAS DE RIESGOS INHER Y RESID'!$I$18+1),'MAPAS DE RIESGOS INHER Y RESID'!$M$18,IF(OR('MAPAS DE RIESGOS INHER Y RESID'!$I$17='MATRIZ DE RIESGOS DE SST'!Y780,Y780&lt;'MAPAS DE RIESGOS INHER Y RESID'!$J$17+1),'MAPAS DE RIESGOS INHER Y RESID'!$M$17,'MAPAS DE RIESGOS INHER Y RESID'!$M$16)))</f>
        <v>MODERADO</v>
      </c>
      <c r="AA780" s="100" t="str">
        <f>VLOOKUP('MATRIZ DE RIESGOS DE SST'!Z780,'TABLA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81" spans="1:27" ht="150">
      <c r="A781" s="132"/>
      <c r="B781" s="143"/>
      <c r="C781" s="129"/>
      <c r="D781" s="129"/>
      <c r="E781" s="129" t="s">
        <v>250</v>
      </c>
      <c r="F781" s="129"/>
      <c r="G781" s="129" t="s">
        <v>250</v>
      </c>
      <c r="H781" s="129"/>
      <c r="I781" s="129" t="s">
        <v>293</v>
      </c>
      <c r="J781" s="90" t="s">
        <v>166</v>
      </c>
      <c r="K781" s="90" t="s">
        <v>352</v>
      </c>
      <c r="L781" s="90" t="s">
        <v>165</v>
      </c>
      <c r="M781" s="74" t="s">
        <v>240</v>
      </c>
      <c r="N781" s="75">
        <f>VLOOKUP('MATRIZ DE RIESGOS DE SST'!M781,'MAPAS DE RIESGOS INHER Y RESID'!$E$3:$F$7,2,FALSE)</f>
        <v>2</v>
      </c>
      <c r="O781" s="74" t="s">
        <v>239</v>
      </c>
      <c r="P781" s="75">
        <f>VLOOKUP('MATRIZ DE RIESGOS DE SST'!O781,'MAPAS DE RIESGOS INHER Y RESID'!$O$3:$P$7,2,FALSE)</f>
        <v>16</v>
      </c>
      <c r="Q781" s="75">
        <f t="shared" ref="Q781:Q795" si="151">N781*P781</f>
        <v>32</v>
      </c>
      <c r="R781" s="74" t="str">
        <f>IF(OR('MAPAS DE RIESGOS INHER Y RESID'!$G$7='MATRIZ DE RIESGOS DE SST'!Q781,Q781&lt;'MAPAS DE RIESGOS INHER Y RESID'!$G$3+1),'MAPAS DE RIESGOS INHER Y RESID'!$M$6,IF(OR('MAPAS DE RIESGOS INHER Y RESID'!$H$5='MATRIZ DE RIESGOS DE SST'!Q781,Q781&lt;'MAPAS DE RIESGOS INHER Y RESID'!$I$5+1),'MAPAS DE RIESGOS INHER Y RESID'!$M$5,IF(OR('MAPAS DE RIESGOS INHER Y RESID'!$I$4='MATRIZ DE RIESGOS DE SST'!Q781,Q781&lt;'MAPAS DE RIESGOS INHER Y RESID'!$J$4+1),'MAPAS DE RIESGOS INHER Y RESID'!$M$4,'MAPAS DE RIESGOS INHER Y RESID'!$M$3)))</f>
        <v>MODERADO</v>
      </c>
      <c r="S781" s="84"/>
      <c r="T781" s="84" t="s">
        <v>355</v>
      </c>
      <c r="U781" s="84" t="s">
        <v>356</v>
      </c>
      <c r="V781" s="84" t="s">
        <v>333</v>
      </c>
      <c r="W781" s="74" t="s">
        <v>246</v>
      </c>
      <c r="X781" s="98">
        <f>VLOOKUP(W781,'MAPAS DE RIESGOS INHER Y RESID'!$E$16:$F$18,2,FALSE)</f>
        <v>0.9</v>
      </c>
      <c r="Y781" s="99">
        <f t="shared" si="146"/>
        <v>3.1999999999999993</v>
      </c>
      <c r="Z781" s="74" t="str">
        <f>IF(OR('MAPAS DE RIESGOS INHER Y RESID'!$G$18='MATRIZ DE RIESGOS DE SST'!Y781,Y781&lt;'MAPAS DE RIESGOS INHER Y RESID'!$G$16+1),'MAPAS DE RIESGOS INHER Y RESID'!$M$19,IF(OR('MAPAS DE RIESGOS INHER Y RESID'!$H$17='MATRIZ DE RIESGOS DE SST'!Y781,Y781&lt;'MAPAS DE RIESGOS INHER Y RESID'!$I$18+1),'MAPAS DE RIESGOS INHER Y RESID'!$M$18,IF(OR('MAPAS DE RIESGOS INHER Y RESID'!$I$17='MATRIZ DE RIESGOS DE SST'!Y781,Y781&lt;'MAPAS DE RIESGOS INHER Y RESID'!$J$17+1),'MAPAS DE RIESGOS INHER Y RESID'!$M$17,'MAPAS DE RIESGOS INHER Y RESID'!$M$16)))</f>
        <v>BAJO</v>
      </c>
      <c r="AA781" s="100" t="str">
        <f>VLOOKUP('MATRIZ DE RIESGOS DE SST'!Z781,'TABLA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82" spans="1:27" ht="150">
      <c r="A782" s="132"/>
      <c r="B782" s="143"/>
      <c r="C782" s="129"/>
      <c r="D782" s="129"/>
      <c r="E782" s="129"/>
      <c r="F782" s="129"/>
      <c r="G782" s="129"/>
      <c r="H782" s="129"/>
      <c r="I782" s="129"/>
      <c r="J782" s="90" t="s">
        <v>360</v>
      </c>
      <c r="K782" s="90" t="s">
        <v>361</v>
      </c>
      <c r="L782" s="90" t="s">
        <v>165</v>
      </c>
      <c r="M782" s="74" t="s">
        <v>240</v>
      </c>
      <c r="N782" s="75">
        <f>VLOOKUP('MATRIZ DE RIESGOS DE SST'!M782,'MAPAS DE RIESGOS INHER Y RESID'!$E$3:$F$7,2,FALSE)</f>
        <v>2</v>
      </c>
      <c r="O782" s="74" t="s">
        <v>237</v>
      </c>
      <c r="P782" s="75">
        <f>VLOOKUP('MATRIZ DE RIESGOS DE SST'!O782,'MAPAS DE RIESGOS INHER Y RESID'!$O$3:$P$7,2,FALSE)</f>
        <v>4</v>
      </c>
      <c r="Q782" s="75">
        <f t="shared" si="151"/>
        <v>8</v>
      </c>
      <c r="R782" s="74" t="str">
        <f>IF(OR('MAPAS DE RIESGOS INHER Y RESID'!$G$7='MATRIZ DE RIESGOS DE SST'!Q782,Q782&lt;'MAPAS DE RIESGOS INHER Y RESID'!$G$3+1),'MAPAS DE RIESGOS INHER Y RESID'!$M$6,IF(OR('MAPAS DE RIESGOS INHER Y RESID'!$H$5='MATRIZ DE RIESGOS DE SST'!Q782,Q782&lt;'MAPAS DE RIESGOS INHER Y RESID'!$I$5+1),'MAPAS DE RIESGOS INHER Y RESID'!$M$5,IF(OR('MAPAS DE RIESGOS INHER Y RESID'!$I$4='MATRIZ DE RIESGOS DE SST'!Q782,Q782&lt;'MAPAS DE RIESGOS INHER Y RESID'!$J$4+1),'MAPAS DE RIESGOS INHER Y RESID'!$M$4,'MAPAS DE RIESGOS INHER Y RESID'!$M$3)))</f>
        <v>BAJO</v>
      </c>
      <c r="S782" s="84"/>
      <c r="T782" s="84" t="s">
        <v>362</v>
      </c>
      <c r="U782" s="84" t="s">
        <v>363</v>
      </c>
      <c r="V782" s="84"/>
      <c r="W782" s="74" t="s">
        <v>246</v>
      </c>
      <c r="X782" s="98">
        <f>VLOOKUP(W782,'MAPAS DE RIESGOS INHER Y RESID'!$E$16:$F$18,2,FALSE)</f>
        <v>0.9</v>
      </c>
      <c r="Y782" s="99">
        <f t="shared" si="146"/>
        <v>0.79999999999999982</v>
      </c>
      <c r="Z782" s="74" t="str">
        <f>IF(OR('MAPAS DE RIESGOS INHER Y RESID'!$G$18='MATRIZ DE RIESGOS DE SST'!Y782,Y782&lt;'MAPAS DE RIESGOS INHER Y RESID'!$G$16+1),'MAPAS DE RIESGOS INHER Y RESID'!$M$19,IF(OR('MAPAS DE RIESGOS INHER Y RESID'!$H$17='MATRIZ DE RIESGOS DE SST'!Y782,Y782&lt;'MAPAS DE RIESGOS INHER Y RESID'!$I$18+1),'MAPAS DE RIESGOS INHER Y RESID'!$M$18,IF(OR('MAPAS DE RIESGOS INHER Y RESID'!$I$17='MATRIZ DE RIESGOS DE SST'!Y782,Y782&lt;'MAPAS DE RIESGOS INHER Y RESID'!$J$17+1),'MAPAS DE RIESGOS INHER Y RESID'!$M$17,'MAPAS DE RIESGOS INHER Y RESID'!$M$16)))</f>
        <v>BAJO</v>
      </c>
      <c r="AA782" s="100" t="str">
        <f>VLOOKUP('MATRIZ DE RIESGOS DE SST'!Z782,'TABLA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83" spans="1:27" ht="144">
      <c r="A783" s="132"/>
      <c r="B783" s="143"/>
      <c r="C783" s="129"/>
      <c r="D783" s="129"/>
      <c r="E783" s="129"/>
      <c r="F783" s="129"/>
      <c r="G783" s="129"/>
      <c r="H783" s="129"/>
      <c r="I783" s="129"/>
      <c r="J783" s="90" t="s">
        <v>186</v>
      </c>
      <c r="K783" s="90" t="s">
        <v>187</v>
      </c>
      <c r="L783" s="90" t="s">
        <v>188</v>
      </c>
      <c r="M783" s="74" t="s">
        <v>240</v>
      </c>
      <c r="N783" s="75">
        <f>VLOOKUP('MATRIZ DE RIESGOS DE SST'!M783,'MAPAS DE RIESGOS INHER Y RESID'!$E$3:$F$7,2,FALSE)</f>
        <v>2</v>
      </c>
      <c r="O783" s="74" t="s">
        <v>239</v>
      </c>
      <c r="P783" s="75">
        <f>VLOOKUP('MATRIZ DE RIESGOS DE SST'!O783,'MAPAS DE RIESGOS INHER Y RESID'!$O$3:$P$7,2,FALSE)</f>
        <v>16</v>
      </c>
      <c r="Q783" s="75">
        <f t="shared" si="151"/>
        <v>32</v>
      </c>
      <c r="R783" s="74" t="str">
        <f>IF(OR('MAPAS DE RIESGOS INHER Y RESID'!$G$7='MATRIZ DE RIESGOS DE SST'!Q783,Q783&lt;'MAPAS DE RIESGOS INHER Y RESID'!$G$3+1),'MAPAS DE RIESGOS INHER Y RESID'!$M$6,IF(OR('MAPAS DE RIESGOS INHER Y RESID'!$H$5='MATRIZ DE RIESGOS DE SST'!Q783,Q783&lt;'MAPAS DE RIESGOS INHER Y RESID'!$I$5+1),'MAPAS DE RIESGOS INHER Y RESID'!$M$5,IF(OR('MAPAS DE RIESGOS INHER Y RESID'!$I$4='MATRIZ DE RIESGOS DE SST'!Q783,Q783&lt;'MAPAS DE RIESGOS INHER Y RESID'!$J$4+1),'MAPAS DE RIESGOS INHER Y RESID'!$M$4,'MAPAS DE RIESGOS INHER Y RESID'!$M$3)))</f>
        <v>MODERADO</v>
      </c>
      <c r="S783" s="84"/>
      <c r="T783" s="84" t="s">
        <v>376</v>
      </c>
      <c r="U783" s="84" t="s">
        <v>377</v>
      </c>
      <c r="V783" s="84" t="s">
        <v>378</v>
      </c>
      <c r="W783" s="74" t="s">
        <v>246</v>
      </c>
      <c r="X783" s="98">
        <f>VLOOKUP(W783,'MAPAS DE RIESGOS INHER Y RESID'!$E$16:$F$18,2,FALSE)</f>
        <v>0.9</v>
      </c>
      <c r="Y783" s="99">
        <f t="shared" si="146"/>
        <v>3.1999999999999993</v>
      </c>
      <c r="Z783" s="74" t="str">
        <f>IF(OR('MAPAS DE RIESGOS INHER Y RESID'!$G$18='MATRIZ DE RIESGOS DE SST'!Y783,Y783&lt;'MAPAS DE RIESGOS INHER Y RESID'!$G$16+1),'MAPAS DE RIESGOS INHER Y RESID'!$M$19,IF(OR('MAPAS DE RIESGOS INHER Y RESID'!$H$17='MATRIZ DE RIESGOS DE SST'!Y783,Y783&lt;'MAPAS DE RIESGOS INHER Y RESID'!$I$18+1),'MAPAS DE RIESGOS INHER Y RESID'!$M$18,IF(OR('MAPAS DE RIESGOS INHER Y RESID'!$I$17='MATRIZ DE RIESGOS DE SST'!Y783,Y783&lt;'MAPAS DE RIESGOS INHER Y RESID'!$J$17+1),'MAPAS DE RIESGOS INHER Y RESID'!$M$17,'MAPAS DE RIESGOS INHER Y RESID'!$M$16)))</f>
        <v>BAJO</v>
      </c>
      <c r="AA783" s="100" t="str">
        <f>VLOOKUP('MATRIZ DE RIESGOS DE SST'!Z783,'TABLA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84" spans="1:27" ht="144">
      <c r="A784" s="132"/>
      <c r="B784" s="143"/>
      <c r="C784" s="129"/>
      <c r="D784" s="129"/>
      <c r="E784" s="129"/>
      <c r="F784" s="129"/>
      <c r="G784" s="129"/>
      <c r="H784" s="129"/>
      <c r="I784" s="129"/>
      <c r="J784" s="90" t="s">
        <v>189</v>
      </c>
      <c r="K784" s="90" t="s">
        <v>190</v>
      </c>
      <c r="L784" s="90" t="s">
        <v>188</v>
      </c>
      <c r="M784" s="74" t="s">
        <v>240</v>
      </c>
      <c r="N784" s="75">
        <f>VLOOKUP('MATRIZ DE RIESGOS DE SST'!M784,'MAPAS DE RIESGOS INHER Y RESID'!$E$3:$F$7,2,FALSE)</f>
        <v>2</v>
      </c>
      <c r="O784" s="74" t="s">
        <v>239</v>
      </c>
      <c r="P784" s="75">
        <f>VLOOKUP('MATRIZ DE RIESGOS DE SST'!O784,'MAPAS DE RIESGOS INHER Y RESID'!$O$3:$P$7,2,FALSE)</f>
        <v>16</v>
      </c>
      <c r="Q784" s="75">
        <f t="shared" si="151"/>
        <v>32</v>
      </c>
      <c r="R784" s="74" t="str">
        <f>IF(OR('MAPAS DE RIESGOS INHER Y RESID'!$G$7='MATRIZ DE RIESGOS DE SST'!Q784,Q784&lt;'MAPAS DE RIESGOS INHER Y RESID'!$G$3+1),'MAPAS DE RIESGOS INHER Y RESID'!$M$6,IF(OR('MAPAS DE RIESGOS INHER Y RESID'!$H$5='MATRIZ DE RIESGOS DE SST'!Q784,Q784&lt;'MAPAS DE RIESGOS INHER Y RESID'!$I$5+1),'MAPAS DE RIESGOS INHER Y RESID'!$M$5,IF(OR('MAPAS DE RIESGOS INHER Y RESID'!$I$4='MATRIZ DE RIESGOS DE SST'!Q784,Q784&lt;'MAPAS DE RIESGOS INHER Y RESID'!$J$4+1),'MAPAS DE RIESGOS INHER Y RESID'!$M$4,'MAPAS DE RIESGOS INHER Y RESID'!$M$3)))</f>
        <v>MODERADO</v>
      </c>
      <c r="S784" s="84"/>
      <c r="T784" s="84" t="s">
        <v>376</v>
      </c>
      <c r="U784" s="84" t="s">
        <v>377</v>
      </c>
      <c r="V784" s="84" t="s">
        <v>378</v>
      </c>
      <c r="W784" s="74" t="s">
        <v>246</v>
      </c>
      <c r="X784" s="98">
        <f>VLOOKUP(W784,'MAPAS DE RIESGOS INHER Y RESID'!$E$16:$F$18,2,FALSE)</f>
        <v>0.9</v>
      </c>
      <c r="Y784" s="99">
        <f t="shared" si="146"/>
        <v>3.1999999999999993</v>
      </c>
      <c r="Z784" s="74" t="str">
        <f>IF(OR('MAPAS DE RIESGOS INHER Y RESID'!$G$18='MATRIZ DE RIESGOS DE SST'!Y784,Y784&lt;'MAPAS DE RIESGOS INHER Y RESID'!$G$16+1),'MAPAS DE RIESGOS INHER Y RESID'!$M$19,IF(OR('MAPAS DE RIESGOS INHER Y RESID'!$H$17='MATRIZ DE RIESGOS DE SST'!Y784,Y784&lt;'MAPAS DE RIESGOS INHER Y RESID'!$I$18+1),'MAPAS DE RIESGOS INHER Y RESID'!$M$18,IF(OR('MAPAS DE RIESGOS INHER Y RESID'!$I$17='MATRIZ DE RIESGOS DE SST'!Y784,Y784&lt;'MAPAS DE RIESGOS INHER Y RESID'!$J$17+1),'MAPAS DE RIESGOS INHER Y RESID'!$M$17,'MAPAS DE RIESGOS INHER Y RESID'!$M$16)))</f>
        <v>BAJO</v>
      </c>
      <c r="AA784" s="100" t="str">
        <f>VLOOKUP('MATRIZ DE RIESGOS DE SST'!Z784,'TABLA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85" spans="1:27" ht="144">
      <c r="A785" s="132"/>
      <c r="B785" s="143"/>
      <c r="C785" s="129"/>
      <c r="D785" s="129"/>
      <c r="E785" s="129"/>
      <c r="F785" s="129"/>
      <c r="G785" s="129"/>
      <c r="H785" s="129"/>
      <c r="I785" s="129"/>
      <c r="J785" s="90" t="s">
        <v>191</v>
      </c>
      <c r="K785" s="90" t="s">
        <v>192</v>
      </c>
      <c r="L785" s="90" t="s">
        <v>93</v>
      </c>
      <c r="M785" s="74" t="s">
        <v>240</v>
      </c>
      <c r="N785" s="75">
        <f>VLOOKUP('MATRIZ DE RIESGOS DE SST'!M785,'MAPAS DE RIESGOS INHER Y RESID'!$E$3:$F$7,2,FALSE)</f>
        <v>2</v>
      </c>
      <c r="O785" s="74" t="s">
        <v>239</v>
      </c>
      <c r="P785" s="75">
        <f>VLOOKUP('MATRIZ DE RIESGOS DE SST'!O785,'MAPAS DE RIESGOS INHER Y RESID'!$O$3:$P$7,2,FALSE)</f>
        <v>16</v>
      </c>
      <c r="Q785" s="75">
        <f t="shared" si="151"/>
        <v>32</v>
      </c>
      <c r="R785" s="74" t="str">
        <f>IF(OR('MAPAS DE RIESGOS INHER Y RESID'!$G$7='MATRIZ DE RIESGOS DE SST'!Q785,Q785&lt;'MAPAS DE RIESGOS INHER Y RESID'!$G$3+1),'MAPAS DE RIESGOS INHER Y RESID'!$M$6,IF(OR('MAPAS DE RIESGOS INHER Y RESID'!$H$5='MATRIZ DE RIESGOS DE SST'!Q785,Q785&lt;'MAPAS DE RIESGOS INHER Y RESID'!$I$5+1),'MAPAS DE RIESGOS INHER Y RESID'!$M$5,IF(OR('MAPAS DE RIESGOS INHER Y RESID'!$I$4='MATRIZ DE RIESGOS DE SST'!Q785,Q785&lt;'MAPAS DE RIESGOS INHER Y RESID'!$J$4+1),'MAPAS DE RIESGOS INHER Y RESID'!$M$4,'MAPAS DE RIESGOS INHER Y RESID'!$M$3)))</f>
        <v>MODERADO</v>
      </c>
      <c r="S785" s="84"/>
      <c r="T785" s="84" t="s">
        <v>314</v>
      </c>
      <c r="U785" s="84" t="s">
        <v>315</v>
      </c>
      <c r="V785" s="84" t="s">
        <v>316</v>
      </c>
      <c r="W785" s="74" t="s">
        <v>246</v>
      </c>
      <c r="X785" s="98">
        <f>VLOOKUP(W785,'MAPAS DE RIESGOS INHER Y RESID'!$E$16:$F$18,2,FALSE)</f>
        <v>0.9</v>
      </c>
      <c r="Y785" s="99">
        <f t="shared" si="146"/>
        <v>3.1999999999999993</v>
      </c>
      <c r="Z785" s="74" t="str">
        <f>IF(OR('MAPAS DE RIESGOS INHER Y RESID'!$G$18='MATRIZ DE RIESGOS DE SST'!Y785,Y785&lt;'MAPAS DE RIESGOS INHER Y RESID'!$G$16+1),'MAPAS DE RIESGOS INHER Y RESID'!$M$19,IF(OR('MAPAS DE RIESGOS INHER Y RESID'!$H$17='MATRIZ DE RIESGOS DE SST'!Y785,Y785&lt;'MAPAS DE RIESGOS INHER Y RESID'!$I$18+1),'MAPAS DE RIESGOS INHER Y RESID'!$M$18,IF(OR('MAPAS DE RIESGOS INHER Y RESID'!$I$17='MATRIZ DE RIESGOS DE SST'!Y785,Y785&lt;'MAPAS DE RIESGOS INHER Y RESID'!$J$17+1),'MAPAS DE RIESGOS INHER Y RESID'!$M$17,'MAPAS DE RIESGOS INHER Y RESID'!$M$16)))</f>
        <v>BAJO</v>
      </c>
      <c r="AA785" s="100" t="str">
        <f>VLOOKUP('MATRIZ DE RIESGOS DE SST'!Z785,'TABLA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86" spans="1:27" ht="144">
      <c r="A786" s="132"/>
      <c r="B786" s="143"/>
      <c r="C786" s="129"/>
      <c r="D786" s="129"/>
      <c r="E786" s="129"/>
      <c r="F786" s="129"/>
      <c r="G786" s="129"/>
      <c r="H786" s="129"/>
      <c r="I786" s="129"/>
      <c r="J786" s="90" t="s">
        <v>196</v>
      </c>
      <c r="K786" s="90" t="s">
        <v>197</v>
      </c>
      <c r="L786" s="90" t="s">
        <v>198</v>
      </c>
      <c r="M786" s="74" t="s">
        <v>240</v>
      </c>
      <c r="N786" s="75">
        <f>VLOOKUP('MATRIZ DE RIESGOS DE SST'!M786,'MAPAS DE RIESGOS INHER Y RESID'!$E$3:$F$7,2,FALSE)</f>
        <v>2</v>
      </c>
      <c r="O786" s="74" t="s">
        <v>239</v>
      </c>
      <c r="P786" s="75">
        <f>VLOOKUP('MATRIZ DE RIESGOS DE SST'!O786,'MAPAS DE RIESGOS INHER Y RESID'!$O$3:$P$7,2,FALSE)</f>
        <v>16</v>
      </c>
      <c r="Q786" s="75">
        <f t="shared" si="151"/>
        <v>32</v>
      </c>
      <c r="R786" s="74" t="str">
        <f>IF(OR('MAPAS DE RIESGOS INHER Y RESID'!$G$7='MATRIZ DE RIESGOS DE SST'!Q786,Q786&lt;'MAPAS DE RIESGOS INHER Y RESID'!$G$3+1),'MAPAS DE RIESGOS INHER Y RESID'!$M$6,IF(OR('MAPAS DE RIESGOS INHER Y RESID'!$H$5='MATRIZ DE RIESGOS DE SST'!Q786,Q786&lt;'MAPAS DE RIESGOS INHER Y RESID'!$I$5+1),'MAPAS DE RIESGOS INHER Y RESID'!$M$5,IF(OR('MAPAS DE RIESGOS INHER Y RESID'!$I$4='MATRIZ DE RIESGOS DE SST'!Q786,Q786&lt;'MAPAS DE RIESGOS INHER Y RESID'!$J$4+1),'MAPAS DE RIESGOS INHER Y RESID'!$M$4,'MAPAS DE RIESGOS INHER Y RESID'!$M$3)))</f>
        <v>MODERADO</v>
      </c>
      <c r="S786" s="84"/>
      <c r="T786" s="84" t="s">
        <v>376</v>
      </c>
      <c r="U786" s="84" t="s">
        <v>377</v>
      </c>
      <c r="V786" s="84" t="s">
        <v>378</v>
      </c>
      <c r="W786" s="74" t="s">
        <v>246</v>
      </c>
      <c r="X786" s="98">
        <f>VLOOKUP(W786,'MAPAS DE RIESGOS INHER Y RESID'!$E$16:$F$18,2,FALSE)</f>
        <v>0.9</v>
      </c>
      <c r="Y786" s="99">
        <f t="shared" si="146"/>
        <v>3.1999999999999993</v>
      </c>
      <c r="Z786" s="74" t="str">
        <f>IF(OR('MAPAS DE RIESGOS INHER Y RESID'!$G$18='MATRIZ DE RIESGOS DE SST'!Y786,Y786&lt;'MAPAS DE RIESGOS INHER Y RESID'!$G$16+1),'MAPAS DE RIESGOS INHER Y RESID'!$M$19,IF(OR('MAPAS DE RIESGOS INHER Y RESID'!$H$17='MATRIZ DE RIESGOS DE SST'!Y786,Y786&lt;'MAPAS DE RIESGOS INHER Y RESID'!$I$18+1),'MAPAS DE RIESGOS INHER Y RESID'!$M$18,IF(OR('MAPAS DE RIESGOS INHER Y RESID'!$I$17='MATRIZ DE RIESGOS DE SST'!Y786,Y786&lt;'MAPAS DE RIESGOS INHER Y RESID'!$J$17+1),'MAPAS DE RIESGOS INHER Y RESID'!$M$17,'MAPAS DE RIESGOS INHER Y RESID'!$M$16)))</f>
        <v>BAJO</v>
      </c>
      <c r="AA786" s="100" t="str">
        <f>VLOOKUP('MATRIZ DE RIESGOS DE SST'!Z786,'TABLA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87" spans="1:27" ht="122.25">
      <c r="A787" s="148"/>
      <c r="B787" s="143"/>
      <c r="C787" s="129"/>
      <c r="D787" s="129"/>
      <c r="E787" s="129"/>
      <c r="F787" s="129"/>
      <c r="G787" s="129"/>
      <c r="H787" s="129"/>
      <c r="I787" s="129"/>
      <c r="J787" s="90" t="s">
        <v>199</v>
      </c>
      <c r="K787" s="90" t="s">
        <v>403</v>
      </c>
      <c r="L787" s="90" t="s">
        <v>201</v>
      </c>
      <c r="M787" s="74" t="s">
        <v>240</v>
      </c>
      <c r="N787" s="75">
        <f>VLOOKUP('MATRIZ DE RIESGOS DE SST'!M787,'MAPAS DE RIESGOS INHER Y RESID'!$E$3:$F$7,2,FALSE)</f>
        <v>2</v>
      </c>
      <c r="O787" s="74" t="s">
        <v>241</v>
      </c>
      <c r="P787" s="75">
        <f>VLOOKUP('MATRIZ DE RIESGOS DE SST'!O787,'MAPAS DE RIESGOS INHER Y RESID'!$O$3:$P$7,2,FALSE)</f>
        <v>256</v>
      </c>
      <c r="Q787" s="75">
        <f t="shared" si="151"/>
        <v>512</v>
      </c>
      <c r="R787" s="74" t="str">
        <f>IF(OR('MAPAS DE RIESGOS INHER Y RESID'!$G$7='MATRIZ DE RIESGOS DE SST'!Q787,Q787&lt;'MAPAS DE RIESGOS INHER Y RESID'!$G$3+1),'MAPAS DE RIESGOS INHER Y RESID'!$M$6,IF(OR('MAPAS DE RIESGOS INHER Y RESID'!$H$5='MATRIZ DE RIESGOS DE SST'!Q787,Q787&lt;'MAPAS DE RIESGOS INHER Y RESID'!$I$5+1),'MAPAS DE RIESGOS INHER Y RESID'!$M$5,IF(OR('MAPAS DE RIESGOS INHER Y RESID'!$I$4='MATRIZ DE RIESGOS DE SST'!Q787,Q787&lt;'MAPAS DE RIESGOS INHER Y RESID'!$J$4+1),'MAPAS DE RIESGOS INHER Y RESID'!$M$4,'MAPAS DE RIESGOS INHER Y RESID'!$M$3)))</f>
        <v>ALTO</v>
      </c>
      <c r="S787" s="84" t="s">
        <v>368</v>
      </c>
      <c r="T787" s="84" t="s">
        <v>369</v>
      </c>
      <c r="U787" s="84" t="s">
        <v>370</v>
      </c>
      <c r="V787" s="84" t="s">
        <v>371</v>
      </c>
      <c r="W787" s="74" t="s">
        <v>238</v>
      </c>
      <c r="X787" s="98">
        <f>VLOOKUP(W787,'MAPAS DE RIESGOS INHER Y RESID'!$E$16:$F$18,2,FALSE)</f>
        <v>0.4</v>
      </c>
      <c r="Y787" s="99">
        <f t="shared" si="146"/>
        <v>307.2</v>
      </c>
      <c r="Z787" s="74" t="str">
        <f>IF(OR('MAPAS DE RIESGOS INHER Y RESID'!$G$18='MATRIZ DE RIESGOS DE SST'!Y787,Y787&lt;'MAPAS DE RIESGOS INHER Y RESID'!$G$16+1),'MAPAS DE RIESGOS INHER Y RESID'!$M$19,IF(OR('MAPAS DE RIESGOS INHER Y RESID'!$H$17='MATRIZ DE RIESGOS DE SST'!Y787,Y787&lt;'MAPAS DE RIESGOS INHER Y RESID'!$I$18+1),'MAPAS DE RIESGOS INHER Y RESID'!$M$18,IF(OR('MAPAS DE RIESGOS INHER Y RESID'!$I$17='MATRIZ DE RIESGOS DE SST'!Y787,Y787&lt;'MAPAS DE RIESGOS INHER Y RESID'!$J$17+1),'MAPAS DE RIESGOS INHER Y RESID'!$M$17,'MAPAS DE RIESGOS INHER Y RESID'!$M$16)))</f>
        <v>ALTO</v>
      </c>
      <c r="AA787" s="100" t="str">
        <f>VLOOKUP('MATRIZ DE RIESGOS DE SST'!Z787,'TABLA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788" spans="1:27" ht="153">
      <c r="A788" s="132"/>
      <c r="B788" s="143"/>
      <c r="C788" s="129"/>
      <c r="D788" s="129"/>
      <c r="E788" s="129"/>
      <c r="F788" s="129"/>
      <c r="G788" s="129"/>
      <c r="H788" s="129"/>
      <c r="I788" s="129"/>
      <c r="J788" s="90" t="s">
        <v>205</v>
      </c>
      <c r="K788" s="90" t="s">
        <v>206</v>
      </c>
      <c r="L788" s="90" t="s">
        <v>207</v>
      </c>
      <c r="M788" s="74" t="s">
        <v>240</v>
      </c>
      <c r="N788" s="75">
        <f>VLOOKUP('MATRIZ DE RIESGOS DE SST'!M788,'MAPAS DE RIESGOS INHER Y RESID'!$E$3:$F$7,2,FALSE)</f>
        <v>2</v>
      </c>
      <c r="O788" s="74" t="s">
        <v>239</v>
      </c>
      <c r="P788" s="75">
        <f>VLOOKUP('MATRIZ DE RIESGOS DE SST'!O788,'MAPAS DE RIESGOS INHER Y RESID'!$O$3:$P$7,2,FALSE)</f>
        <v>16</v>
      </c>
      <c r="Q788" s="75">
        <f t="shared" si="151"/>
        <v>32</v>
      </c>
      <c r="R788" s="74" t="str">
        <f>IF(OR('MAPAS DE RIESGOS INHER Y RESID'!$G$7='MATRIZ DE RIESGOS DE SST'!Q788,Q788&lt;'MAPAS DE RIESGOS INHER Y RESID'!$G$3+1),'MAPAS DE RIESGOS INHER Y RESID'!$M$6,IF(OR('MAPAS DE RIESGOS INHER Y RESID'!$H$5='MATRIZ DE RIESGOS DE SST'!Q788,Q788&lt;'MAPAS DE RIESGOS INHER Y RESID'!$I$5+1),'MAPAS DE RIESGOS INHER Y RESID'!$M$5,IF(OR('MAPAS DE RIESGOS INHER Y RESID'!$I$4='MATRIZ DE RIESGOS DE SST'!Q788,Q788&lt;'MAPAS DE RIESGOS INHER Y RESID'!$J$4+1),'MAPAS DE RIESGOS INHER Y RESID'!$M$4,'MAPAS DE RIESGOS INHER Y RESID'!$M$3)))</f>
        <v>MODERADO</v>
      </c>
      <c r="S788" s="84"/>
      <c r="T788" s="84"/>
      <c r="U788" s="84" t="s">
        <v>386</v>
      </c>
      <c r="V788" s="84" t="s">
        <v>387</v>
      </c>
      <c r="W788" s="74" t="s">
        <v>246</v>
      </c>
      <c r="X788" s="98">
        <f>VLOOKUP(W788,'MAPAS DE RIESGOS INHER Y RESID'!$E$16:$F$18,2,FALSE)</f>
        <v>0.9</v>
      </c>
      <c r="Y788" s="99">
        <f t="shared" si="146"/>
        <v>3.1999999999999993</v>
      </c>
      <c r="Z788" s="74" t="str">
        <f>IF(OR('MAPAS DE RIESGOS INHER Y RESID'!$G$18='MATRIZ DE RIESGOS DE SST'!Y788,Y788&lt;'MAPAS DE RIESGOS INHER Y RESID'!$G$16+1),'MAPAS DE RIESGOS INHER Y RESID'!$M$19,IF(OR('MAPAS DE RIESGOS INHER Y RESID'!$H$17='MATRIZ DE RIESGOS DE SST'!Y788,Y788&lt;'MAPAS DE RIESGOS INHER Y RESID'!$I$18+1),'MAPAS DE RIESGOS INHER Y RESID'!$M$18,IF(OR('MAPAS DE RIESGOS INHER Y RESID'!$I$17='MATRIZ DE RIESGOS DE SST'!Y788,Y788&lt;'MAPAS DE RIESGOS INHER Y RESID'!$J$17+1),'MAPAS DE RIESGOS INHER Y RESID'!$M$17,'MAPAS DE RIESGOS INHER Y RESID'!$M$16)))</f>
        <v>BAJO</v>
      </c>
      <c r="AA788" s="100" t="str">
        <f>VLOOKUP('MATRIZ DE RIESGOS DE SST'!Z788,'TABLA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89" spans="1:27" ht="144">
      <c r="A789" s="132"/>
      <c r="B789" s="143"/>
      <c r="C789" s="129"/>
      <c r="D789" s="129"/>
      <c r="E789" s="129"/>
      <c r="F789" s="129"/>
      <c r="G789" s="129"/>
      <c r="H789" s="129"/>
      <c r="I789" s="129"/>
      <c r="J789" s="90" t="s">
        <v>208</v>
      </c>
      <c r="K789" s="90" t="s">
        <v>209</v>
      </c>
      <c r="L789" s="90" t="s">
        <v>210</v>
      </c>
      <c r="M789" s="74" t="s">
        <v>240</v>
      </c>
      <c r="N789" s="75">
        <f>VLOOKUP('MATRIZ DE RIESGOS DE SST'!M789,'MAPAS DE RIESGOS INHER Y RESID'!$E$3:$F$7,2,FALSE)</f>
        <v>2</v>
      </c>
      <c r="O789" s="74" t="s">
        <v>239</v>
      </c>
      <c r="P789" s="75">
        <f>VLOOKUP('MATRIZ DE RIESGOS DE SST'!O789,'MAPAS DE RIESGOS INHER Y RESID'!$O$3:$P$7,2,FALSE)</f>
        <v>16</v>
      </c>
      <c r="Q789" s="75">
        <f t="shared" si="151"/>
        <v>32</v>
      </c>
      <c r="R789" s="74" t="str">
        <f>IF(OR('MAPAS DE RIESGOS INHER Y RESID'!$G$7='MATRIZ DE RIESGOS DE SST'!Q789,Q789&lt;'MAPAS DE RIESGOS INHER Y RESID'!$G$3+1),'MAPAS DE RIESGOS INHER Y RESID'!$M$6,IF(OR('MAPAS DE RIESGOS INHER Y RESID'!$H$5='MATRIZ DE RIESGOS DE SST'!Q789,Q789&lt;'MAPAS DE RIESGOS INHER Y RESID'!$I$5+1),'MAPAS DE RIESGOS INHER Y RESID'!$M$5,IF(OR('MAPAS DE RIESGOS INHER Y RESID'!$I$4='MATRIZ DE RIESGOS DE SST'!Q789,Q789&lt;'MAPAS DE RIESGOS INHER Y RESID'!$J$4+1),'MAPAS DE RIESGOS INHER Y RESID'!$M$4,'MAPAS DE RIESGOS INHER Y RESID'!$M$3)))</f>
        <v>MODERADO</v>
      </c>
      <c r="S789" s="84"/>
      <c r="T789" s="84" t="s">
        <v>388</v>
      </c>
      <c r="U789" s="84" t="s">
        <v>389</v>
      </c>
      <c r="V789" s="84" t="s">
        <v>390</v>
      </c>
      <c r="W789" s="74" t="s">
        <v>246</v>
      </c>
      <c r="X789" s="98">
        <f>VLOOKUP(W789,'MAPAS DE RIESGOS INHER Y RESID'!$E$16:$F$18,2,FALSE)</f>
        <v>0.9</v>
      </c>
      <c r="Y789" s="99">
        <f t="shared" si="146"/>
        <v>3.1999999999999993</v>
      </c>
      <c r="Z789" s="74" t="str">
        <f>IF(OR('MAPAS DE RIESGOS INHER Y RESID'!$G$18='MATRIZ DE RIESGOS DE SST'!Y789,Y789&lt;'MAPAS DE RIESGOS INHER Y RESID'!$G$16+1),'MAPAS DE RIESGOS INHER Y RESID'!$M$19,IF(OR('MAPAS DE RIESGOS INHER Y RESID'!$H$17='MATRIZ DE RIESGOS DE SST'!Y789,Y789&lt;'MAPAS DE RIESGOS INHER Y RESID'!$I$18+1),'MAPAS DE RIESGOS INHER Y RESID'!$M$18,IF(OR('MAPAS DE RIESGOS INHER Y RESID'!$I$17='MATRIZ DE RIESGOS DE SST'!Y789,Y789&lt;'MAPAS DE RIESGOS INHER Y RESID'!$J$17+1),'MAPAS DE RIESGOS INHER Y RESID'!$M$17,'MAPAS DE RIESGOS INHER Y RESID'!$M$16)))</f>
        <v>BAJO</v>
      </c>
      <c r="AA789" s="100" t="str">
        <f>VLOOKUP('MATRIZ DE RIESGOS DE SST'!Z789,'TABLA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90" spans="1:27" ht="144">
      <c r="A790" s="132"/>
      <c r="B790" s="143"/>
      <c r="C790" s="129"/>
      <c r="D790" s="129"/>
      <c r="E790" s="129"/>
      <c r="F790" s="129"/>
      <c r="G790" s="129"/>
      <c r="H790" s="129"/>
      <c r="I790" s="129"/>
      <c r="J790" s="90" t="s">
        <v>211</v>
      </c>
      <c r="K790" s="90" t="s">
        <v>212</v>
      </c>
      <c r="L790" s="90" t="s">
        <v>213</v>
      </c>
      <c r="M790" s="74" t="s">
        <v>240</v>
      </c>
      <c r="N790" s="75">
        <f>VLOOKUP('MATRIZ DE RIESGOS DE SST'!M790,'MAPAS DE RIESGOS INHER Y RESID'!$E$3:$F$7,2,FALSE)</f>
        <v>2</v>
      </c>
      <c r="O790" s="74" t="s">
        <v>239</v>
      </c>
      <c r="P790" s="75">
        <f>VLOOKUP('MATRIZ DE RIESGOS DE SST'!O790,'MAPAS DE RIESGOS INHER Y RESID'!$O$3:$P$7,2,FALSE)</f>
        <v>16</v>
      </c>
      <c r="Q790" s="75">
        <f t="shared" si="151"/>
        <v>32</v>
      </c>
      <c r="R790" s="74" t="str">
        <f>IF(OR('MAPAS DE RIESGOS INHER Y RESID'!$G$7='MATRIZ DE RIESGOS DE SST'!Q790,Q790&lt;'MAPAS DE RIESGOS INHER Y RESID'!$G$3+1),'MAPAS DE RIESGOS INHER Y RESID'!$M$6,IF(OR('MAPAS DE RIESGOS INHER Y RESID'!$H$5='MATRIZ DE RIESGOS DE SST'!Q790,Q790&lt;'MAPAS DE RIESGOS INHER Y RESID'!$I$5+1),'MAPAS DE RIESGOS INHER Y RESID'!$M$5,IF(OR('MAPAS DE RIESGOS INHER Y RESID'!$I$4='MATRIZ DE RIESGOS DE SST'!Q790,Q790&lt;'MAPAS DE RIESGOS INHER Y RESID'!$J$4+1),'MAPAS DE RIESGOS INHER Y RESID'!$M$4,'MAPAS DE RIESGOS INHER Y RESID'!$M$3)))</f>
        <v>MODERADO</v>
      </c>
      <c r="S790" s="84"/>
      <c r="T790" s="84" t="s">
        <v>388</v>
      </c>
      <c r="U790" s="84" t="s">
        <v>389</v>
      </c>
      <c r="V790" s="84" t="s">
        <v>390</v>
      </c>
      <c r="W790" s="74" t="s">
        <v>246</v>
      </c>
      <c r="X790" s="98">
        <f>VLOOKUP(W790,'MAPAS DE RIESGOS INHER Y RESID'!$E$16:$F$18,2,FALSE)</f>
        <v>0.9</v>
      </c>
      <c r="Y790" s="99">
        <f t="shared" si="146"/>
        <v>3.1999999999999993</v>
      </c>
      <c r="Z790" s="74" t="str">
        <f>IF(OR('MAPAS DE RIESGOS INHER Y RESID'!$G$18='MATRIZ DE RIESGOS DE SST'!Y790,Y790&lt;'MAPAS DE RIESGOS INHER Y RESID'!$G$16+1),'MAPAS DE RIESGOS INHER Y RESID'!$M$19,IF(OR('MAPAS DE RIESGOS INHER Y RESID'!$H$17='MATRIZ DE RIESGOS DE SST'!Y790,Y790&lt;'MAPAS DE RIESGOS INHER Y RESID'!$I$18+1),'MAPAS DE RIESGOS INHER Y RESID'!$M$18,IF(OR('MAPAS DE RIESGOS INHER Y RESID'!$I$17='MATRIZ DE RIESGOS DE SST'!Y790,Y790&lt;'MAPAS DE RIESGOS INHER Y RESID'!$J$17+1),'MAPAS DE RIESGOS INHER Y RESID'!$M$17,'MAPAS DE RIESGOS INHER Y RESID'!$M$16)))</f>
        <v>BAJO</v>
      </c>
      <c r="AA790" s="100" t="str">
        <f>VLOOKUP('MATRIZ DE RIESGOS DE SST'!Z790,'TABLA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91" spans="1:27" ht="144">
      <c r="A791" s="132"/>
      <c r="B791" s="143"/>
      <c r="C791" s="129"/>
      <c r="D791" s="129"/>
      <c r="E791" s="129"/>
      <c r="F791" s="129"/>
      <c r="G791" s="129"/>
      <c r="H791" s="129"/>
      <c r="I791" s="129"/>
      <c r="J791" s="90" t="s">
        <v>214</v>
      </c>
      <c r="K791" s="90" t="s">
        <v>215</v>
      </c>
      <c r="L791" s="90" t="s">
        <v>213</v>
      </c>
      <c r="M791" s="74" t="s">
        <v>240</v>
      </c>
      <c r="N791" s="75">
        <f>VLOOKUP('MATRIZ DE RIESGOS DE SST'!M791,'MAPAS DE RIESGOS INHER Y RESID'!$E$3:$F$7,2,FALSE)</f>
        <v>2</v>
      </c>
      <c r="O791" s="74" t="s">
        <v>239</v>
      </c>
      <c r="P791" s="75">
        <f>VLOOKUP('MATRIZ DE RIESGOS DE SST'!O791,'MAPAS DE RIESGOS INHER Y RESID'!$O$3:$P$7,2,FALSE)</f>
        <v>16</v>
      </c>
      <c r="Q791" s="75">
        <f t="shared" si="151"/>
        <v>32</v>
      </c>
      <c r="R791" s="74" t="str">
        <f>IF(OR('MAPAS DE RIESGOS INHER Y RESID'!$G$7='MATRIZ DE RIESGOS DE SST'!Q791,Q791&lt;'MAPAS DE RIESGOS INHER Y RESID'!$G$3+1),'MAPAS DE RIESGOS INHER Y RESID'!$M$6,IF(OR('MAPAS DE RIESGOS INHER Y RESID'!$H$5='MATRIZ DE RIESGOS DE SST'!Q791,Q791&lt;'MAPAS DE RIESGOS INHER Y RESID'!$I$5+1),'MAPAS DE RIESGOS INHER Y RESID'!$M$5,IF(OR('MAPAS DE RIESGOS INHER Y RESID'!$I$4='MATRIZ DE RIESGOS DE SST'!Q791,Q791&lt;'MAPAS DE RIESGOS INHER Y RESID'!$J$4+1),'MAPAS DE RIESGOS INHER Y RESID'!$M$4,'MAPAS DE RIESGOS INHER Y RESID'!$M$3)))</f>
        <v>MODERADO</v>
      </c>
      <c r="S791" s="84"/>
      <c r="T791" s="84" t="s">
        <v>388</v>
      </c>
      <c r="U791" s="84" t="s">
        <v>389</v>
      </c>
      <c r="V791" s="84" t="s">
        <v>390</v>
      </c>
      <c r="W791" s="74" t="s">
        <v>246</v>
      </c>
      <c r="X791" s="98">
        <f>VLOOKUP(W791,'MAPAS DE RIESGOS INHER Y RESID'!$E$16:$F$18,2,FALSE)</f>
        <v>0.9</v>
      </c>
      <c r="Y791" s="99">
        <f t="shared" si="146"/>
        <v>3.1999999999999993</v>
      </c>
      <c r="Z791" s="74" t="str">
        <f>IF(OR('MAPAS DE RIESGOS INHER Y RESID'!$G$18='MATRIZ DE RIESGOS DE SST'!Y791,Y791&lt;'MAPAS DE RIESGOS INHER Y RESID'!$G$16+1),'MAPAS DE RIESGOS INHER Y RESID'!$M$19,IF(OR('MAPAS DE RIESGOS INHER Y RESID'!$H$17='MATRIZ DE RIESGOS DE SST'!Y791,Y791&lt;'MAPAS DE RIESGOS INHER Y RESID'!$I$18+1),'MAPAS DE RIESGOS INHER Y RESID'!$M$18,IF(OR('MAPAS DE RIESGOS INHER Y RESID'!$I$17='MATRIZ DE RIESGOS DE SST'!Y791,Y791&lt;'MAPAS DE RIESGOS INHER Y RESID'!$J$17+1),'MAPAS DE RIESGOS INHER Y RESID'!$M$17,'MAPAS DE RIESGOS INHER Y RESID'!$M$16)))</f>
        <v>BAJO</v>
      </c>
      <c r="AA791" s="100" t="str">
        <f>VLOOKUP('MATRIZ DE RIESGOS DE SST'!Z791,'TABLA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92" spans="1:27" ht="144">
      <c r="A792" s="132"/>
      <c r="B792" s="143"/>
      <c r="C792" s="129"/>
      <c r="D792" s="129"/>
      <c r="E792" s="129"/>
      <c r="F792" s="129"/>
      <c r="G792" s="129"/>
      <c r="H792" s="129"/>
      <c r="I792" s="129"/>
      <c r="J792" s="90" t="s">
        <v>216</v>
      </c>
      <c r="K792" s="90" t="s">
        <v>217</v>
      </c>
      <c r="L792" s="90" t="s">
        <v>218</v>
      </c>
      <c r="M792" s="74" t="s">
        <v>240</v>
      </c>
      <c r="N792" s="75">
        <f>VLOOKUP('MATRIZ DE RIESGOS DE SST'!M792,'MAPAS DE RIESGOS INHER Y RESID'!$E$3:$F$7,2,FALSE)</f>
        <v>2</v>
      </c>
      <c r="O792" s="74" t="s">
        <v>239</v>
      </c>
      <c r="P792" s="75">
        <f>VLOOKUP('MATRIZ DE RIESGOS DE SST'!O792,'MAPAS DE RIESGOS INHER Y RESID'!$O$3:$P$7,2,FALSE)</f>
        <v>16</v>
      </c>
      <c r="Q792" s="75">
        <f t="shared" si="151"/>
        <v>32</v>
      </c>
      <c r="R792" s="74" t="str">
        <f>IF(OR('MAPAS DE RIESGOS INHER Y RESID'!$G$7='MATRIZ DE RIESGOS DE SST'!Q792,Q792&lt;'MAPAS DE RIESGOS INHER Y RESID'!$G$3+1),'MAPAS DE RIESGOS INHER Y RESID'!$M$6,IF(OR('MAPAS DE RIESGOS INHER Y RESID'!$H$5='MATRIZ DE RIESGOS DE SST'!Q792,Q792&lt;'MAPAS DE RIESGOS INHER Y RESID'!$I$5+1),'MAPAS DE RIESGOS INHER Y RESID'!$M$5,IF(OR('MAPAS DE RIESGOS INHER Y RESID'!$I$4='MATRIZ DE RIESGOS DE SST'!Q792,Q792&lt;'MAPAS DE RIESGOS INHER Y RESID'!$J$4+1),'MAPAS DE RIESGOS INHER Y RESID'!$M$4,'MAPAS DE RIESGOS INHER Y RESID'!$M$3)))</f>
        <v>MODERADO</v>
      </c>
      <c r="S792" s="84" t="s">
        <v>391</v>
      </c>
      <c r="T792" s="84" t="s">
        <v>392</v>
      </c>
      <c r="U792" s="84" t="s">
        <v>393</v>
      </c>
      <c r="V792" s="84" t="s">
        <v>394</v>
      </c>
      <c r="W792" s="74" t="s">
        <v>246</v>
      </c>
      <c r="X792" s="98">
        <f>VLOOKUP(W792,'MAPAS DE RIESGOS INHER Y RESID'!$E$16:$F$18,2,FALSE)</f>
        <v>0.9</v>
      </c>
      <c r="Y792" s="99">
        <f t="shared" si="146"/>
        <v>3.1999999999999993</v>
      </c>
      <c r="Z792" s="74" t="str">
        <f>IF(OR('MAPAS DE RIESGOS INHER Y RESID'!$G$18='MATRIZ DE RIESGOS DE SST'!Y792,Y792&lt;'MAPAS DE RIESGOS INHER Y RESID'!$G$16+1),'MAPAS DE RIESGOS INHER Y RESID'!$M$19,IF(OR('MAPAS DE RIESGOS INHER Y RESID'!$H$17='MATRIZ DE RIESGOS DE SST'!Y792,Y792&lt;'MAPAS DE RIESGOS INHER Y RESID'!$I$18+1),'MAPAS DE RIESGOS INHER Y RESID'!$M$18,IF(OR('MAPAS DE RIESGOS INHER Y RESID'!$I$17='MATRIZ DE RIESGOS DE SST'!Y792,Y792&lt;'MAPAS DE RIESGOS INHER Y RESID'!$J$17+1),'MAPAS DE RIESGOS INHER Y RESID'!$M$17,'MAPAS DE RIESGOS INHER Y RESID'!$M$16)))</f>
        <v>BAJO</v>
      </c>
      <c r="AA792" s="100" t="str">
        <f>VLOOKUP('MATRIZ DE RIESGOS DE SST'!Z792,'TABLA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93" spans="1:27" ht="144">
      <c r="A793" s="132"/>
      <c r="B793" s="143"/>
      <c r="C793" s="129"/>
      <c r="D793" s="129"/>
      <c r="E793" s="129"/>
      <c r="F793" s="129"/>
      <c r="G793" s="129"/>
      <c r="H793" s="129"/>
      <c r="I793" s="129"/>
      <c r="J793" s="90" t="s">
        <v>219</v>
      </c>
      <c r="K793" s="90" t="s">
        <v>220</v>
      </c>
      <c r="L793" s="90" t="s">
        <v>221</v>
      </c>
      <c r="M793" s="74" t="s">
        <v>240</v>
      </c>
      <c r="N793" s="75">
        <f>VLOOKUP('MATRIZ DE RIESGOS DE SST'!M793,'MAPAS DE RIESGOS INHER Y RESID'!$E$3:$F$7,2,FALSE)</f>
        <v>2</v>
      </c>
      <c r="O793" s="74" t="s">
        <v>239</v>
      </c>
      <c r="P793" s="75">
        <f>VLOOKUP('MATRIZ DE RIESGOS DE SST'!O793,'MAPAS DE RIESGOS INHER Y RESID'!$O$3:$P$7,2,FALSE)</f>
        <v>16</v>
      </c>
      <c r="Q793" s="75">
        <f t="shared" si="151"/>
        <v>32</v>
      </c>
      <c r="R793" s="74" t="str">
        <f>IF(OR('MAPAS DE RIESGOS INHER Y RESID'!$G$7='MATRIZ DE RIESGOS DE SST'!Q793,Q793&lt;'MAPAS DE RIESGOS INHER Y RESID'!$G$3+1),'MAPAS DE RIESGOS INHER Y RESID'!$M$6,IF(OR('MAPAS DE RIESGOS INHER Y RESID'!$H$5='MATRIZ DE RIESGOS DE SST'!Q793,Q793&lt;'MAPAS DE RIESGOS INHER Y RESID'!$I$5+1),'MAPAS DE RIESGOS INHER Y RESID'!$M$5,IF(OR('MAPAS DE RIESGOS INHER Y RESID'!$I$4='MATRIZ DE RIESGOS DE SST'!Q793,Q793&lt;'MAPAS DE RIESGOS INHER Y RESID'!$J$4+1),'MAPAS DE RIESGOS INHER Y RESID'!$M$4,'MAPAS DE RIESGOS INHER Y RESID'!$M$3)))</f>
        <v>MODERADO</v>
      </c>
      <c r="S793" s="84"/>
      <c r="T793" s="84" t="s">
        <v>388</v>
      </c>
      <c r="U793" s="84" t="s">
        <v>389</v>
      </c>
      <c r="V793" s="84" t="s">
        <v>390</v>
      </c>
      <c r="W793" s="74" t="s">
        <v>246</v>
      </c>
      <c r="X793" s="98">
        <f>VLOOKUP(W793,'MAPAS DE RIESGOS INHER Y RESID'!$E$16:$F$18,2,FALSE)</f>
        <v>0.9</v>
      </c>
      <c r="Y793" s="99">
        <f t="shared" si="146"/>
        <v>3.1999999999999993</v>
      </c>
      <c r="Z793" s="74" t="str">
        <f>IF(OR('MAPAS DE RIESGOS INHER Y RESID'!$G$18='MATRIZ DE RIESGOS DE SST'!Y793,Y793&lt;'MAPAS DE RIESGOS INHER Y RESID'!$G$16+1),'MAPAS DE RIESGOS INHER Y RESID'!$M$19,IF(OR('MAPAS DE RIESGOS INHER Y RESID'!$H$17='MATRIZ DE RIESGOS DE SST'!Y793,Y793&lt;'MAPAS DE RIESGOS INHER Y RESID'!$I$18+1),'MAPAS DE RIESGOS INHER Y RESID'!$M$18,IF(OR('MAPAS DE RIESGOS INHER Y RESID'!$I$17='MATRIZ DE RIESGOS DE SST'!Y793,Y793&lt;'MAPAS DE RIESGOS INHER Y RESID'!$J$17+1),'MAPAS DE RIESGOS INHER Y RESID'!$M$17,'MAPAS DE RIESGOS INHER Y RESID'!$M$16)))</f>
        <v>BAJO</v>
      </c>
      <c r="AA793" s="100" t="str">
        <f>VLOOKUP('MATRIZ DE RIESGOS DE SST'!Z793,'TABLA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94" spans="1:27" ht="144">
      <c r="A794" s="132"/>
      <c r="B794" s="143"/>
      <c r="C794" s="129"/>
      <c r="D794" s="129"/>
      <c r="E794" s="129"/>
      <c r="F794" s="129"/>
      <c r="G794" s="129"/>
      <c r="H794" s="129"/>
      <c r="I794" s="129"/>
      <c r="J794" s="94" t="s">
        <v>379</v>
      </c>
      <c r="K794" s="94" t="s">
        <v>302</v>
      </c>
      <c r="L794" s="94" t="s">
        <v>195</v>
      </c>
      <c r="M794" s="74" t="s">
        <v>240</v>
      </c>
      <c r="N794" s="75">
        <f>VLOOKUP('MATRIZ DE RIESGOS DE SST'!M794,'MAPAS DE RIESGOS INHER Y RESID'!$E$3:$F$7,2,FALSE)</f>
        <v>2</v>
      </c>
      <c r="O794" s="74" t="s">
        <v>239</v>
      </c>
      <c r="P794" s="75">
        <f>VLOOKUP('MATRIZ DE RIESGOS DE SST'!O794,'MAPAS DE RIESGOS INHER Y RESID'!$O$3:$P$7,2,FALSE)</f>
        <v>16</v>
      </c>
      <c r="Q794" s="75">
        <f t="shared" si="151"/>
        <v>32</v>
      </c>
      <c r="R794" s="74" t="str">
        <f>IF(OR('MAPAS DE RIESGOS INHER Y RESID'!$G$7='MATRIZ DE RIESGOS DE SST'!Q794,Q794&lt;'MAPAS DE RIESGOS INHER Y RESID'!$G$3+1),'MAPAS DE RIESGOS INHER Y RESID'!$M$6,IF(OR('MAPAS DE RIESGOS INHER Y RESID'!$H$5='MATRIZ DE RIESGOS DE SST'!Q794,Q794&lt;'MAPAS DE RIESGOS INHER Y RESID'!$I$5+1),'MAPAS DE RIESGOS INHER Y RESID'!$M$5,IF(OR('MAPAS DE RIESGOS INHER Y RESID'!$I$4='MATRIZ DE RIESGOS DE SST'!Q794,Q794&lt;'MAPAS DE RIESGOS INHER Y RESID'!$J$4+1),'MAPAS DE RIESGOS INHER Y RESID'!$M$4,'MAPAS DE RIESGOS INHER Y RESID'!$M$3)))</f>
        <v>MODERADO</v>
      </c>
      <c r="S794" s="84" t="s">
        <v>380</v>
      </c>
      <c r="T794" s="84" t="s">
        <v>381</v>
      </c>
      <c r="U794" s="84" t="s">
        <v>382</v>
      </c>
      <c r="V794" s="84" t="s">
        <v>383</v>
      </c>
      <c r="W794" s="74" t="s">
        <v>246</v>
      </c>
      <c r="X794" s="98">
        <f>VLOOKUP(W794,'MAPAS DE RIESGOS INHER Y RESID'!$E$16:$F$18,2,FALSE)</f>
        <v>0.9</v>
      </c>
      <c r="Y794" s="99">
        <f t="shared" si="146"/>
        <v>3.1999999999999993</v>
      </c>
      <c r="Z794" s="74" t="str">
        <f>IF(OR('MAPAS DE RIESGOS INHER Y RESID'!$G$18='MATRIZ DE RIESGOS DE SST'!Y794,Y794&lt;'MAPAS DE RIESGOS INHER Y RESID'!$G$16+1),'MAPAS DE RIESGOS INHER Y RESID'!$M$19,IF(OR('MAPAS DE RIESGOS INHER Y RESID'!$H$17='MATRIZ DE RIESGOS DE SST'!Y794,Y794&lt;'MAPAS DE RIESGOS INHER Y RESID'!$I$18+1),'MAPAS DE RIESGOS INHER Y RESID'!$M$18,IF(OR('MAPAS DE RIESGOS INHER Y RESID'!$I$17='MATRIZ DE RIESGOS DE SST'!Y794,Y794&lt;'MAPAS DE RIESGOS INHER Y RESID'!$J$17+1),'MAPAS DE RIESGOS INHER Y RESID'!$M$17,'MAPAS DE RIESGOS INHER Y RESID'!$M$16)))</f>
        <v>BAJO</v>
      </c>
      <c r="AA794" s="100" t="str">
        <f>VLOOKUP('MATRIZ DE RIESGOS DE SST'!Z794,'TABLA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95" spans="1:27" ht="267.75">
      <c r="A795" s="132"/>
      <c r="B795" s="143"/>
      <c r="C795" s="129"/>
      <c r="D795" s="129"/>
      <c r="E795" s="129"/>
      <c r="F795" s="129"/>
      <c r="G795" s="129"/>
      <c r="H795" s="129"/>
      <c r="I795" s="129"/>
      <c r="J795" s="90" t="s">
        <v>222</v>
      </c>
      <c r="K795" s="90" t="s">
        <v>223</v>
      </c>
      <c r="L795" s="90" t="s">
        <v>224</v>
      </c>
      <c r="M795" s="74" t="s">
        <v>240</v>
      </c>
      <c r="N795" s="75">
        <f>VLOOKUP('MATRIZ DE RIESGOS DE SST'!M795,'MAPAS DE RIESGOS INHER Y RESID'!$E$3:$F$7,2,FALSE)</f>
        <v>2</v>
      </c>
      <c r="O795" s="74" t="s">
        <v>239</v>
      </c>
      <c r="P795" s="75">
        <f>VLOOKUP('MATRIZ DE RIESGOS DE SST'!O795,'MAPAS DE RIESGOS INHER Y RESID'!$O$3:$P$7,2,FALSE)</f>
        <v>16</v>
      </c>
      <c r="Q795" s="75">
        <f t="shared" si="151"/>
        <v>32</v>
      </c>
      <c r="R795" s="74" t="str">
        <f>IF(OR('MAPAS DE RIESGOS INHER Y RESID'!$G$7='MATRIZ DE RIESGOS DE SST'!Q795,Q795&lt;'MAPAS DE RIESGOS INHER Y RESID'!$G$3+1),'MAPAS DE RIESGOS INHER Y RESID'!$M$6,IF(OR('MAPAS DE RIESGOS INHER Y RESID'!$H$5='MATRIZ DE RIESGOS DE SST'!Q795,Q795&lt;'MAPAS DE RIESGOS INHER Y RESID'!$I$5+1),'MAPAS DE RIESGOS INHER Y RESID'!$M$5,IF(OR('MAPAS DE RIESGOS INHER Y RESID'!$I$4='MATRIZ DE RIESGOS DE SST'!Q795,Q795&lt;'MAPAS DE RIESGOS INHER Y RESID'!$J$4+1),'MAPAS DE RIESGOS INHER Y RESID'!$M$4,'MAPAS DE RIESGOS INHER Y RESID'!$M$3)))</f>
        <v>MODERADO</v>
      </c>
      <c r="S795" s="84" t="s">
        <v>395</v>
      </c>
      <c r="T795" s="84" t="s">
        <v>396</v>
      </c>
      <c r="U795" s="84" t="s">
        <v>397</v>
      </c>
      <c r="V795" s="84" t="s">
        <v>398</v>
      </c>
      <c r="W795" s="74" t="s">
        <v>246</v>
      </c>
      <c r="X795" s="98">
        <f>VLOOKUP(W795,'MAPAS DE RIESGOS INHER Y RESID'!$E$16:$F$18,2,FALSE)</f>
        <v>0.9</v>
      </c>
      <c r="Y795" s="99">
        <f t="shared" si="146"/>
        <v>3.1999999999999993</v>
      </c>
      <c r="Z795" s="74" t="str">
        <f>IF(OR('MAPAS DE RIESGOS INHER Y RESID'!$G$18='MATRIZ DE RIESGOS DE SST'!Y795,Y795&lt;'MAPAS DE RIESGOS INHER Y RESID'!$G$16+1),'MAPAS DE RIESGOS INHER Y RESID'!$M$19,IF(OR('MAPAS DE RIESGOS INHER Y RESID'!$H$17='MATRIZ DE RIESGOS DE SST'!Y795,Y795&lt;'MAPAS DE RIESGOS INHER Y RESID'!$I$18+1),'MAPAS DE RIESGOS INHER Y RESID'!$M$18,IF(OR('MAPAS DE RIESGOS INHER Y RESID'!$I$17='MATRIZ DE RIESGOS DE SST'!Y795,Y795&lt;'MAPAS DE RIESGOS INHER Y RESID'!$J$17+1),'MAPAS DE RIESGOS INHER Y RESID'!$M$17,'MAPAS DE RIESGOS INHER Y RESID'!$M$16)))</f>
        <v>BAJO</v>
      </c>
      <c r="AA795" s="100" t="str">
        <f>VLOOKUP('MATRIZ DE RIESGOS DE SST'!Z795,'TABLA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96" spans="1:27" ht="153">
      <c r="A796" s="132"/>
      <c r="B796" s="143" t="s">
        <v>76</v>
      </c>
      <c r="C796" s="129" t="s">
        <v>281</v>
      </c>
      <c r="D796" s="129"/>
      <c r="E796" s="129"/>
      <c r="F796" s="129"/>
      <c r="G796" s="129"/>
      <c r="H796" s="129"/>
      <c r="I796" s="129" t="s">
        <v>294</v>
      </c>
      <c r="J796" s="90" t="s">
        <v>73</v>
      </c>
      <c r="K796" s="90" t="s">
        <v>74</v>
      </c>
      <c r="L796" s="90" t="s">
        <v>75</v>
      </c>
      <c r="M796" s="74" t="s">
        <v>240</v>
      </c>
      <c r="N796" s="75">
        <f>VLOOKUP('MATRIZ DE RIESGOS DE SST'!M796,'MAPAS DE RIESGOS INHER Y RESID'!$E$3:$F$7,2,FALSE)</f>
        <v>2</v>
      </c>
      <c r="O796" s="74" t="s">
        <v>239</v>
      </c>
      <c r="P796" s="75">
        <f>VLOOKUP('MATRIZ DE RIESGOS DE SST'!O796,'MAPAS DE RIESGOS INHER Y RESID'!$O$3:$P$7,2,FALSE)</f>
        <v>16</v>
      </c>
      <c r="Q796" s="75">
        <f>N796*P796</f>
        <v>32</v>
      </c>
      <c r="R796" s="74" t="str">
        <f>IF(OR('MAPAS DE RIESGOS INHER Y RESID'!$G$7='MATRIZ DE RIESGOS DE SST'!Q796,Q796&lt;'MAPAS DE RIESGOS INHER Y RESID'!$G$3+1),'MAPAS DE RIESGOS INHER Y RESID'!$M$6,IF(OR('MAPAS DE RIESGOS INHER Y RESID'!$H$5='MATRIZ DE RIESGOS DE SST'!Q796,Q796&lt;'MAPAS DE RIESGOS INHER Y RESID'!$I$5+1),'MAPAS DE RIESGOS INHER Y RESID'!$M$5,IF(OR('MAPAS DE RIESGOS INHER Y RESID'!$I$4='MATRIZ DE RIESGOS DE SST'!Q796,Q796&lt;'MAPAS DE RIESGOS INHER Y RESID'!$J$4+1),'MAPAS DE RIESGOS INHER Y RESID'!$M$4,'MAPAS DE RIESGOS INHER Y RESID'!$M$3)))</f>
        <v>MODERADO</v>
      </c>
      <c r="S796" s="84"/>
      <c r="T796" s="84"/>
      <c r="U796" s="84" t="s">
        <v>252</v>
      </c>
      <c r="V796" s="84" t="s">
        <v>308</v>
      </c>
      <c r="W796" s="74" t="s">
        <v>246</v>
      </c>
      <c r="X796" s="98">
        <f>VLOOKUP(W796,'MAPAS DE RIESGOS INHER Y RESID'!$E$16:$F$18,2,FALSE)</f>
        <v>0.9</v>
      </c>
      <c r="Y796" s="99">
        <f t="shared" si="146"/>
        <v>3.1999999999999993</v>
      </c>
      <c r="Z796" s="74" t="str">
        <f>IF(OR('MAPAS DE RIESGOS INHER Y RESID'!$G$18='MATRIZ DE RIESGOS DE SST'!Y796,Y796&lt;'MAPAS DE RIESGOS INHER Y RESID'!$G$16+1),'MAPAS DE RIESGOS INHER Y RESID'!$M$19,IF(OR('MAPAS DE RIESGOS INHER Y RESID'!$H$17='MATRIZ DE RIESGOS DE SST'!Y796,Y796&lt;'MAPAS DE RIESGOS INHER Y RESID'!$I$18+1),'MAPAS DE RIESGOS INHER Y RESID'!$M$18,IF(OR('MAPAS DE RIESGOS INHER Y RESID'!$I$17='MATRIZ DE RIESGOS DE SST'!Y796,Y796&lt;'MAPAS DE RIESGOS INHER Y RESID'!$J$17+1),'MAPAS DE RIESGOS INHER Y RESID'!$M$17,'MAPAS DE RIESGOS INHER Y RESID'!$M$16)))</f>
        <v>BAJO</v>
      </c>
      <c r="AA796" s="100" t="str">
        <f>VLOOKUP('MATRIZ DE RIESGOS DE SST'!Z796,'TABLA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97" spans="1:27" ht="180">
      <c r="A797" s="132"/>
      <c r="B797" s="143"/>
      <c r="C797" s="129"/>
      <c r="D797" s="129"/>
      <c r="E797" s="129"/>
      <c r="F797" s="129"/>
      <c r="G797" s="129"/>
      <c r="H797" s="129"/>
      <c r="I797" s="129"/>
      <c r="J797" s="90" t="s">
        <v>91</v>
      </c>
      <c r="K797" s="90" t="s">
        <v>309</v>
      </c>
      <c r="L797" s="90" t="s">
        <v>93</v>
      </c>
      <c r="M797" s="74" t="s">
        <v>236</v>
      </c>
      <c r="N797" s="75">
        <f>VLOOKUP('MATRIZ DE RIESGOS DE SST'!M797,'MAPAS DE RIESGOS INHER Y RESID'!$E$3:$F$7,2,FALSE)</f>
        <v>4</v>
      </c>
      <c r="O797" s="74" t="s">
        <v>239</v>
      </c>
      <c r="P797" s="75">
        <f>VLOOKUP('MATRIZ DE RIESGOS DE SST'!O797,'MAPAS DE RIESGOS INHER Y RESID'!$O$3:$P$7,2,FALSE)</f>
        <v>16</v>
      </c>
      <c r="Q797" s="75">
        <f>N797*P797</f>
        <v>64</v>
      </c>
      <c r="R797" s="74" t="str">
        <f>IF(OR('MAPAS DE RIESGOS INHER Y RESID'!$G$7='MATRIZ DE RIESGOS DE SST'!Q797,Q797&lt;'MAPAS DE RIESGOS INHER Y RESID'!$G$3+1),'MAPAS DE RIESGOS INHER Y RESID'!$M$6,IF(OR('MAPAS DE RIESGOS INHER Y RESID'!$H$5='MATRIZ DE RIESGOS DE SST'!Q797,Q797&lt;'MAPAS DE RIESGOS INHER Y RESID'!$I$5+1),'MAPAS DE RIESGOS INHER Y RESID'!$M$5,IF(OR('MAPAS DE RIESGOS INHER Y RESID'!$I$4='MATRIZ DE RIESGOS DE SST'!Q797,Q797&lt;'MAPAS DE RIESGOS INHER Y RESID'!$J$4+1),'MAPAS DE RIESGOS INHER Y RESID'!$M$4,'MAPAS DE RIESGOS INHER Y RESID'!$M$3)))</f>
        <v>ALTO</v>
      </c>
      <c r="S797" s="84"/>
      <c r="T797" s="84"/>
      <c r="U797" s="84" t="s">
        <v>310</v>
      </c>
      <c r="V797" s="84" t="s">
        <v>311</v>
      </c>
      <c r="W797" s="74" t="s">
        <v>246</v>
      </c>
      <c r="X797" s="98">
        <f>VLOOKUP(W797,'MAPAS DE RIESGOS INHER Y RESID'!$E$16:$F$18,2,FALSE)</f>
        <v>0.9</v>
      </c>
      <c r="Y797" s="99">
        <f t="shared" si="146"/>
        <v>6.3999999999999986</v>
      </c>
      <c r="Z797" s="74" t="str">
        <f>IF(OR('MAPAS DE RIESGOS INHER Y RESID'!$G$18='MATRIZ DE RIESGOS DE SST'!Y797,Y797&lt;'MAPAS DE RIESGOS INHER Y RESID'!$G$16+1),'MAPAS DE RIESGOS INHER Y RESID'!$M$19,IF(OR('MAPAS DE RIESGOS INHER Y RESID'!$H$17='MATRIZ DE RIESGOS DE SST'!Y797,Y797&lt;'MAPAS DE RIESGOS INHER Y RESID'!$I$18+1),'MAPAS DE RIESGOS INHER Y RESID'!$M$18,IF(OR('MAPAS DE RIESGOS INHER Y RESID'!$I$17='MATRIZ DE RIESGOS DE SST'!Y797,Y797&lt;'MAPAS DE RIESGOS INHER Y RESID'!$J$17+1),'MAPAS DE RIESGOS INHER Y RESID'!$M$17,'MAPAS DE RIESGOS INHER Y RESID'!$M$16)))</f>
        <v>BAJO</v>
      </c>
      <c r="AA797" s="100" t="str">
        <f>VLOOKUP('MATRIZ DE RIESGOS DE SST'!Z797,'TABLA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98" spans="1:27" ht="144">
      <c r="A798" s="132"/>
      <c r="B798" s="143"/>
      <c r="C798" s="129"/>
      <c r="D798" s="129"/>
      <c r="E798" s="129"/>
      <c r="F798" s="129"/>
      <c r="G798" s="129"/>
      <c r="H798" s="129"/>
      <c r="I798" s="129"/>
      <c r="J798" s="90" t="s">
        <v>94</v>
      </c>
      <c r="K798" s="90" t="s">
        <v>95</v>
      </c>
      <c r="L798" s="90" t="s">
        <v>96</v>
      </c>
      <c r="M798" s="74" t="s">
        <v>240</v>
      </c>
      <c r="N798" s="75">
        <f>VLOOKUP('MATRIZ DE RIESGOS DE SST'!M798,'MAPAS DE RIESGOS INHER Y RESID'!$E$3:$F$7,2,FALSE)</f>
        <v>2</v>
      </c>
      <c r="O798" s="74" t="s">
        <v>239</v>
      </c>
      <c r="P798" s="75">
        <f>VLOOKUP('MATRIZ DE RIESGOS DE SST'!O798,'MAPAS DE RIESGOS INHER Y RESID'!$O$3:$P$7,2,FALSE)</f>
        <v>16</v>
      </c>
      <c r="Q798" s="75">
        <f>N798*P798</f>
        <v>32</v>
      </c>
      <c r="R798" s="74" t="str">
        <f>IF(OR('MAPAS DE RIESGOS INHER Y RESID'!$G$7='MATRIZ DE RIESGOS DE SST'!Q798,Q798&lt;'MAPAS DE RIESGOS INHER Y RESID'!$G$3+1),'MAPAS DE RIESGOS INHER Y RESID'!$M$6,IF(OR('MAPAS DE RIESGOS INHER Y RESID'!$H$5='MATRIZ DE RIESGOS DE SST'!Q798,Q798&lt;'MAPAS DE RIESGOS INHER Y RESID'!$I$5+1),'MAPAS DE RIESGOS INHER Y RESID'!$M$5,IF(OR('MAPAS DE RIESGOS INHER Y RESID'!$I$4='MATRIZ DE RIESGOS DE SST'!Q798,Q798&lt;'MAPAS DE RIESGOS INHER Y RESID'!$J$4+1),'MAPAS DE RIESGOS INHER Y RESID'!$M$4,'MAPAS DE RIESGOS INHER Y RESID'!$M$3)))</f>
        <v>MODERADO</v>
      </c>
      <c r="S798" s="84" t="s">
        <v>256</v>
      </c>
      <c r="T798" s="84" t="s">
        <v>312</v>
      </c>
      <c r="U798" s="84" t="s">
        <v>313</v>
      </c>
      <c r="V798" s="84"/>
      <c r="W798" s="74" t="s">
        <v>246</v>
      </c>
      <c r="X798" s="98">
        <f>VLOOKUP(W798,'MAPAS DE RIESGOS INHER Y RESID'!$E$16:$F$18,2,FALSE)</f>
        <v>0.9</v>
      </c>
      <c r="Y798" s="99">
        <f t="shared" si="146"/>
        <v>3.1999999999999993</v>
      </c>
      <c r="Z798" s="74" t="str">
        <f>IF(OR('MAPAS DE RIESGOS INHER Y RESID'!$G$18='MATRIZ DE RIESGOS DE SST'!Y798,Y798&lt;'MAPAS DE RIESGOS INHER Y RESID'!$G$16+1),'MAPAS DE RIESGOS INHER Y RESID'!$M$19,IF(OR('MAPAS DE RIESGOS INHER Y RESID'!$H$17='MATRIZ DE RIESGOS DE SST'!Y798,Y798&lt;'MAPAS DE RIESGOS INHER Y RESID'!$I$18+1),'MAPAS DE RIESGOS INHER Y RESID'!$M$18,IF(OR('MAPAS DE RIESGOS INHER Y RESID'!$I$17='MATRIZ DE RIESGOS DE SST'!Y798,Y798&lt;'MAPAS DE RIESGOS INHER Y RESID'!$J$17+1),'MAPAS DE RIESGOS INHER Y RESID'!$M$17,'MAPAS DE RIESGOS INHER Y RESID'!$M$16)))</f>
        <v>BAJO</v>
      </c>
      <c r="AA798" s="100" t="str">
        <f>VLOOKUP('MATRIZ DE RIESGOS DE SST'!Z798,'TABLA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799" spans="1:27" ht="144">
      <c r="A799" s="132"/>
      <c r="B799" s="143"/>
      <c r="C799" s="129"/>
      <c r="D799" s="129"/>
      <c r="E799" s="129"/>
      <c r="F799" s="129"/>
      <c r="G799" s="129"/>
      <c r="H799" s="129"/>
      <c r="I799" s="129"/>
      <c r="J799" s="90" t="s">
        <v>97</v>
      </c>
      <c r="K799" s="90" t="s">
        <v>98</v>
      </c>
      <c r="L799" s="90" t="s">
        <v>93</v>
      </c>
      <c r="M799" s="74" t="s">
        <v>240</v>
      </c>
      <c r="N799" s="75">
        <f>VLOOKUP('MATRIZ DE RIESGOS DE SST'!M799,'MAPAS DE RIESGOS INHER Y RESID'!$E$3:$F$7,2,FALSE)</f>
        <v>2</v>
      </c>
      <c r="O799" s="74" t="s">
        <v>239</v>
      </c>
      <c r="P799" s="75">
        <f>VLOOKUP('MATRIZ DE RIESGOS DE SST'!O799,'MAPAS DE RIESGOS INHER Y RESID'!$O$3:$P$7,2,FALSE)</f>
        <v>16</v>
      </c>
      <c r="Q799" s="75">
        <f>+N799*P799</f>
        <v>32</v>
      </c>
      <c r="R799" s="74" t="str">
        <f>IF(OR('MAPAS DE RIESGOS INHER Y RESID'!$G$7='MATRIZ DE RIESGOS DE SST'!Q799,Q799&lt;'MAPAS DE RIESGOS INHER Y RESID'!$G$3+1),'MAPAS DE RIESGOS INHER Y RESID'!$M$6,IF(OR('MAPAS DE RIESGOS INHER Y RESID'!$H$5='MATRIZ DE RIESGOS DE SST'!Q799,Q799&lt;'MAPAS DE RIESGOS INHER Y RESID'!$I$5+1),'MAPAS DE RIESGOS INHER Y RESID'!$M$5,IF(OR('MAPAS DE RIESGOS INHER Y RESID'!$I$4='MATRIZ DE RIESGOS DE SST'!Q799,Q799&lt;'MAPAS DE RIESGOS INHER Y RESID'!$J$4+1),'MAPAS DE RIESGOS INHER Y RESID'!$M$4,'MAPAS DE RIESGOS INHER Y RESID'!$M$3)))</f>
        <v>MODERADO</v>
      </c>
      <c r="S799" s="84"/>
      <c r="T799" s="84" t="s">
        <v>314</v>
      </c>
      <c r="U799" s="84" t="s">
        <v>315</v>
      </c>
      <c r="V799" s="84" t="s">
        <v>316</v>
      </c>
      <c r="W799" s="74" t="s">
        <v>246</v>
      </c>
      <c r="X799" s="98">
        <f>VLOOKUP(W799,'MAPAS DE RIESGOS INHER Y RESID'!$E$16:$F$18,2,FALSE)</f>
        <v>0.9</v>
      </c>
      <c r="Y799" s="99">
        <f t="shared" si="146"/>
        <v>3.1999999999999993</v>
      </c>
      <c r="Z799" s="74" t="str">
        <f>IF(OR('MAPAS DE RIESGOS INHER Y RESID'!$G$18='MATRIZ DE RIESGOS DE SST'!Y799,Y799&lt;'MAPAS DE RIESGOS INHER Y RESID'!$G$16+1),'MAPAS DE RIESGOS INHER Y RESID'!$M$19,IF(OR('MAPAS DE RIESGOS INHER Y RESID'!$H$17='MATRIZ DE RIESGOS DE SST'!Y799,Y799&lt;'MAPAS DE RIESGOS INHER Y RESID'!$I$18+1),'MAPAS DE RIESGOS INHER Y RESID'!$M$18,IF(OR('MAPAS DE RIESGOS INHER Y RESID'!$I$17='MATRIZ DE RIESGOS DE SST'!Y799,Y799&lt;'MAPAS DE RIESGOS INHER Y RESID'!$J$17+1),'MAPAS DE RIESGOS INHER Y RESID'!$M$17,'MAPAS DE RIESGOS INHER Y RESID'!$M$16)))</f>
        <v>BAJO</v>
      </c>
      <c r="AA799" s="100" t="str">
        <f>VLOOKUP('MATRIZ DE RIESGOS DE SST'!Z799,'TABLA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00" spans="1:27" ht="144">
      <c r="A800" s="132"/>
      <c r="B800" s="143"/>
      <c r="C800" s="129"/>
      <c r="D800" s="129"/>
      <c r="E800" s="129"/>
      <c r="F800" s="129"/>
      <c r="G800" s="129"/>
      <c r="H800" s="129"/>
      <c r="I800" s="129"/>
      <c r="J800" s="90" t="s">
        <v>104</v>
      </c>
      <c r="K800" s="90" t="s">
        <v>102</v>
      </c>
      <c r="L800" s="90" t="s">
        <v>103</v>
      </c>
      <c r="M800" s="74" t="s">
        <v>238</v>
      </c>
      <c r="N800" s="75">
        <f>VLOOKUP('MATRIZ DE RIESGOS DE SST'!M800,'MAPAS DE RIESGOS INHER Y RESID'!$E$3:$F$7,2,FALSE)</f>
        <v>3</v>
      </c>
      <c r="O800" s="74" t="s">
        <v>237</v>
      </c>
      <c r="P800" s="75">
        <f>VLOOKUP('MATRIZ DE RIESGOS DE SST'!O800,'MAPAS DE RIESGOS INHER Y RESID'!$O$3:$P$7,2,FALSE)</f>
        <v>4</v>
      </c>
      <c r="Q800" s="75">
        <f>N800*P800</f>
        <v>12</v>
      </c>
      <c r="R800" s="74" t="str">
        <f>IF(OR('MAPAS DE RIESGOS INHER Y RESID'!$G$7='MATRIZ DE RIESGOS DE SST'!Q800,Q800&lt;'MAPAS DE RIESGOS INHER Y RESID'!$G$3+1),'MAPAS DE RIESGOS INHER Y RESID'!$M$6,IF(OR('MAPAS DE RIESGOS INHER Y RESID'!$H$5='MATRIZ DE RIESGOS DE SST'!Q800,Q800&lt;'MAPAS DE RIESGOS INHER Y RESID'!$I$5+1),'MAPAS DE RIESGOS INHER Y RESID'!$M$5,IF(OR('MAPAS DE RIESGOS INHER Y RESID'!$I$4='MATRIZ DE RIESGOS DE SST'!Q800,Q800&lt;'MAPAS DE RIESGOS INHER Y RESID'!$J$4+1),'MAPAS DE RIESGOS INHER Y RESID'!$M$4,'MAPAS DE RIESGOS INHER Y RESID'!$M$3)))</f>
        <v>MODERADO</v>
      </c>
      <c r="S800" s="84" t="s">
        <v>318</v>
      </c>
      <c r="T800" s="84" t="s">
        <v>317</v>
      </c>
      <c r="U800" s="84" t="s">
        <v>254</v>
      </c>
      <c r="V800" s="84" t="s">
        <v>255</v>
      </c>
      <c r="W800" s="74" t="s">
        <v>246</v>
      </c>
      <c r="X800" s="98">
        <f>VLOOKUP(W800,'MAPAS DE RIESGOS INHER Y RESID'!$E$16:$F$18,2,FALSE)</f>
        <v>0.9</v>
      </c>
      <c r="Y800" s="99">
        <f t="shared" si="146"/>
        <v>1.1999999999999993</v>
      </c>
      <c r="Z800" s="74" t="str">
        <f>IF(OR('MAPAS DE RIESGOS INHER Y RESID'!$G$18='MATRIZ DE RIESGOS DE SST'!Y800,Y800&lt;'MAPAS DE RIESGOS INHER Y RESID'!$G$16+1),'MAPAS DE RIESGOS INHER Y RESID'!$M$19,IF(OR('MAPAS DE RIESGOS INHER Y RESID'!$H$17='MATRIZ DE RIESGOS DE SST'!Y800,Y800&lt;'MAPAS DE RIESGOS INHER Y RESID'!$I$18+1),'MAPAS DE RIESGOS INHER Y RESID'!$M$18,IF(OR('MAPAS DE RIESGOS INHER Y RESID'!$I$17='MATRIZ DE RIESGOS DE SST'!Y800,Y800&lt;'MAPAS DE RIESGOS INHER Y RESID'!$J$17+1),'MAPAS DE RIESGOS INHER Y RESID'!$M$17,'MAPAS DE RIESGOS INHER Y RESID'!$M$16)))</f>
        <v>BAJO</v>
      </c>
      <c r="AA800" s="100" t="str">
        <f>VLOOKUP('MATRIZ DE RIESGOS DE SST'!Z800,'TABLA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01" spans="1:27" ht="144">
      <c r="A801" s="132"/>
      <c r="B801" s="143"/>
      <c r="C801" s="129"/>
      <c r="D801" s="129"/>
      <c r="E801" s="129"/>
      <c r="F801" s="129"/>
      <c r="G801" s="129"/>
      <c r="H801" s="129"/>
      <c r="I801" s="129"/>
      <c r="J801" s="90" t="s">
        <v>110</v>
      </c>
      <c r="K801" s="90" t="s">
        <v>253</v>
      </c>
      <c r="L801" s="90" t="s">
        <v>103</v>
      </c>
      <c r="M801" s="74" t="s">
        <v>236</v>
      </c>
      <c r="N801" s="75">
        <f>VLOOKUP('MATRIZ DE RIESGOS DE SST'!M801,'MAPAS DE RIESGOS INHER Y RESID'!$E$3:$F$7,2,FALSE)</f>
        <v>4</v>
      </c>
      <c r="O801" s="74" t="s">
        <v>239</v>
      </c>
      <c r="P801" s="75">
        <f>VLOOKUP('MATRIZ DE RIESGOS DE SST'!O801,'MAPAS DE RIESGOS INHER Y RESID'!$O$3:$P$7,2,FALSE)</f>
        <v>16</v>
      </c>
      <c r="Q801" s="75">
        <f t="shared" ref="Q801" si="152">N801*P801</f>
        <v>64</v>
      </c>
      <c r="R801" s="74" t="str">
        <f>IF(OR('MAPAS DE RIESGOS INHER Y RESID'!$G$7='MATRIZ DE RIESGOS DE SST'!Q801,Q801&lt;'MAPAS DE RIESGOS INHER Y RESID'!$G$3+1),'MAPAS DE RIESGOS INHER Y RESID'!$M$6,IF(OR('MAPAS DE RIESGOS INHER Y RESID'!$H$5='MATRIZ DE RIESGOS DE SST'!Q801,Q801&lt;'MAPAS DE RIESGOS INHER Y RESID'!$I$5+1),'MAPAS DE RIESGOS INHER Y RESID'!$M$5,IF(OR('MAPAS DE RIESGOS INHER Y RESID'!$I$4='MATRIZ DE RIESGOS DE SST'!Q801,Q801&lt;'MAPAS DE RIESGOS INHER Y RESID'!$J$4+1),'MAPAS DE RIESGOS INHER Y RESID'!$M$4,'MAPAS DE RIESGOS INHER Y RESID'!$M$3)))</f>
        <v>ALTO</v>
      </c>
      <c r="S801" s="84"/>
      <c r="T801" s="84"/>
      <c r="U801" s="84" t="s">
        <v>323</v>
      </c>
      <c r="V801" s="84" t="s">
        <v>321</v>
      </c>
      <c r="W801" s="74" t="s">
        <v>246</v>
      </c>
      <c r="X801" s="98">
        <f>VLOOKUP(W801,'MAPAS DE RIESGOS INHER Y RESID'!$E$16:$F$18,2,FALSE)</f>
        <v>0.9</v>
      </c>
      <c r="Y801" s="99">
        <f t="shared" si="146"/>
        <v>6.3999999999999986</v>
      </c>
      <c r="Z801" s="74" t="str">
        <f>IF(OR('MAPAS DE RIESGOS INHER Y RESID'!$G$18='MATRIZ DE RIESGOS DE SST'!Y801,Y801&lt;'MAPAS DE RIESGOS INHER Y RESID'!$G$16+1),'MAPAS DE RIESGOS INHER Y RESID'!$M$19,IF(OR('MAPAS DE RIESGOS INHER Y RESID'!$H$17='MATRIZ DE RIESGOS DE SST'!Y801,Y801&lt;'MAPAS DE RIESGOS INHER Y RESID'!$I$18+1),'MAPAS DE RIESGOS INHER Y RESID'!$M$18,IF(OR('MAPAS DE RIESGOS INHER Y RESID'!$I$17='MATRIZ DE RIESGOS DE SST'!Y801,Y801&lt;'MAPAS DE RIESGOS INHER Y RESID'!$J$17+1),'MAPAS DE RIESGOS INHER Y RESID'!$M$17,'MAPAS DE RIESGOS INHER Y RESID'!$M$16)))</f>
        <v>BAJO</v>
      </c>
      <c r="AA801" s="100" t="str">
        <f>VLOOKUP('MATRIZ DE RIESGOS DE SST'!Z801,'TABLA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02" spans="1:27" ht="144">
      <c r="A802" s="132"/>
      <c r="B802" s="143"/>
      <c r="C802" s="129"/>
      <c r="D802" s="129"/>
      <c r="E802" s="129"/>
      <c r="F802" s="129"/>
      <c r="G802" s="129"/>
      <c r="H802" s="129"/>
      <c r="I802" s="129"/>
      <c r="J802" s="90" t="s">
        <v>112</v>
      </c>
      <c r="K802" s="90" t="s">
        <v>324</v>
      </c>
      <c r="L802" s="90" t="s">
        <v>103</v>
      </c>
      <c r="M802" s="74" t="s">
        <v>238</v>
      </c>
      <c r="N802" s="75">
        <f>VLOOKUP('MATRIZ DE RIESGOS DE SST'!M802,'MAPAS DE RIESGOS INHER Y RESID'!$E$3:$F$7,2,FALSE)</f>
        <v>3</v>
      </c>
      <c r="O802" s="74" t="s">
        <v>237</v>
      </c>
      <c r="P802" s="75">
        <f>VLOOKUP('MATRIZ DE RIESGOS DE SST'!O802,'MAPAS DE RIESGOS INHER Y RESID'!$O$3:$P$7,2,FALSE)</f>
        <v>4</v>
      </c>
      <c r="Q802" s="75">
        <f>N802*P802</f>
        <v>12</v>
      </c>
      <c r="R802" s="74" t="str">
        <f>IF(OR('MAPAS DE RIESGOS INHER Y RESID'!$G$7='MATRIZ DE RIESGOS DE SST'!Q802,Q802&lt;'MAPAS DE RIESGOS INHER Y RESID'!$G$3+1),'MAPAS DE RIESGOS INHER Y RESID'!$M$6,IF(OR('MAPAS DE RIESGOS INHER Y RESID'!$H$5='MATRIZ DE RIESGOS DE SST'!Q802,Q802&lt;'MAPAS DE RIESGOS INHER Y RESID'!$I$5+1),'MAPAS DE RIESGOS INHER Y RESID'!$M$5,IF(OR('MAPAS DE RIESGOS INHER Y RESID'!$I$4='MATRIZ DE RIESGOS DE SST'!Q802,Q802&lt;'MAPAS DE RIESGOS INHER Y RESID'!$J$4+1),'MAPAS DE RIESGOS INHER Y RESID'!$M$4,'MAPAS DE RIESGOS INHER Y RESID'!$M$3)))</f>
        <v>MODERADO</v>
      </c>
      <c r="S802" s="84"/>
      <c r="T802" s="84"/>
      <c r="U802" s="84" t="s">
        <v>323</v>
      </c>
      <c r="V802" s="84" t="s">
        <v>322</v>
      </c>
      <c r="W802" s="74" t="s">
        <v>246</v>
      </c>
      <c r="X802" s="98">
        <f>VLOOKUP(W802,'MAPAS DE RIESGOS INHER Y RESID'!$E$16:$F$18,2,FALSE)</f>
        <v>0.9</v>
      </c>
      <c r="Y802" s="99">
        <f t="shared" si="146"/>
        <v>1.1999999999999993</v>
      </c>
      <c r="Z802" s="74" t="str">
        <f>IF(OR('MAPAS DE RIESGOS INHER Y RESID'!$G$18='MATRIZ DE RIESGOS DE SST'!Y802,Y802&lt;'MAPAS DE RIESGOS INHER Y RESID'!$G$16+1),'MAPAS DE RIESGOS INHER Y RESID'!$M$19,IF(OR('MAPAS DE RIESGOS INHER Y RESID'!$H$17='MATRIZ DE RIESGOS DE SST'!Y802,Y802&lt;'MAPAS DE RIESGOS INHER Y RESID'!$I$18+1),'MAPAS DE RIESGOS INHER Y RESID'!$M$18,IF(OR('MAPAS DE RIESGOS INHER Y RESID'!$I$17='MATRIZ DE RIESGOS DE SST'!Y802,Y802&lt;'MAPAS DE RIESGOS INHER Y RESID'!$J$17+1),'MAPAS DE RIESGOS INHER Y RESID'!$M$17,'MAPAS DE RIESGOS INHER Y RESID'!$M$16)))</f>
        <v>BAJO</v>
      </c>
      <c r="AA802" s="100" t="str">
        <f>VLOOKUP('MATRIZ DE RIESGOS DE SST'!Z802,'TABLA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03" spans="1:27" ht="144">
      <c r="A803" s="132"/>
      <c r="B803" s="143"/>
      <c r="C803" s="129"/>
      <c r="D803" s="129"/>
      <c r="E803" s="129"/>
      <c r="F803" s="129"/>
      <c r="G803" s="129"/>
      <c r="H803" s="129"/>
      <c r="I803" s="129"/>
      <c r="J803" s="90" t="s">
        <v>144</v>
      </c>
      <c r="K803" s="90" t="s">
        <v>338</v>
      </c>
      <c r="L803" s="90" t="s">
        <v>146</v>
      </c>
      <c r="M803" s="74" t="s">
        <v>238</v>
      </c>
      <c r="N803" s="75">
        <f>VLOOKUP('MATRIZ DE RIESGOS DE SST'!M803,'MAPAS DE RIESGOS INHER Y RESID'!$E$3:$F$7,2,FALSE)</f>
        <v>3</v>
      </c>
      <c r="O803" s="74" t="s">
        <v>239</v>
      </c>
      <c r="P803" s="75">
        <f>VLOOKUP('MATRIZ DE RIESGOS DE SST'!O803,'MAPAS DE RIESGOS INHER Y RESID'!$O$3:$P$7,2,FALSE)</f>
        <v>16</v>
      </c>
      <c r="Q803" s="75">
        <f t="shared" ref="Q803" si="153">N803*P803</f>
        <v>48</v>
      </c>
      <c r="R803" s="74" t="str">
        <f>IF(OR('MAPAS DE RIESGOS INHER Y RESID'!$G$7='MATRIZ DE RIESGOS DE SST'!Q803,Q803&lt;'MAPAS DE RIESGOS INHER Y RESID'!$G$3+1),'MAPAS DE RIESGOS INHER Y RESID'!$M$6,IF(OR('MAPAS DE RIESGOS INHER Y RESID'!$H$5='MATRIZ DE RIESGOS DE SST'!Q803,Q803&lt;'MAPAS DE RIESGOS INHER Y RESID'!$I$5+1),'MAPAS DE RIESGOS INHER Y RESID'!$M$5,IF(OR('MAPAS DE RIESGOS INHER Y RESID'!$I$4='MATRIZ DE RIESGOS DE SST'!Q803,Q803&lt;'MAPAS DE RIESGOS INHER Y RESID'!$J$4+1),'MAPAS DE RIESGOS INHER Y RESID'!$M$4,'MAPAS DE RIESGOS INHER Y RESID'!$M$3)))</f>
        <v>MODERADO</v>
      </c>
      <c r="S803" s="84" t="s">
        <v>339</v>
      </c>
      <c r="T803" s="84" t="s">
        <v>340</v>
      </c>
      <c r="U803" s="84" t="s">
        <v>341</v>
      </c>
      <c r="V803" s="84" t="s">
        <v>342</v>
      </c>
      <c r="W803" s="74" t="s">
        <v>246</v>
      </c>
      <c r="X803" s="98">
        <f>VLOOKUP(W803,'MAPAS DE RIESGOS INHER Y RESID'!$E$16:$F$18,2,FALSE)</f>
        <v>0.9</v>
      </c>
      <c r="Y803" s="99">
        <f t="shared" si="146"/>
        <v>4.7999999999999972</v>
      </c>
      <c r="Z803" s="74" t="str">
        <f>IF(OR('MAPAS DE RIESGOS INHER Y RESID'!$G$18='MATRIZ DE RIESGOS DE SST'!Y803,Y803&lt;'MAPAS DE RIESGOS INHER Y RESID'!$G$16+1),'MAPAS DE RIESGOS INHER Y RESID'!$M$19,IF(OR('MAPAS DE RIESGOS INHER Y RESID'!$H$17='MATRIZ DE RIESGOS DE SST'!Y803,Y803&lt;'MAPAS DE RIESGOS INHER Y RESID'!$I$18+1),'MAPAS DE RIESGOS INHER Y RESID'!$M$18,IF(OR('MAPAS DE RIESGOS INHER Y RESID'!$I$17='MATRIZ DE RIESGOS DE SST'!Y803,Y803&lt;'MAPAS DE RIESGOS INHER Y RESID'!$J$17+1),'MAPAS DE RIESGOS INHER Y RESID'!$M$17,'MAPAS DE RIESGOS INHER Y RESID'!$M$16)))</f>
        <v>BAJO</v>
      </c>
      <c r="AA803" s="100" t="str">
        <f>VLOOKUP('MATRIZ DE RIESGOS DE SST'!Z803,'TABLA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04" spans="1:27" ht="144">
      <c r="A804" s="132"/>
      <c r="B804" s="143"/>
      <c r="C804" s="129"/>
      <c r="D804" s="129"/>
      <c r="E804" s="129"/>
      <c r="F804" s="129"/>
      <c r="G804" s="129"/>
      <c r="H804" s="129"/>
      <c r="I804" s="129"/>
      <c r="J804" s="90" t="s">
        <v>147</v>
      </c>
      <c r="K804" s="90" t="s">
        <v>148</v>
      </c>
      <c r="L804" s="90" t="s">
        <v>149</v>
      </c>
      <c r="M804" s="74" t="s">
        <v>238</v>
      </c>
      <c r="N804" s="75">
        <f>VLOOKUP('MATRIZ DE RIESGOS DE SST'!M804,'MAPAS DE RIESGOS INHER Y RESID'!$E$3:$F$7,2,FALSE)</f>
        <v>3</v>
      </c>
      <c r="O804" s="74" t="s">
        <v>239</v>
      </c>
      <c r="P804" s="75">
        <f>VLOOKUP('MATRIZ DE RIESGOS DE SST'!O804,'MAPAS DE RIESGOS INHER Y RESID'!$O$3:$P$7,2,FALSE)</f>
        <v>16</v>
      </c>
      <c r="Q804" s="75">
        <f>N804*P804</f>
        <v>48</v>
      </c>
      <c r="R804" s="74" t="str">
        <f>IF(OR('MAPAS DE RIESGOS INHER Y RESID'!$G$7='MATRIZ DE RIESGOS DE SST'!Q804,Q804&lt;'MAPAS DE RIESGOS INHER Y RESID'!$G$3+1),'MAPAS DE RIESGOS INHER Y RESID'!$M$6,IF(OR('MAPAS DE RIESGOS INHER Y RESID'!$H$5='MATRIZ DE RIESGOS DE SST'!Q804,Q804&lt;'MAPAS DE RIESGOS INHER Y RESID'!$I$5+1),'MAPAS DE RIESGOS INHER Y RESID'!$M$5,IF(OR('MAPAS DE RIESGOS INHER Y RESID'!$I$4='MATRIZ DE RIESGOS DE SST'!Q804,Q804&lt;'MAPAS DE RIESGOS INHER Y RESID'!$J$4+1),'MAPAS DE RIESGOS INHER Y RESID'!$M$4,'MAPAS DE RIESGOS INHER Y RESID'!$M$3)))</f>
        <v>MODERADO</v>
      </c>
      <c r="S804" s="84"/>
      <c r="T804" s="84" t="s">
        <v>328</v>
      </c>
      <c r="U804" s="84" t="s">
        <v>251</v>
      </c>
      <c r="V804" s="84" t="s">
        <v>252</v>
      </c>
      <c r="W804" s="74" t="s">
        <v>246</v>
      </c>
      <c r="X804" s="98">
        <f>VLOOKUP(W804,'MAPAS DE RIESGOS INHER Y RESID'!$E$16:$F$18,2,FALSE)</f>
        <v>0.9</v>
      </c>
      <c r="Y804" s="99">
        <f t="shared" si="146"/>
        <v>4.7999999999999972</v>
      </c>
      <c r="Z804" s="74" t="str">
        <f>IF(OR('MAPAS DE RIESGOS INHER Y RESID'!$G$18='MATRIZ DE RIESGOS DE SST'!Y804,Y804&lt;'MAPAS DE RIESGOS INHER Y RESID'!$G$16+1),'MAPAS DE RIESGOS INHER Y RESID'!$M$19,IF(OR('MAPAS DE RIESGOS INHER Y RESID'!$H$17='MATRIZ DE RIESGOS DE SST'!Y804,Y804&lt;'MAPAS DE RIESGOS INHER Y RESID'!$I$18+1),'MAPAS DE RIESGOS INHER Y RESID'!$M$18,IF(OR('MAPAS DE RIESGOS INHER Y RESID'!$I$17='MATRIZ DE RIESGOS DE SST'!Y804,Y804&lt;'MAPAS DE RIESGOS INHER Y RESID'!$J$17+1),'MAPAS DE RIESGOS INHER Y RESID'!$M$17,'MAPAS DE RIESGOS INHER Y RESID'!$M$16)))</f>
        <v>BAJO</v>
      </c>
      <c r="AA804" s="100" t="str">
        <f>VLOOKUP('MATRIZ DE RIESGOS DE SST'!Z804,'TABLA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05" spans="1:27" ht="144">
      <c r="A805" s="132"/>
      <c r="B805" s="143"/>
      <c r="C805" s="129"/>
      <c r="D805" s="129"/>
      <c r="E805" s="129"/>
      <c r="F805" s="129"/>
      <c r="G805" s="129"/>
      <c r="H805" s="129"/>
      <c r="I805" s="129"/>
      <c r="J805" s="90" t="s">
        <v>139</v>
      </c>
      <c r="K805" s="90" t="s">
        <v>303</v>
      </c>
      <c r="L805" s="90" t="s">
        <v>140</v>
      </c>
      <c r="M805" s="74" t="s">
        <v>238</v>
      </c>
      <c r="N805" s="75">
        <f>VLOOKUP('MATRIZ DE RIESGOS DE SST'!M805,'MAPAS DE RIESGOS INHER Y RESID'!$E$3:$F$7,2,FALSE)</f>
        <v>3</v>
      </c>
      <c r="O805" s="74" t="s">
        <v>239</v>
      </c>
      <c r="P805" s="75">
        <f>VLOOKUP('MATRIZ DE RIESGOS DE SST'!O805,'MAPAS DE RIESGOS INHER Y RESID'!$O$3:$P$7,2,FALSE)</f>
        <v>16</v>
      </c>
      <c r="Q805" s="75">
        <f>N805*P805</f>
        <v>48</v>
      </c>
      <c r="R805" s="74" t="str">
        <f>IF(OR('MAPAS DE RIESGOS INHER Y RESID'!$G$7='MATRIZ DE RIESGOS DE SST'!Q805,Q805&lt;'MAPAS DE RIESGOS INHER Y RESID'!$G$3+1),'MAPAS DE RIESGOS INHER Y RESID'!$M$6,IF(OR('MAPAS DE RIESGOS INHER Y RESID'!$H$5='MATRIZ DE RIESGOS DE SST'!Q805,Q805&lt;'MAPAS DE RIESGOS INHER Y RESID'!$I$5+1),'MAPAS DE RIESGOS INHER Y RESID'!$M$5,IF(OR('MAPAS DE RIESGOS INHER Y RESID'!$I$4='MATRIZ DE RIESGOS DE SST'!Q805,Q805&lt;'MAPAS DE RIESGOS INHER Y RESID'!$J$4+1),'MAPAS DE RIESGOS INHER Y RESID'!$M$4,'MAPAS DE RIESGOS INHER Y RESID'!$M$3)))</f>
        <v>MODERADO</v>
      </c>
      <c r="S805" s="84"/>
      <c r="T805" s="84" t="s">
        <v>336</v>
      </c>
      <c r="U805" s="84" t="s">
        <v>337</v>
      </c>
      <c r="V805" s="84" t="s">
        <v>252</v>
      </c>
      <c r="W805" s="74" t="s">
        <v>246</v>
      </c>
      <c r="X805" s="98">
        <f>VLOOKUP(W805,'MAPAS DE RIESGOS INHER Y RESID'!$E$16:$F$18,2,FALSE)</f>
        <v>0.9</v>
      </c>
      <c r="Y805" s="99">
        <f t="shared" si="146"/>
        <v>4.7999999999999972</v>
      </c>
      <c r="Z805" s="74" t="str">
        <f>IF(OR('MAPAS DE RIESGOS INHER Y RESID'!$G$18='MATRIZ DE RIESGOS DE SST'!Y805,Y805&lt;'MAPAS DE RIESGOS INHER Y RESID'!$G$16+1),'MAPAS DE RIESGOS INHER Y RESID'!$M$19,IF(OR('MAPAS DE RIESGOS INHER Y RESID'!$H$17='MATRIZ DE RIESGOS DE SST'!Y805,Y805&lt;'MAPAS DE RIESGOS INHER Y RESID'!$I$18+1),'MAPAS DE RIESGOS INHER Y RESID'!$M$18,IF(OR('MAPAS DE RIESGOS INHER Y RESID'!$I$17='MATRIZ DE RIESGOS DE SST'!Y805,Y805&lt;'MAPAS DE RIESGOS INHER Y RESID'!$J$17+1),'MAPAS DE RIESGOS INHER Y RESID'!$M$17,'MAPAS DE RIESGOS INHER Y RESID'!$M$16)))</f>
        <v>BAJO</v>
      </c>
      <c r="AA805" s="100" t="str">
        <f>VLOOKUP('MATRIZ DE RIESGOS DE SST'!Z805,'TABLA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06" spans="1:27" ht="138">
      <c r="A806" s="132"/>
      <c r="B806" s="143"/>
      <c r="C806" s="129"/>
      <c r="D806" s="129"/>
      <c r="E806" s="129"/>
      <c r="F806" s="129"/>
      <c r="G806" s="129"/>
      <c r="H806" s="129"/>
      <c r="I806" s="129"/>
      <c r="J806" s="90" t="s">
        <v>160</v>
      </c>
      <c r="K806" s="90" t="s">
        <v>285</v>
      </c>
      <c r="L806" s="90" t="s">
        <v>159</v>
      </c>
      <c r="M806" s="74" t="s">
        <v>236</v>
      </c>
      <c r="N806" s="75">
        <f>VLOOKUP('MATRIZ DE RIESGOS DE SST'!M806,'MAPAS DE RIESGOS INHER Y RESID'!$E$3:$F$7,2,FALSE)</f>
        <v>4</v>
      </c>
      <c r="O806" s="74" t="s">
        <v>239</v>
      </c>
      <c r="P806" s="75">
        <f>VLOOKUP('MATRIZ DE RIESGOS DE SST'!O806,'MAPAS DE RIESGOS INHER Y RESID'!$O$3:$P$7,2,FALSE)</f>
        <v>16</v>
      </c>
      <c r="Q806" s="75">
        <f t="shared" ref="Q806" si="154">+N806*P806</f>
        <v>64</v>
      </c>
      <c r="R806" s="74" t="str">
        <f>IF(OR('MAPAS DE RIESGOS INHER Y RESID'!$G$7='MATRIZ DE RIESGOS DE SST'!Q806,Q806&lt;'MAPAS DE RIESGOS INHER Y RESID'!$G$3+1),'MAPAS DE RIESGOS INHER Y RESID'!$M$6,IF(OR('MAPAS DE RIESGOS INHER Y RESID'!$H$5='MATRIZ DE RIESGOS DE SST'!Q806,Q806&lt;'MAPAS DE RIESGOS INHER Y RESID'!$I$5+1),'MAPAS DE RIESGOS INHER Y RESID'!$M$5,IF(OR('MAPAS DE RIESGOS INHER Y RESID'!$I$4='MATRIZ DE RIESGOS DE SST'!Q806,Q806&lt;'MAPAS DE RIESGOS INHER Y RESID'!$J$4+1),'MAPAS DE RIESGOS INHER Y RESID'!$M$4,'MAPAS DE RIESGOS INHER Y RESID'!$M$3)))</f>
        <v>ALTO</v>
      </c>
      <c r="S806" s="84"/>
      <c r="T806" s="84"/>
      <c r="U806" s="84" t="s">
        <v>346</v>
      </c>
      <c r="V806" s="84" t="s">
        <v>347</v>
      </c>
      <c r="W806" s="74" t="s">
        <v>238</v>
      </c>
      <c r="X806" s="98">
        <f>VLOOKUP(W806,'MAPAS DE RIESGOS INHER Y RESID'!$E$16:$F$18,2,FALSE)</f>
        <v>0.4</v>
      </c>
      <c r="Y806" s="99">
        <f t="shared" si="146"/>
        <v>38.4</v>
      </c>
      <c r="Z806" s="74" t="str">
        <f>IF(OR('MAPAS DE RIESGOS INHER Y RESID'!$G$18='MATRIZ DE RIESGOS DE SST'!Y806,Y806&lt;'MAPAS DE RIESGOS INHER Y RESID'!$G$16+1),'MAPAS DE RIESGOS INHER Y RESID'!$M$19,IF(OR('MAPAS DE RIESGOS INHER Y RESID'!$H$17='MATRIZ DE RIESGOS DE SST'!Y806,Y806&lt;'MAPAS DE RIESGOS INHER Y RESID'!$I$18+1),'MAPAS DE RIESGOS INHER Y RESID'!$M$18,IF(OR('MAPAS DE RIESGOS INHER Y RESID'!$I$17='MATRIZ DE RIESGOS DE SST'!Y806,Y806&lt;'MAPAS DE RIESGOS INHER Y RESID'!$J$17+1),'MAPAS DE RIESGOS INHER Y RESID'!$M$17,'MAPAS DE RIESGOS INHER Y RESID'!$M$16)))</f>
        <v>MODERADO</v>
      </c>
      <c r="AA806" s="100" t="str">
        <f>VLOOKUP('MATRIZ DE RIESGOS DE SST'!Z806,'TABLA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807" spans="1:27" ht="150">
      <c r="A807" s="132"/>
      <c r="B807" s="143"/>
      <c r="C807" s="129"/>
      <c r="D807" s="129"/>
      <c r="E807" s="129" t="s">
        <v>281</v>
      </c>
      <c r="F807" s="129"/>
      <c r="G807" s="129" t="s">
        <v>281</v>
      </c>
      <c r="H807" s="129"/>
      <c r="I807" s="129" t="s">
        <v>294</v>
      </c>
      <c r="J807" s="90" t="s">
        <v>166</v>
      </c>
      <c r="K807" s="90" t="s">
        <v>352</v>
      </c>
      <c r="L807" s="90" t="s">
        <v>165</v>
      </c>
      <c r="M807" s="74" t="s">
        <v>240</v>
      </c>
      <c r="N807" s="75">
        <f>VLOOKUP('MATRIZ DE RIESGOS DE SST'!M807,'MAPAS DE RIESGOS INHER Y RESID'!$E$3:$F$7,2,FALSE)</f>
        <v>2</v>
      </c>
      <c r="O807" s="74" t="s">
        <v>239</v>
      </c>
      <c r="P807" s="75">
        <f>VLOOKUP('MATRIZ DE RIESGOS DE SST'!O807,'MAPAS DE RIESGOS INHER Y RESID'!$O$3:$P$7,2,FALSE)</f>
        <v>16</v>
      </c>
      <c r="Q807" s="75">
        <f t="shared" ref="Q807:Q820" si="155">N807*P807</f>
        <v>32</v>
      </c>
      <c r="R807" s="74" t="str">
        <f>IF(OR('MAPAS DE RIESGOS INHER Y RESID'!$G$7='MATRIZ DE RIESGOS DE SST'!Q807,Q807&lt;'MAPAS DE RIESGOS INHER Y RESID'!$G$3+1),'MAPAS DE RIESGOS INHER Y RESID'!$M$6,IF(OR('MAPAS DE RIESGOS INHER Y RESID'!$H$5='MATRIZ DE RIESGOS DE SST'!Q807,Q807&lt;'MAPAS DE RIESGOS INHER Y RESID'!$I$5+1),'MAPAS DE RIESGOS INHER Y RESID'!$M$5,IF(OR('MAPAS DE RIESGOS INHER Y RESID'!$I$4='MATRIZ DE RIESGOS DE SST'!Q807,Q807&lt;'MAPAS DE RIESGOS INHER Y RESID'!$J$4+1),'MAPAS DE RIESGOS INHER Y RESID'!$M$4,'MAPAS DE RIESGOS INHER Y RESID'!$M$3)))</f>
        <v>MODERADO</v>
      </c>
      <c r="S807" s="84"/>
      <c r="T807" s="84" t="s">
        <v>355</v>
      </c>
      <c r="U807" s="84" t="s">
        <v>356</v>
      </c>
      <c r="V807" s="84" t="s">
        <v>333</v>
      </c>
      <c r="W807" s="74" t="s">
        <v>246</v>
      </c>
      <c r="X807" s="98">
        <f>VLOOKUP(W807,'MAPAS DE RIESGOS INHER Y RESID'!$E$16:$F$18,2,FALSE)</f>
        <v>0.9</v>
      </c>
      <c r="Y807" s="99">
        <f t="shared" si="146"/>
        <v>3.1999999999999993</v>
      </c>
      <c r="Z807" s="74" t="str">
        <f>IF(OR('MAPAS DE RIESGOS INHER Y RESID'!$G$18='MATRIZ DE RIESGOS DE SST'!Y807,Y807&lt;'MAPAS DE RIESGOS INHER Y RESID'!$G$16+1),'MAPAS DE RIESGOS INHER Y RESID'!$M$19,IF(OR('MAPAS DE RIESGOS INHER Y RESID'!$H$17='MATRIZ DE RIESGOS DE SST'!Y807,Y807&lt;'MAPAS DE RIESGOS INHER Y RESID'!$I$18+1),'MAPAS DE RIESGOS INHER Y RESID'!$M$18,IF(OR('MAPAS DE RIESGOS INHER Y RESID'!$I$17='MATRIZ DE RIESGOS DE SST'!Y807,Y807&lt;'MAPAS DE RIESGOS INHER Y RESID'!$J$17+1),'MAPAS DE RIESGOS INHER Y RESID'!$M$17,'MAPAS DE RIESGOS INHER Y RESID'!$M$16)))</f>
        <v>BAJO</v>
      </c>
      <c r="AA807" s="100" t="str">
        <f>VLOOKUP('MATRIZ DE RIESGOS DE SST'!Z807,'TABLA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08" spans="1:27" ht="144">
      <c r="A808" s="132"/>
      <c r="B808" s="143"/>
      <c r="C808" s="129"/>
      <c r="D808" s="129"/>
      <c r="E808" s="129"/>
      <c r="F808" s="129"/>
      <c r="G808" s="129"/>
      <c r="H808" s="129"/>
      <c r="I808" s="129"/>
      <c r="J808" s="90" t="s">
        <v>186</v>
      </c>
      <c r="K808" s="90" t="s">
        <v>187</v>
      </c>
      <c r="L808" s="90" t="s">
        <v>188</v>
      </c>
      <c r="M808" s="74" t="s">
        <v>240</v>
      </c>
      <c r="N808" s="75">
        <f>VLOOKUP('MATRIZ DE RIESGOS DE SST'!M808,'MAPAS DE RIESGOS INHER Y RESID'!$E$3:$F$7,2,FALSE)</f>
        <v>2</v>
      </c>
      <c r="O808" s="74" t="s">
        <v>239</v>
      </c>
      <c r="P808" s="75">
        <f>VLOOKUP('MATRIZ DE RIESGOS DE SST'!O808,'MAPAS DE RIESGOS INHER Y RESID'!$O$3:$P$7,2,FALSE)</f>
        <v>16</v>
      </c>
      <c r="Q808" s="75">
        <f t="shared" si="155"/>
        <v>32</v>
      </c>
      <c r="R808" s="74" t="str">
        <f>IF(OR('MAPAS DE RIESGOS INHER Y RESID'!$G$7='MATRIZ DE RIESGOS DE SST'!Q808,Q808&lt;'MAPAS DE RIESGOS INHER Y RESID'!$G$3+1),'MAPAS DE RIESGOS INHER Y RESID'!$M$6,IF(OR('MAPAS DE RIESGOS INHER Y RESID'!$H$5='MATRIZ DE RIESGOS DE SST'!Q808,Q808&lt;'MAPAS DE RIESGOS INHER Y RESID'!$I$5+1),'MAPAS DE RIESGOS INHER Y RESID'!$M$5,IF(OR('MAPAS DE RIESGOS INHER Y RESID'!$I$4='MATRIZ DE RIESGOS DE SST'!Q808,Q808&lt;'MAPAS DE RIESGOS INHER Y RESID'!$J$4+1),'MAPAS DE RIESGOS INHER Y RESID'!$M$4,'MAPAS DE RIESGOS INHER Y RESID'!$M$3)))</f>
        <v>MODERADO</v>
      </c>
      <c r="S808" s="84"/>
      <c r="T808" s="84" t="s">
        <v>376</v>
      </c>
      <c r="U808" s="84" t="s">
        <v>377</v>
      </c>
      <c r="V808" s="84" t="s">
        <v>378</v>
      </c>
      <c r="W808" s="74" t="s">
        <v>246</v>
      </c>
      <c r="X808" s="98">
        <f>VLOOKUP(W808,'MAPAS DE RIESGOS INHER Y RESID'!$E$16:$F$18,2,FALSE)</f>
        <v>0.9</v>
      </c>
      <c r="Y808" s="99">
        <f t="shared" si="146"/>
        <v>3.1999999999999993</v>
      </c>
      <c r="Z808" s="74" t="str">
        <f>IF(OR('MAPAS DE RIESGOS INHER Y RESID'!$G$18='MATRIZ DE RIESGOS DE SST'!Y808,Y808&lt;'MAPAS DE RIESGOS INHER Y RESID'!$G$16+1),'MAPAS DE RIESGOS INHER Y RESID'!$M$19,IF(OR('MAPAS DE RIESGOS INHER Y RESID'!$H$17='MATRIZ DE RIESGOS DE SST'!Y808,Y808&lt;'MAPAS DE RIESGOS INHER Y RESID'!$I$18+1),'MAPAS DE RIESGOS INHER Y RESID'!$M$18,IF(OR('MAPAS DE RIESGOS INHER Y RESID'!$I$17='MATRIZ DE RIESGOS DE SST'!Y808,Y808&lt;'MAPAS DE RIESGOS INHER Y RESID'!$J$17+1),'MAPAS DE RIESGOS INHER Y RESID'!$M$17,'MAPAS DE RIESGOS INHER Y RESID'!$M$16)))</f>
        <v>BAJO</v>
      </c>
      <c r="AA808" s="100" t="str">
        <f>VLOOKUP('MATRIZ DE RIESGOS DE SST'!Z808,'TABLA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09" spans="1:27" ht="144">
      <c r="A809" s="132"/>
      <c r="B809" s="143"/>
      <c r="C809" s="129"/>
      <c r="D809" s="129"/>
      <c r="E809" s="129"/>
      <c r="F809" s="129"/>
      <c r="G809" s="129"/>
      <c r="H809" s="129"/>
      <c r="I809" s="129"/>
      <c r="J809" s="90" t="s">
        <v>189</v>
      </c>
      <c r="K809" s="90" t="s">
        <v>190</v>
      </c>
      <c r="L809" s="90" t="s">
        <v>188</v>
      </c>
      <c r="M809" s="74" t="s">
        <v>240</v>
      </c>
      <c r="N809" s="75">
        <f>VLOOKUP('MATRIZ DE RIESGOS DE SST'!M809,'MAPAS DE RIESGOS INHER Y RESID'!$E$3:$F$7,2,FALSE)</f>
        <v>2</v>
      </c>
      <c r="O809" s="74" t="s">
        <v>239</v>
      </c>
      <c r="P809" s="75">
        <f>VLOOKUP('MATRIZ DE RIESGOS DE SST'!O809,'MAPAS DE RIESGOS INHER Y RESID'!$O$3:$P$7,2,FALSE)</f>
        <v>16</v>
      </c>
      <c r="Q809" s="75">
        <f t="shared" si="155"/>
        <v>32</v>
      </c>
      <c r="R809" s="74" t="str">
        <f>IF(OR('MAPAS DE RIESGOS INHER Y RESID'!$G$7='MATRIZ DE RIESGOS DE SST'!Q809,Q809&lt;'MAPAS DE RIESGOS INHER Y RESID'!$G$3+1),'MAPAS DE RIESGOS INHER Y RESID'!$M$6,IF(OR('MAPAS DE RIESGOS INHER Y RESID'!$H$5='MATRIZ DE RIESGOS DE SST'!Q809,Q809&lt;'MAPAS DE RIESGOS INHER Y RESID'!$I$5+1),'MAPAS DE RIESGOS INHER Y RESID'!$M$5,IF(OR('MAPAS DE RIESGOS INHER Y RESID'!$I$4='MATRIZ DE RIESGOS DE SST'!Q809,Q809&lt;'MAPAS DE RIESGOS INHER Y RESID'!$J$4+1),'MAPAS DE RIESGOS INHER Y RESID'!$M$4,'MAPAS DE RIESGOS INHER Y RESID'!$M$3)))</f>
        <v>MODERADO</v>
      </c>
      <c r="S809" s="84"/>
      <c r="T809" s="84" t="s">
        <v>376</v>
      </c>
      <c r="U809" s="84" t="s">
        <v>377</v>
      </c>
      <c r="V809" s="84" t="s">
        <v>378</v>
      </c>
      <c r="W809" s="74" t="s">
        <v>246</v>
      </c>
      <c r="X809" s="98">
        <f>VLOOKUP(W809,'MAPAS DE RIESGOS INHER Y RESID'!$E$16:$F$18,2,FALSE)</f>
        <v>0.9</v>
      </c>
      <c r="Y809" s="99">
        <f t="shared" si="146"/>
        <v>3.1999999999999993</v>
      </c>
      <c r="Z809" s="74" t="str">
        <f>IF(OR('MAPAS DE RIESGOS INHER Y RESID'!$G$18='MATRIZ DE RIESGOS DE SST'!Y809,Y809&lt;'MAPAS DE RIESGOS INHER Y RESID'!$G$16+1),'MAPAS DE RIESGOS INHER Y RESID'!$M$19,IF(OR('MAPAS DE RIESGOS INHER Y RESID'!$H$17='MATRIZ DE RIESGOS DE SST'!Y809,Y809&lt;'MAPAS DE RIESGOS INHER Y RESID'!$I$18+1),'MAPAS DE RIESGOS INHER Y RESID'!$M$18,IF(OR('MAPAS DE RIESGOS INHER Y RESID'!$I$17='MATRIZ DE RIESGOS DE SST'!Y809,Y809&lt;'MAPAS DE RIESGOS INHER Y RESID'!$J$17+1),'MAPAS DE RIESGOS INHER Y RESID'!$M$17,'MAPAS DE RIESGOS INHER Y RESID'!$M$16)))</f>
        <v>BAJO</v>
      </c>
      <c r="AA809" s="100" t="str">
        <f>VLOOKUP('MATRIZ DE RIESGOS DE SST'!Z809,'TABLA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10" spans="1:27" ht="144">
      <c r="A810" s="132"/>
      <c r="B810" s="143"/>
      <c r="C810" s="129"/>
      <c r="D810" s="129"/>
      <c r="E810" s="129"/>
      <c r="F810" s="129"/>
      <c r="G810" s="129"/>
      <c r="H810" s="129"/>
      <c r="I810" s="129"/>
      <c r="J810" s="90" t="s">
        <v>191</v>
      </c>
      <c r="K810" s="90" t="s">
        <v>192</v>
      </c>
      <c r="L810" s="90" t="s">
        <v>93</v>
      </c>
      <c r="M810" s="74" t="s">
        <v>240</v>
      </c>
      <c r="N810" s="75">
        <f>VLOOKUP('MATRIZ DE RIESGOS DE SST'!M810,'MAPAS DE RIESGOS INHER Y RESID'!$E$3:$F$7,2,FALSE)</f>
        <v>2</v>
      </c>
      <c r="O810" s="74" t="s">
        <v>239</v>
      </c>
      <c r="P810" s="75">
        <f>VLOOKUP('MATRIZ DE RIESGOS DE SST'!O810,'MAPAS DE RIESGOS INHER Y RESID'!$O$3:$P$7,2,FALSE)</f>
        <v>16</v>
      </c>
      <c r="Q810" s="75">
        <f t="shared" si="155"/>
        <v>32</v>
      </c>
      <c r="R810" s="74" t="str">
        <f>IF(OR('MAPAS DE RIESGOS INHER Y RESID'!$G$7='MATRIZ DE RIESGOS DE SST'!Q810,Q810&lt;'MAPAS DE RIESGOS INHER Y RESID'!$G$3+1),'MAPAS DE RIESGOS INHER Y RESID'!$M$6,IF(OR('MAPAS DE RIESGOS INHER Y RESID'!$H$5='MATRIZ DE RIESGOS DE SST'!Q810,Q810&lt;'MAPAS DE RIESGOS INHER Y RESID'!$I$5+1),'MAPAS DE RIESGOS INHER Y RESID'!$M$5,IF(OR('MAPAS DE RIESGOS INHER Y RESID'!$I$4='MATRIZ DE RIESGOS DE SST'!Q810,Q810&lt;'MAPAS DE RIESGOS INHER Y RESID'!$J$4+1),'MAPAS DE RIESGOS INHER Y RESID'!$M$4,'MAPAS DE RIESGOS INHER Y RESID'!$M$3)))</f>
        <v>MODERADO</v>
      </c>
      <c r="S810" s="84"/>
      <c r="T810" s="84" t="s">
        <v>314</v>
      </c>
      <c r="U810" s="84" t="s">
        <v>315</v>
      </c>
      <c r="V810" s="84" t="s">
        <v>316</v>
      </c>
      <c r="W810" s="74" t="s">
        <v>246</v>
      </c>
      <c r="X810" s="98">
        <f>VLOOKUP(W810,'MAPAS DE RIESGOS INHER Y RESID'!$E$16:$F$18,2,FALSE)</f>
        <v>0.9</v>
      </c>
      <c r="Y810" s="99">
        <f t="shared" si="146"/>
        <v>3.1999999999999993</v>
      </c>
      <c r="Z810" s="74" t="str">
        <f>IF(OR('MAPAS DE RIESGOS INHER Y RESID'!$G$18='MATRIZ DE RIESGOS DE SST'!Y810,Y810&lt;'MAPAS DE RIESGOS INHER Y RESID'!$G$16+1),'MAPAS DE RIESGOS INHER Y RESID'!$M$19,IF(OR('MAPAS DE RIESGOS INHER Y RESID'!$H$17='MATRIZ DE RIESGOS DE SST'!Y810,Y810&lt;'MAPAS DE RIESGOS INHER Y RESID'!$I$18+1),'MAPAS DE RIESGOS INHER Y RESID'!$M$18,IF(OR('MAPAS DE RIESGOS INHER Y RESID'!$I$17='MATRIZ DE RIESGOS DE SST'!Y810,Y810&lt;'MAPAS DE RIESGOS INHER Y RESID'!$J$17+1),'MAPAS DE RIESGOS INHER Y RESID'!$M$17,'MAPAS DE RIESGOS INHER Y RESID'!$M$16)))</f>
        <v>BAJO</v>
      </c>
      <c r="AA810" s="100" t="str">
        <f>VLOOKUP('MATRIZ DE RIESGOS DE SST'!Z810,'TABLA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11" spans="1:27" ht="144">
      <c r="A811" s="132"/>
      <c r="B811" s="143"/>
      <c r="C811" s="129"/>
      <c r="D811" s="129"/>
      <c r="E811" s="129"/>
      <c r="F811" s="129"/>
      <c r="G811" s="129"/>
      <c r="H811" s="129"/>
      <c r="I811" s="129"/>
      <c r="J811" s="90" t="s">
        <v>196</v>
      </c>
      <c r="K811" s="90" t="s">
        <v>197</v>
      </c>
      <c r="L811" s="90" t="s">
        <v>198</v>
      </c>
      <c r="M811" s="74" t="s">
        <v>240</v>
      </c>
      <c r="N811" s="75">
        <f>VLOOKUP('MATRIZ DE RIESGOS DE SST'!M811,'MAPAS DE RIESGOS INHER Y RESID'!$E$3:$F$7,2,FALSE)</f>
        <v>2</v>
      </c>
      <c r="O811" s="74" t="s">
        <v>239</v>
      </c>
      <c r="P811" s="75">
        <f>VLOOKUP('MATRIZ DE RIESGOS DE SST'!O811,'MAPAS DE RIESGOS INHER Y RESID'!$O$3:$P$7,2,FALSE)</f>
        <v>16</v>
      </c>
      <c r="Q811" s="75">
        <f t="shared" si="155"/>
        <v>32</v>
      </c>
      <c r="R811" s="74" t="str">
        <f>IF(OR('MAPAS DE RIESGOS INHER Y RESID'!$G$7='MATRIZ DE RIESGOS DE SST'!Q811,Q811&lt;'MAPAS DE RIESGOS INHER Y RESID'!$G$3+1),'MAPAS DE RIESGOS INHER Y RESID'!$M$6,IF(OR('MAPAS DE RIESGOS INHER Y RESID'!$H$5='MATRIZ DE RIESGOS DE SST'!Q811,Q811&lt;'MAPAS DE RIESGOS INHER Y RESID'!$I$5+1),'MAPAS DE RIESGOS INHER Y RESID'!$M$5,IF(OR('MAPAS DE RIESGOS INHER Y RESID'!$I$4='MATRIZ DE RIESGOS DE SST'!Q811,Q811&lt;'MAPAS DE RIESGOS INHER Y RESID'!$J$4+1),'MAPAS DE RIESGOS INHER Y RESID'!$M$4,'MAPAS DE RIESGOS INHER Y RESID'!$M$3)))</f>
        <v>MODERADO</v>
      </c>
      <c r="S811" s="84"/>
      <c r="T811" s="84" t="s">
        <v>376</v>
      </c>
      <c r="U811" s="84" t="s">
        <v>377</v>
      </c>
      <c r="V811" s="84" t="s">
        <v>378</v>
      </c>
      <c r="W811" s="74" t="s">
        <v>246</v>
      </c>
      <c r="X811" s="98">
        <f>VLOOKUP(W811,'MAPAS DE RIESGOS INHER Y RESID'!$E$16:$F$18,2,FALSE)</f>
        <v>0.9</v>
      </c>
      <c r="Y811" s="99">
        <f t="shared" si="146"/>
        <v>3.1999999999999993</v>
      </c>
      <c r="Z811" s="74" t="str">
        <f>IF(OR('MAPAS DE RIESGOS INHER Y RESID'!$G$18='MATRIZ DE RIESGOS DE SST'!Y811,Y811&lt;'MAPAS DE RIESGOS INHER Y RESID'!$G$16+1),'MAPAS DE RIESGOS INHER Y RESID'!$M$19,IF(OR('MAPAS DE RIESGOS INHER Y RESID'!$H$17='MATRIZ DE RIESGOS DE SST'!Y811,Y811&lt;'MAPAS DE RIESGOS INHER Y RESID'!$I$18+1),'MAPAS DE RIESGOS INHER Y RESID'!$M$18,IF(OR('MAPAS DE RIESGOS INHER Y RESID'!$I$17='MATRIZ DE RIESGOS DE SST'!Y811,Y811&lt;'MAPAS DE RIESGOS INHER Y RESID'!$J$17+1),'MAPAS DE RIESGOS INHER Y RESID'!$M$17,'MAPAS DE RIESGOS INHER Y RESID'!$M$16)))</f>
        <v>BAJO</v>
      </c>
      <c r="AA811" s="100" t="str">
        <f>VLOOKUP('MATRIZ DE RIESGOS DE SST'!Z811,'TABLA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12" spans="1:27" ht="122.25">
      <c r="A812" s="148"/>
      <c r="B812" s="143"/>
      <c r="C812" s="129"/>
      <c r="D812" s="129"/>
      <c r="E812" s="129"/>
      <c r="F812" s="129"/>
      <c r="G812" s="129"/>
      <c r="H812" s="129"/>
      <c r="I812" s="129"/>
      <c r="J812" s="90" t="s">
        <v>199</v>
      </c>
      <c r="K812" s="90" t="s">
        <v>408</v>
      </c>
      <c r="L812" s="90" t="s">
        <v>201</v>
      </c>
      <c r="M812" s="74" t="s">
        <v>240</v>
      </c>
      <c r="N812" s="75">
        <f>VLOOKUP('MATRIZ DE RIESGOS DE SST'!M812,'MAPAS DE RIESGOS INHER Y RESID'!$E$3:$F$7,2,FALSE)</f>
        <v>2</v>
      </c>
      <c r="O812" s="74" t="s">
        <v>241</v>
      </c>
      <c r="P812" s="75">
        <f>VLOOKUP('MATRIZ DE RIESGOS DE SST'!O812,'MAPAS DE RIESGOS INHER Y RESID'!$O$3:$P$7,2,FALSE)</f>
        <v>256</v>
      </c>
      <c r="Q812" s="75">
        <f t="shared" si="155"/>
        <v>512</v>
      </c>
      <c r="R812" s="74" t="str">
        <f>IF(OR('MAPAS DE RIESGOS INHER Y RESID'!$G$7='MATRIZ DE RIESGOS DE SST'!Q812,Q812&lt;'MAPAS DE RIESGOS INHER Y RESID'!$G$3+1),'MAPAS DE RIESGOS INHER Y RESID'!$M$6,IF(OR('MAPAS DE RIESGOS INHER Y RESID'!$H$5='MATRIZ DE RIESGOS DE SST'!Q812,Q812&lt;'MAPAS DE RIESGOS INHER Y RESID'!$I$5+1),'MAPAS DE RIESGOS INHER Y RESID'!$M$5,IF(OR('MAPAS DE RIESGOS INHER Y RESID'!$I$4='MATRIZ DE RIESGOS DE SST'!Q812,Q812&lt;'MAPAS DE RIESGOS INHER Y RESID'!$J$4+1),'MAPAS DE RIESGOS INHER Y RESID'!$M$4,'MAPAS DE RIESGOS INHER Y RESID'!$M$3)))</f>
        <v>ALTO</v>
      </c>
      <c r="S812" s="84" t="s">
        <v>368</v>
      </c>
      <c r="T812" s="84" t="s">
        <v>369</v>
      </c>
      <c r="U812" s="84" t="s">
        <v>370</v>
      </c>
      <c r="V812" s="84" t="s">
        <v>371</v>
      </c>
      <c r="W812" s="74" t="s">
        <v>238</v>
      </c>
      <c r="X812" s="98">
        <f>VLOOKUP(W812,'MAPAS DE RIESGOS INHER Y RESID'!$E$16:$F$18,2,FALSE)</f>
        <v>0.4</v>
      </c>
      <c r="Y812" s="99">
        <f t="shared" si="146"/>
        <v>307.2</v>
      </c>
      <c r="Z812" s="74" t="str">
        <f>IF(OR('MAPAS DE RIESGOS INHER Y RESID'!$G$18='MATRIZ DE RIESGOS DE SST'!Y812,Y812&lt;'MAPAS DE RIESGOS INHER Y RESID'!$G$16+1),'MAPAS DE RIESGOS INHER Y RESID'!$M$19,IF(OR('MAPAS DE RIESGOS INHER Y RESID'!$H$17='MATRIZ DE RIESGOS DE SST'!Y812,Y812&lt;'MAPAS DE RIESGOS INHER Y RESID'!$I$18+1),'MAPAS DE RIESGOS INHER Y RESID'!$M$18,IF(OR('MAPAS DE RIESGOS INHER Y RESID'!$I$17='MATRIZ DE RIESGOS DE SST'!Y812,Y812&lt;'MAPAS DE RIESGOS INHER Y RESID'!$J$17+1),'MAPAS DE RIESGOS INHER Y RESID'!$M$17,'MAPAS DE RIESGOS INHER Y RESID'!$M$16)))</f>
        <v>ALTO</v>
      </c>
      <c r="AA812" s="100" t="str">
        <f>VLOOKUP('MATRIZ DE RIESGOS DE SST'!Z812,'TABLA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813" spans="1:27" ht="122.25">
      <c r="A813" s="132"/>
      <c r="B813" s="143"/>
      <c r="C813" s="129"/>
      <c r="D813" s="129"/>
      <c r="E813" s="129"/>
      <c r="F813" s="129"/>
      <c r="G813" s="129"/>
      <c r="H813" s="129"/>
      <c r="I813" s="129"/>
      <c r="J813" s="91" t="s">
        <v>202</v>
      </c>
      <c r="K813" s="91" t="s">
        <v>415</v>
      </c>
      <c r="L813" s="90" t="s">
        <v>204</v>
      </c>
      <c r="M813" s="74" t="s">
        <v>240</v>
      </c>
      <c r="N813" s="75">
        <f>VLOOKUP('MATRIZ DE RIESGOS DE SST'!M813,'MAPAS DE RIESGOS INHER Y RESID'!$E$3:$F$7,2,FALSE)</f>
        <v>2</v>
      </c>
      <c r="O813" s="74" t="s">
        <v>241</v>
      </c>
      <c r="P813" s="75">
        <f>VLOOKUP('MATRIZ DE RIESGOS DE SST'!O813,'MAPAS DE RIESGOS INHER Y RESID'!$O$3:$P$7,2,FALSE)</f>
        <v>256</v>
      </c>
      <c r="Q813" s="75">
        <f t="shared" si="155"/>
        <v>512</v>
      </c>
      <c r="R813" s="74" t="str">
        <f>IF(OR('MAPAS DE RIESGOS INHER Y RESID'!$G$7='MATRIZ DE RIESGOS DE SST'!Q813,Q813&lt;'MAPAS DE RIESGOS INHER Y RESID'!$G$3+1),'MAPAS DE RIESGOS INHER Y RESID'!$M$6,IF(OR('MAPAS DE RIESGOS INHER Y RESID'!$H$5='MATRIZ DE RIESGOS DE SST'!Q813,Q813&lt;'MAPAS DE RIESGOS INHER Y RESID'!$I$5+1),'MAPAS DE RIESGOS INHER Y RESID'!$M$5,IF(OR('MAPAS DE RIESGOS INHER Y RESID'!$I$4='MATRIZ DE RIESGOS DE SST'!Q813,Q813&lt;'MAPAS DE RIESGOS INHER Y RESID'!$J$4+1),'MAPAS DE RIESGOS INHER Y RESID'!$M$4,'MAPAS DE RIESGOS INHER Y RESID'!$M$3)))</f>
        <v>ALTO</v>
      </c>
      <c r="S813" s="84" t="s">
        <v>332</v>
      </c>
      <c r="T813" s="84" t="s">
        <v>384</v>
      </c>
      <c r="U813" s="84" t="s">
        <v>385</v>
      </c>
      <c r="V813" s="84" t="s">
        <v>333</v>
      </c>
      <c r="W813" s="74" t="s">
        <v>238</v>
      </c>
      <c r="X813" s="98">
        <f>VLOOKUP(W813,'MAPAS DE RIESGOS INHER Y RESID'!$E$16:$F$18,2,FALSE)</f>
        <v>0.4</v>
      </c>
      <c r="Y813" s="99">
        <f t="shared" si="146"/>
        <v>307.2</v>
      </c>
      <c r="Z813" s="74" t="str">
        <f>IF(OR('MAPAS DE RIESGOS INHER Y RESID'!$G$18='MATRIZ DE RIESGOS DE SST'!Y813,Y813&lt;'MAPAS DE RIESGOS INHER Y RESID'!$G$16+1),'MAPAS DE RIESGOS INHER Y RESID'!$M$19,IF(OR('MAPAS DE RIESGOS INHER Y RESID'!$H$17='MATRIZ DE RIESGOS DE SST'!Y813,Y813&lt;'MAPAS DE RIESGOS INHER Y RESID'!$I$18+1),'MAPAS DE RIESGOS INHER Y RESID'!$M$18,IF(OR('MAPAS DE RIESGOS INHER Y RESID'!$I$17='MATRIZ DE RIESGOS DE SST'!Y813,Y813&lt;'MAPAS DE RIESGOS INHER Y RESID'!$J$17+1),'MAPAS DE RIESGOS INHER Y RESID'!$M$17,'MAPAS DE RIESGOS INHER Y RESID'!$M$16)))</f>
        <v>ALTO</v>
      </c>
      <c r="AA813" s="100" t="str">
        <f>VLOOKUP('MATRIZ DE RIESGOS DE SST'!Z813,'TABLA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814" spans="1:27" ht="153">
      <c r="A814" s="132"/>
      <c r="B814" s="143"/>
      <c r="C814" s="129"/>
      <c r="D814" s="129"/>
      <c r="E814" s="129"/>
      <c r="F814" s="129"/>
      <c r="G814" s="129"/>
      <c r="H814" s="129"/>
      <c r="I814" s="129"/>
      <c r="J814" s="90" t="s">
        <v>205</v>
      </c>
      <c r="K814" s="90" t="s">
        <v>206</v>
      </c>
      <c r="L814" s="90" t="s">
        <v>207</v>
      </c>
      <c r="M814" s="74" t="s">
        <v>240</v>
      </c>
      <c r="N814" s="75">
        <f>VLOOKUP('MATRIZ DE RIESGOS DE SST'!M814,'MAPAS DE RIESGOS INHER Y RESID'!$E$3:$F$7,2,FALSE)</f>
        <v>2</v>
      </c>
      <c r="O814" s="74" t="s">
        <v>239</v>
      </c>
      <c r="P814" s="75">
        <f>VLOOKUP('MATRIZ DE RIESGOS DE SST'!O814,'MAPAS DE RIESGOS INHER Y RESID'!$O$3:$P$7,2,FALSE)</f>
        <v>16</v>
      </c>
      <c r="Q814" s="75">
        <f t="shared" si="155"/>
        <v>32</v>
      </c>
      <c r="R814" s="74" t="str">
        <f>IF(OR('MAPAS DE RIESGOS INHER Y RESID'!$G$7='MATRIZ DE RIESGOS DE SST'!Q814,Q814&lt;'MAPAS DE RIESGOS INHER Y RESID'!$G$3+1),'MAPAS DE RIESGOS INHER Y RESID'!$M$6,IF(OR('MAPAS DE RIESGOS INHER Y RESID'!$H$5='MATRIZ DE RIESGOS DE SST'!Q814,Q814&lt;'MAPAS DE RIESGOS INHER Y RESID'!$I$5+1),'MAPAS DE RIESGOS INHER Y RESID'!$M$5,IF(OR('MAPAS DE RIESGOS INHER Y RESID'!$I$4='MATRIZ DE RIESGOS DE SST'!Q814,Q814&lt;'MAPAS DE RIESGOS INHER Y RESID'!$J$4+1),'MAPAS DE RIESGOS INHER Y RESID'!$M$4,'MAPAS DE RIESGOS INHER Y RESID'!$M$3)))</f>
        <v>MODERADO</v>
      </c>
      <c r="S814" s="84"/>
      <c r="T814" s="84"/>
      <c r="U814" s="84" t="s">
        <v>386</v>
      </c>
      <c r="V814" s="84" t="s">
        <v>387</v>
      </c>
      <c r="W814" s="74" t="s">
        <v>246</v>
      </c>
      <c r="X814" s="98">
        <f>VLOOKUP(W814,'MAPAS DE RIESGOS INHER Y RESID'!$E$16:$F$18,2,FALSE)</f>
        <v>0.9</v>
      </c>
      <c r="Y814" s="99">
        <f t="shared" si="146"/>
        <v>3.1999999999999993</v>
      </c>
      <c r="Z814" s="74" t="str">
        <f>IF(OR('MAPAS DE RIESGOS INHER Y RESID'!$G$18='MATRIZ DE RIESGOS DE SST'!Y814,Y814&lt;'MAPAS DE RIESGOS INHER Y RESID'!$G$16+1),'MAPAS DE RIESGOS INHER Y RESID'!$M$19,IF(OR('MAPAS DE RIESGOS INHER Y RESID'!$H$17='MATRIZ DE RIESGOS DE SST'!Y814,Y814&lt;'MAPAS DE RIESGOS INHER Y RESID'!$I$18+1),'MAPAS DE RIESGOS INHER Y RESID'!$M$18,IF(OR('MAPAS DE RIESGOS INHER Y RESID'!$I$17='MATRIZ DE RIESGOS DE SST'!Y814,Y814&lt;'MAPAS DE RIESGOS INHER Y RESID'!$J$17+1),'MAPAS DE RIESGOS INHER Y RESID'!$M$17,'MAPAS DE RIESGOS INHER Y RESID'!$M$16)))</f>
        <v>BAJO</v>
      </c>
      <c r="AA814" s="100" t="str">
        <f>VLOOKUP('MATRIZ DE RIESGOS DE SST'!Z814,'TABLA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15" spans="1:27" ht="144">
      <c r="A815" s="132"/>
      <c r="B815" s="143"/>
      <c r="C815" s="129"/>
      <c r="D815" s="129"/>
      <c r="E815" s="129"/>
      <c r="F815" s="129"/>
      <c r="G815" s="129"/>
      <c r="H815" s="129"/>
      <c r="I815" s="129"/>
      <c r="J815" s="90" t="s">
        <v>208</v>
      </c>
      <c r="K815" s="90" t="s">
        <v>209</v>
      </c>
      <c r="L815" s="90" t="s">
        <v>210</v>
      </c>
      <c r="M815" s="74" t="s">
        <v>240</v>
      </c>
      <c r="N815" s="75">
        <f>VLOOKUP('MATRIZ DE RIESGOS DE SST'!M815,'MAPAS DE RIESGOS INHER Y RESID'!$E$3:$F$7,2,FALSE)</f>
        <v>2</v>
      </c>
      <c r="O815" s="74" t="s">
        <v>239</v>
      </c>
      <c r="P815" s="75">
        <f>VLOOKUP('MATRIZ DE RIESGOS DE SST'!O815,'MAPAS DE RIESGOS INHER Y RESID'!$O$3:$P$7,2,FALSE)</f>
        <v>16</v>
      </c>
      <c r="Q815" s="75">
        <f t="shared" si="155"/>
        <v>32</v>
      </c>
      <c r="R815" s="74" t="str">
        <f>IF(OR('MAPAS DE RIESGOS INHER Y RESID'!$G$7='MATRIZ DE RIESGOS DE SST'!Q815,Q815&lt;'MAPAS DE RIESGOS INHER Y RESID'!$G$3+1),'MAPAS DE RIESGOS INHER Y RESID'!$M$6,IF(OR('MAPAS DE RIESGOS INHER Y RESID'!$H$5='MATRIZ DE RIESGOS DE SST'!Q815,Q815&lt;'MAPAS DE RIESGOS INHER Y RESID'!$I$5+1),'MAPAS DE RIESGOS INHER Y RESID'!$M$5,IF(OR('MAPAS DE RIESGOS INHER Y RESID'!$I$4='MATRIZ DE RIESGOS DE SST'!Q815,Q815&lt;'MAPAS DE RIESGOS INHER Y RESID'!$J$4+1),'MAPAS DE RIESGOS INHER Y RESID'!$M$4,'MAPAS DE RIESGOS INHER Y RESID'!$M$3)))</f>
        <v>MODERADO</v>
      </c>
      <c r="S815" s="84"/>
      <c r="T815" s="84" t="s">
        <v>388</v>
      </c>
      <c r="U815" s="84" t="s">
        <v>389</v>
      </c>
      <c r="V815" s="84" t="s">
        <v>390</v>
      </c>
      <c r="W815" s="74" t="s">
        <v>246</v>
      </c>
      <c r="X815" s="98">
        <f>VLOOKUP(W815,'MAPAS DE RIESGOS INHER Y RESID'!$E$16:$F$18,2,FALSE)</f>
        <v>0.9</v>
      </c>
      <c r="Y815" s="99">
        <f t="shared" si="146"/>
        <v>3.1999999999999993</v>
      </c>
      <c r="Z815" s="74" t="str">
        <f>IF(OR('MAPAS DE RIESGOS INHER Y RESID'!$G$18='MATRIZ DE RIESGOS DE SST'!Y815,Y815&lt;'MAPAS DE RIESGOS INHER Y RESID'!$G$16+1),'MAPAS DE RIESGOS INHER Y RESID'!$M$19,IF(OR('MAPAS DE RIESGOS INHER Y RESID'!$H$17='MATRIZ DE RIESGOS DE SST'!Y815,Y815&lt;'MAPAS DE RIESGOS INHER Y RESID'!$I$18+1),'MAPAS DE RIESGOS INHER Y RESID'!$M$18,IF(OR('MAPAS DE RIESGOS INHER Y RESID'!$I$17='MATRIZ DE RIESGOS DE SST'!Y815,Y815&lt;'MAPAS DE RIESGOS INHER Y RESID'!$J$17+1),'MAPAS DE RIESGOS INHER Y RESID'!$M$17,'MAPAS DE RIESGOS INHER Y RESID'!$M$16)))</f>
        <v>BAJO</v>
      </c>
      <c r="AA815" s="100" t="str">
        <f>VLOOKUP('MATRIZ DE RIESGOS DE SST'!Z815,'TABLA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16" spans="1:27" ht="144">
      <c r="A816" s="132"/>
      <c r="B816" s="143"/>
      <c r="C816" s="129"/>
      <c r="D816" s="129"/>
      <c r="E816" s="129"/>
      <c r="F816" s="129"/>
      <c r="G816" s="129"/>
      <c r="H816" s="129"/>
      <c r="I816" s="129"/>
      <c r="J816" s="90" t="s">
        <v>211</v>
      </c>
      <c r="K816" s="90" t="s">
        <v>212</v>
      </c>
      <c r="L816" s="90" t="s">
        <v>213</v>
      </c>
      <c r="M816" s="74" t="s">
        <v>240</v>
      </c>
      <c r="N816" s="75">
        <f>VLOOKUP('MATRIZ DE RIESGOS DE SST'!M816,'MAPAS DE RIESGOS INHER Y RESID'!$E$3:$F$7,2,FALSE)</f>
        <v>2</v>
      </c>
      <c r="O816" s="74" t="s">
        <v>239</v>
      </c>
      <c r="P816" s="75">
        <f>VLOOKUP('MATRIZ DE RIESGOS DE SST'!O816,'MAPAS DE RIESGOS INHER Y RESID'!$O$3:$P$7,2,FALSE)</f>
        <v>16</v>
      </c>
      <c r="Q816" s="75">
        <f t="shared" si="155"/>
        <v>32</v>
      </c>
      <c r="R816" s="74" t="str">
        <f>IF(OR('MAPAS DE RIESGOS INHER Y RESID'!$G$7='MATRIZ DE RIESGOS DE SST'!Q816,Q816&lt;'MAPAS DE RIESGOS INHER Y RESID'!$G$3+1),'MAPAS DE RIESGOS INHER Y RESID'!$M$6,IF(OR('MAPAS DE RIESGOS INHER Y RESID'!$H$5='MATRIZ DE RIESGOS DE SST'!Q816,Q816&lt;'MAPAS DE RIESGOS INHER Y RESID'!$I$5+1),'MAPAS DE RIESGOS INHER Y RESID'!$M$5,IF(OR('MAPAS DE RIESGOS INHER Y RESID'!$I$4='MATRIZ DE RIESGOS DE SST'!Q816,Q816&lt;'MAPAS DE RIESGOS INHER Y RESID'!$J$4+1),'MAPAS DE RIESGOS INHER Y RESID'!$M$4,'MAPAS DE RIESGOS INHER Y RESID'!$M$3)))</f>
        <v>MODERADO</v>
      </c>
      <c r="S816" s="84"/>
      <c r="T816" s="84" t="s">
        <v>388</v>
      </c>
      <c r="U816" s="84" t="s">
        <v>389</v>
      </c>
      <c r="V816" s="84" t="s">
        <v>390</v>
      </c>
      <c r="W816" s="74" t="s">
        <v>246</v>
      </c>
      <c r="X816" s="98">
        <f>VLOOKUP(W816,'MAPAS DE RIESGOS INHER Y RESID'!$E$16:$F$18,2,FALSE)</f>
        <v>0.9</v>
      </c>
      <c r="Y816" s="99">
        <f t="shared" si="146"/>
        <v>3.1999999999999993</v>
      </c>
      <c r="Z816" s="74" t="str">
        <f>IF(OR('MAPAS DE RIESGOS INHER Y RESID'!$G$18='MATRIZ DE RIESGOS DE SST'!Y816,Y816&lt;'MAPAS DE RIESGOS INHER Y RESID'!$G$16+1),'MAPAS DE RIESGOS INHER Y RESID'!$M$19,IF(OR('MAPAS DE RIESGOS INHER Y RESID'!$H$17='MATRIZ DE RIESGOS DE SST'!Y816,Y816&lt;'MAPAS DE RIESGOS INHER Y RESID'!$I$18+1),'MAPAS DE RIESGOS INHER Y RESID'!$M$18,IF(OR('MAPAS DE RIESGOS INHER Y RESID'!$I$17='MATRIZ DE RIESGOS DE SST'!Y816,Y816&lt;'MAPAS DE RIESGOS INHER Y RESID'!$J$17+1),'MAPAS DE RIESGOS INHER Y RESID'!$M$17,'MAPAS DE RIESGOS INHER Y RESID'!$M$16)))</f>
        <v>BAJO</v>
      </c>
      <c r="AA816" s="100" t="str">
        <f>VLOOKUP('MATRIZ DE RIESGOS DE SST'!Z816,'TABLA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17" spans="1:27" ht="144">
      <c r="A817" s="132"/>
      <c r="B817" s="143"/>
      <c r="C817" s="129"/>
      <c r="D817" s="129"/>
      <c r="E817" s="129"/>
      <c r="F817" s="129"/>
      <c r="G817" s="129"/>
      <c r="H817" s="129"/>
      <c r="I817" s="129"/>
      <c r="J817" s="90" t="s">
        <v>214</v>
      </c>
      <c r="K817" s="90" t="s">
        <v>215</v>
      </c>
      <c r="L817" s="90" t="s">
        <v>213</v>
      </c>
      <c r="M817" s="74" t="s">
        <v>240</v>
      </c>
      <c r="N817" s="75">
        <f>VLOOKUP('MATRIZ DE RIESGOS DE SST'!M817,'MAPAS DE RIESGOS INHER Y RESID'!$E$3:$F$7,2,FALSE)</f>
        <v>2</v>
      </c>
      <c r="O817" s="74" t="s">
        <v>239</v>
      </c>
      <c r="P817" s="75">
        <f>VLOOKUP('MATRIZ DE RIESGOS DE SST'!O817,'MAPAS DE RIESGOS INHER Y RESID'!$O$3:$P$7,2,FALSE)</f>
        <v>16</v>
      </c>
      <c r="Q817" s="75">
        <f t="shared" si="155"/>
        <v>32</v>
      </c>
      <c r="R817" s="74" t="str">
        <f>IF(OR('MAPAS DE RIESGOS INHER Y RESID'!$G$7='MATRIZ DE RIESGOS DE SST'!Q817,Q817&lt;'MAPAS DE RIESGOS INHER Y RESID'!$G$3+1),'MAPAS DE RIESGOS INHER Y RESID'!$M$6,IF(OR('MAPAS DE RIESGOS INHER Y RESID'!$H$5='MATRIZ DE RIESGOS DE SST'!Q817,Q817&lt;'MAPAS DE RIESGOS INHER Y RESID'!$I$5+1),'MAPAS DE RIESGOS INHER Y RESID'!$M$5,IF(OR('MAPAS DE RIESGOS INHER Y RESID'!$I$4='MATRIZ DE RIESGOS DE SST'!Q817,Q817&lt;'MAPAS DE RIESGOS INHER Y RESID'!$J$4+1),'MAPAS DE RIESGOS INHER Y RESID'!$M$4,'MAPAS DE RIESGOS INHER Y RESID'!$M$3)))</f>
        <v>MODERADO</v>
      </c>
      <c r="S817" s="84"/>
      <c r="T817" s="84" t="s">
        <v>388</v>
      </c>
      <c r="U817" s="84" t="s">
        <v>389</v>
      </c>
      <c r="V817" s="84" t="s">
        <v>390</v>
      </c>
      <c r="W817" s="74" t="s">
        <v>246</v>
      </c>
      <c r="X817" s="98">
        <f>VLOOKUP(W817,'MAPAS DE RIESGOS INHER Y RESID'!$E$16:$F$18,2,FALSE)</f>
        <v>0.9</v>
      </c>
      <c r="Y817" s="99">
        <f t="shared" si="146"/>
        <v>3.1999999999999993</v>
      </c>
      <c r="Z817" s="74" t="str">
        <f>IF(OR('MAPAS DE RIESGOS INHER Y RESID'!$G$18='MATRIZ DE RIESGOS DE SST'!Y817,Y817&lt;'MAPAS DE RIESGOS INHER Y RESID'!$G$16+1),'MAPAS DE RIESGOS INHER Y RESID'!$M$19,IF(OR('MAPAS DE RIESGOS INHER Y RESID'!$H$17='MATRIZ DE RIESGOS DE SST'!Y817,Y817&lt;'MAPAS DE RIESGOS INHER Y RESID'!$I$18+1),'MAPAS DE RIESGOS INHER Y RESID'!$M$18,IF(OR('MAPAS DE RIESGOS INHER Y RESID'!$I$17='MATRIZ DE RIESGOS DE SST'!Y817,Y817&lt;'MAPAS DE RIESGOS INHER Y RESID'!$J$17+1),'MAPAS DE RIESGOS INHER Y RESID'!$M$17,'MAPAS DE RIESGOS INHER Y RESID'!$M$16)))</f>
        <v>BAJO</v>
      </c>
      <c r="AA817" s="100" t="str">
        <f>VLOOKUP('MATRIZ DE RIESGOS DE SST'!Z817,'TABLA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18" spans="1:27" ht="144">
      <c r="A818" s="132"/>
      <c r="B818" s="143"/>
      <c r="C818" s="129"/>
      <c r="D818" s="129"/>
      <c r="E818" s="129"/>
      <c r="F818" s="129"/>
      <c r="G818" s="129"/>
      <c r="H818" s="129"/>
      <c r="I818" s="129"/>
      <c r="J818" s="90" t="s">
        <v>216</v>
      </c>
      <c r="K818" s="90" t="s">
        <v>217</v>
      </c>
      <c r="L818" s="90" t="s">
        <v>218</v>
      </c>
      <c r="M818" s="74" t="s">
        <v>240</v>
      </c>
      <c r="N818" s="75">
        <f>VLOOKUP('MATRIZ DE RIESGOS DE SST'!M818,'MAPAS DE RIESGOS INHER Y RESID'!$E$3:$F$7,2,FALSE)</f>
        <v>2</v>
      </c>
      <c r="O818" s="74" t="s">
        <v>239</v>
      </c>
      <c r="P818" s="75">
        <f>VLOOKUP('MATRIZ DE RIESGOS DE SST'!O818,'MAPAS DE RIESGOS INHER Y RESID'!$O$3:$P$7,2,FALSE)</f>
        <v>16</v>
      </c>
      <c r="Q818" s="75">
        <f t="shared" si="155"/>
        <v>32</v>
      </c>
      <c r="R818" s="74" t="str">
        <f>IF(OR('MAPAS DE RIESGOS INHER Y RESID'!$G$7='MATRIZ DE RIESGOS DE SST'!Q818,Q818&lt;'MAPAS DE RIESGOS INHER Y RESID'!$G$3+1),'MAPAS DE RIESGOS INHER Y RESID'!$M$6,IF(OR('MAPAS DE RIESGOS INHER Y RESID'!$H$5='MATRIZ DE RIESGOS DE SST'!Q818,Q818&lt;'MAPAS DE RIESGOS INHER Y RESID'!$I$5+1),'MAPAS DE RIESGOS INHER Y RESID'!$M$5,IF(OR('MAPAS DE RIESGOS INHER Y RESID'!$I$4='MATRIZ DE RIESGOS DE SST'!Q818,Q818&lt;'MAPAS DE RIESGOS INHER Y RESID'!$J$4+1),'MAPAS DE RIESGOS INHER Y RESID'!$M$4,'MAPAS DE RIESGOS INHER Y RESID'!$M$3)))</f>
        <v>MODERADO</v>
      </c>
      <c r="S818" s="84" t="s">
        <v>391</v>
      </c>
      <c r="T818" s="84" t="s">
        <v>392</v>
      </c>
      <c r="U818" s="84" t="s">
        <v>393</v>
      </c>
      <c r="V818" s="84" t="s">
        <v>394</v>
      </c>
      <c r="W818" s="74" t="s">
        <v>246</v>
      </c>
      <c r="X818" s="98">
        <f>VLOOKUP(W818,'MAPAS DE RIESGOS INHER Y RESID'!$E$16:$F$18,2,FALSE)</f>
        <v>0.9</v>
      </c>
      <c r="Y818" s="99">
        <f t="shared" si="146"/>
        <v>3.1999999999999993</v>
      </c>
      <c r="Z818" s="74" t="str">
        <f>IF(OR('MAPAS DE RIESGOS INHER Y RESID'!$G$18='MATRIZ DE RIESGOS DE SST'!Y818,Y818&lt;'MAPAS DE RIESGOS INHER Y RESID'!$G$16+1),'MAPAS DE RIESGOS INHER Y RESID'!$M$19,IF(OR('MAPAS DE RIESGOS INHER Y RESID'!$H$17='MATRIZ DE RIESGOS DE SST'!Y818,Y818&lt;'MAPAS DE RIESGOS INHER Y RESID'!$I$18+1),'MAPAS DE RIESGOS INHER Y RESID'!$M$18,IF(OR('MAPAS DE RIESGOS INHER Y RESID'!$I$17='MATRIZ DE RIESGOS DE SST'!Y818,Y818&lt;'MAPAS DE RIESGOS INHER Y RESID'!$J$17+1),'MAPAS DE RIESGOS INHER Y RESID'!$M$17,'MAPAS DE RIESGOS INHER Y RESID'!$M$16)))</f>
        <v>BAJO</v>
      </c>
      <c r="AA818" s="100" t="str">
        <f>VLOOKUP('MATRIZ DE RIESGOS DE SST'!Z818,'TABLA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19" spans="1:27" ht="144">
      <c r="A819" s="132"/>
      <c r="B819" s="143"/>
      <c r="C819" s="129"/>
      <c r="D819" s="129"/>
      <c r="E819" s="129"/>
      <c r="F819" s="129"/>
      <c r="G819" s="129"/>
      <c r="H819" s="129"/>
      <c r="I819" s="129"/>
      <c r="J819" s="90" t="s">
        <v>219</v>
      </c>
      <c r="K819" s="90" t="s">
        <v>220</v>
      </c>
      <c r="L819" s="90" t="s">
        <v>221</v>
      </c>
      <c r="M819" s="74" t="s">
        <v>240</v>
      </c>
      <c r="N819" s="75">
        <f>VLOOKUP('MATRIZ DE RIESGOS DE SST'!M819,'MAPAS DE RIESGOS INHER Y RESID'!$E$3:$F$7,2,FALSE)</f>
        <v>2</v>
      </c>
      <c r="O819" s="74" t="s">
        <v>239</v>
      </c>
      <c r="P819" s="75">
        <f>VLOOKUP('MATRIZ DE RIESGOS DE SST'!O819,'MAPAS DE RIESGOS INHER Y RESID'!$O$3:$P$7,2,FALSE)</f>
        <v>16</v>
      </c>
      <c r="Q819" s="75">
        <f t="shared" si="155"/>
        <v>32</v>
      </c>
      <c r="R819" s="74" t="str">
        <f>IF(OR('MAPAS DE RIESGOS INHER Y RESID'!$G$7='MATRIZ DE RIESGOS DE SST'!Q819,Q819&lt;'MAPAS DE RIESGOS INHER Y RESID'!$G$3+1),'MAPAS DE RIESGOS INHER Y RESID'!$M$6,IF(OR('MAPAS DE RIESGOS INHER Y RESID'!$H$5='MATRIZ DE RIESGOS DE SST'!Q819,Q819&lt;'MAPAS DE RIESGOS INHER Y RESID'!$I$5+1),'MAPAS DE RIESGOS INHER Y RESID'!$M$5,IF(OR('MAPAS DE RIESGOS INHER Y RESID'!$I$4='MATRIZ DE RIESGOS DE SST'!Q819,Q819&lt;'MAPAS DE RIESGOS INHER Y RESID'!$J$4+1),'MAPAS DE RIESGOS INHER Y RESID'!$M$4,'MAPAS DE RIESGOS INHER Y RESID'!$M$3)))</f>
        <v>MODERADO</v>
      </c>
      <c r="S819" s="84"/>
      <c r="T819" s="84" t="s">
        <v>388</v>
      </c>
      <c r="U819" s="84" t="s">
        <v>389</v>
      </c>
      <c r="V819" s="84" t="s">
        <v>390</v>
      </c>
      <c r="W819" s="74" t="s">
        <v>246</v>
      </c>
      <c r="X819" s="98">
        <f>VLOOKUP(W819,'MAPAS DE RIESGOS INHER Y RESID'!$E$16:$F$18,2,FALSE)</f>
        <v>0.9</v>
      </c>
      <c r="Y819" s="99">
        <f t="shared" si="146"/>
        <v>3.1999999999999993</v>
      </c>
      <c r="Z819" s="74" t="str">
        <f>IF(OR('MAPAS DE RIESGOS INHER Y RESID'!$G$18='MATRIZ DE RIESGOS DE SST'!Y819,Y819&lt;'MAPAS DE RIESGOS INHER Y RESID'!$G$16+1),'MAPAS DE RIESGOS INHER Y RESID'!$M$19,IF(OR('MAPAS DE RIESGOS INHER Y RESID'!$H$17='MATRIZ DE RIESGOS DE SST'!Y819,Y819&lt;'MAPAS DE RIESGOS INHER Y RESID'!$I$18+1),'MAPAS DE RIESGOS INHER Y RESID'!$M$18,IF(OR('MAPAS DE RIESGOS INHER Y RESID'!$I$17='MATRIZ DE RIESGOS DE SST'!Y819,Y819&lt;'MAPAS DE RIESGOS INHER Y RESID'!$J$17+1),'MAPAS DE RIESGOS INHER Y RESID'!$M$17,'MAPAS DE RIESGOS INHER Y RESID'!$M$16)))</f>
        <v>BAJO</v>
      </c>
      <c r="AA819" s="100" t="str">
        <f>VLOOKUP('MATRIZ DE RIESGOS DE SST'!Z819,'TABLA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20" spans="1:27" ht="267.75">
      <c r="A820" s="132"/>
      <c r="B820" s="143"/>
      <c r="C820" s="129"/>
      <c r="D820" s="129"/>
      <c r="E820" s="129"/>
      <c r="F820" s="129"/>
      <c r="G820" s="129"/>
      <c r="H820" s="129"/>
      <c r="I820" s="129"/>
      <c r="J820" s="90" t="s">
        <v>222</v>
      </c>
      <c r="K820" s="90" t="s">
        <v>223</v>
      </c>
      <c r="L820" s="90" t="s">
        <v>224</v>
      </c>
      <c r="M820" s="74" t="s">
        <v>240</v>
      </c>
      <c r="N820" s="75">
        <f>VLOOKUP('MATRIZ DE RIESGOS DE SST'!M820,'MAPAS DE RIESGOS INHER Y RESID'!$E$3:$F$7,2,FALSE)</f>
        <v>2</v>
      </c>
      <c r="O820" s="74" t="s">
        <v>239</v>
      </c>
      <c r="P820" s="75">
        <f>VLOOKUP('MATRIZ DE RIESGOS DE SST'!O820,'MAPAS DE RIESGOS INHER Y RESID'!$O$3:$P$7,2,FALSE)</f>
        <v>16</v>
      </c>
      <c r="Q820" s="75">
        <f t="shared" si="155"/>
        <v>32</v>
      </c>
      <c r="R820" s="74" t="str">
        <f>IF(OR('MAPAS DE RIESGOS INHER Y RESID'!$G$7='MATRIZ DE RIESGOS DE SST'!Q820,Q820&lt;'MAPAS DE RIESGOS INHER Y RESID'!$G$3+1),'MAPAS DE RIESGOS INHER Y RESID'!$M$6,IF(OR('MAPAS DE RIESGOS INHER Y RESID'!$H$5='MATRIZ DE RIESGOS DE SST'!Q820,Q820&lt;'MAPAS DE RIESGOS INHER Y RESID'!$I$5+1),'MAPAS DE RIESGOS INHER Y RESID'!$M$5,IF(OR('MAPAS DE RIESGOS INHER Y RESID'!$I$4='MATRIZ DE RIESGOS DE SST'!Q820,Q820&lt;'MAPAS DE RIESGOS INHER Y RESID'!$J$4+1),'MAPAS DE RIESGOS INHER Y RESID'!$M$4,'MAPAS DE RIESGOS INHER Y RESID'!$M$3)))</f>
        <v>MODERADO</v>
      </c>
      <c r="S820" s="84" t="s">
        <v>395</v>
      </c>
      <c r="T820" s="84" t="s">
        <v>396</v>
      </c>
      <c r="U820" s="84" t="s">
        <v>397</v>
      </c>
      <c r="V820" s="84" t="s">
        <v>398</v>
      </c>
      <c r="W820" s="74" t="s">
        <v>246</v>
      </c>
      <c r="X820" s="98">
        <f>VLOOKUP(W820,'MAPAS DE RIESGOS INHER Y RESID'!$E$16:$F$18,2,FALSE)</f>
        <v>0.9</v>
      </c>
      <c r="Y820" s="99">
        <f t="shared" si="146"/>
        <v>3.1999999999999993</v>
      </c>
      <c r="Z820" s="74" t="str">
        <f>IF(OR('MAPAS DE RIESGOS INHER Y RESID'!$G$18='MATRIZ DE RIESGOS DE SST'!Y820,Y820&lt;'MAPAS DE RIESGOS INHER Y RESID'!$G$16+1),'MAPAS DE RIESGOS INHER Y RESID'!$M$19,IF(OR('MAPAS DE RIESGOS INHER Y RESID'!$H$17='MATRIZ DE RIESGOS DE SST'!Y820,Y820&lt;'MAPAS DE RIESGOS INHER Y RESID'!$I$18+1),'MAPAS DE RIESGOS INHER Y RESID'!$M$18,IF(OR('MAPAS DE RIESGOS INHER Y RESID'!$I$17='MATRIZ DE RIESGOS DE SST'!Y820,Y820&lt;'MAPAS DE RIESGOS INHER Y RESID'!$J$17+1),'MAPAS DE RIESGOS INHER Y RESID'!$M$17,'MAPAS DE RIESGOS INHER Y RESID'!$M$16)))</f>
        <v>BAJO</v>
      </c>
      <c r="AA820" s="100" t="str">
        <f>VLOOKUP('MATRIZ DE RIESGOS DE SST'!Z820,'TABLA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21" spans="1:27" ht="144">
      <c r="A821" s="132"/>
      <c r="B821" s="143"/>
      <c r="C821" s="129"/>
      <c r="D821" s="129"/>
      <c r="E821" s="129"/>
      <c r="F821" s="129"/>
      <c r="G821" s="129"/>
      <c r="H821" s="129"/>
      <c r="I821" s="129"/>
      <c r="J821" s="90" t="s">
        <v>139</v>
      </c>
      <c r="K821" s="90" t="s">
        <v>303</v>
      </c>
      <c r="L821" s="90" t="s">
        <v>140</v>
      </c>
      <c r="M821" s="74" t="s">
        <v>238</v>
      </c>
      <c r="N821" s="75">
        <f>VLOOKUP('MATRIZ DE RIESGOS DE SST'!M821,'MAPAS DE RIESGOS INHER Y RESID'!$E$3:$F$7,2,FALSE)</f>
        <v>3</v>
      </c>
      <c r="O821" s="74" t="s">
        <v>239</v>
      </c>
      <c r="P821" s="75">
        <f>VLOOKUP('MATRIZ DE RIESGOS DE SST'!O821,'MAPAS DE RIESGOS INHER Y RESID'!$O$3:$P$7,2,FALSE)</f>
        <v>16</v>
      </c>
      <c r="Q821" s="75">
        <f>N821*P821</f>
        <v>48</v>
      </c>
      <c r="R821" s="74" t="str">
        <f>IF(OR('MAPAS DE RIESGOS INHER Y RESID'!$G$7='MATRIZ DE RIESGOS DE SST'!Q821,Q821&lt;'MAPAS DE RIESGOS INHER Y RESID'!$G$3+1),'MAPAS DE RIESGOS INHER Y RESID'!$M$6,IF(OR('MAPAS DE RIESGOS INHER Y RESID'!$H$5='MATRIZ DE RIESGOS DE SST'!Q821,Q821&lt;'MAPAS DE RIESGOS INHER Y RESID'!$I$5+1),'MAPAS DE RIESGOS INHER Y RESID'!$M$5,IF(OR('MAPAS DE RIESGOS INHER Y RESID'!$I$4='MATRIZ DE RIESGOS DE SST'!Q821,Q821&lt;'MAPAS DE RIESGOS INHER Y RESID'!$J$4+1),'MAPAS DE RIESGOS INHER Y RESID'!$M$4,'MAPAS DE RIESGOS INHER Y RESID'!$M$3)))</f>
        <v>MODERADO</v>
      </c>
      <c r="S821" s="84"/>
      <c r="T821" s="84" t="s">
        <v>336</v>
      </c>
      <c r="U821" s="84" t="s">
        <v>337</v>
      </c>
      <c r="V821" s="84" t="s">
        <v>252</v>
      </c>
      <c r="W821" s="74" t="s">
        <v>246</v>
      </c>
      <c r="X821" s="98">
        <f>VLOOKUP(W821,'MAPAS DE RIESGOS INHER Y RESID'!$E$16:$F$18,2,FALSE)</f>
        <v>0.9</v>
      </c>
      <c r="Y821" s="99">
        <f t="shared" si="146"/>
        <v>4.7999999999999972</v>
      </c>
      <c r="Z821" s="74" t="str">
        <f>IF(OR('MAPAS DE RIESGOS INHER Y RESID'!$G$18='MATRIZ DE RIESGOS DE SST'!Y821,Y821&lt;'MAPAS DE RIESGOS INHER Y RESID'!$G$16+1),'MAPAS DE RIESGOS INHER Y RESID'!$M$19,IF(OR('MAPAS DE RIESGOS INHER Y RESID'!$H$17='MATRIZ DE RIESGOS DE SST'!Y821,Y821&lt;'MAPAS DE RIESGOS INHER Y RESID'!$I$18+1),'MAPAS DE RIESGOS INHER Y RESID'!$M$18,IF(OR('MAPAS DE RIESGOS INHER Y RESID'!$I$17='MATRIZ DE RIESGOS DE SST'!Y821,Y821&lt;'MAPAS DE RIESGOS INHER Y RESID'!$J$17+1),'MAPAS DE RIESGOS INHER Y RESID'!$M$17,'MAPAS DE RIESGOS INHER Y RESID'!$M$16)))</f>
        <v>BAJO</v>
      </c>
      <c r="AA821" s="100" t="str">
        <f>VLOOKUP('MATRIZ DE RIESGOS DE SST'!Z821,'TABLA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22" spans="1:27" ht="150">
      <c r="A822" s="132"/>
      <c r="B822" s="143"/>
      <c r="C822" s="129"/>
      <c r="D822" s="129"/>
      <c r="E822" s="129"/>
      <c r="F822" s="129"/>
      <c r="G822" s="129"/>
      <c r="H822" s="129"/>
      <c r="I822" s="129"/>
      <c r="J822" s="90" t="s">
        <v>168</v>
      </c>
      <c r="K822" s="90" t="s">
        <v>304</v>
      </c>
      <c r="L822" s="90" t="s">
        <v>165</v>
      </c>
      <c r="M822" s="74" t="s">
        <v>240</v>
      </c>
      <c r="N822" s="75">
        <f>VLOOKUP('MATRIZ DE RIESGOS DE SST'!M822,'MAPAS DE RIESGOS INHER Y RESID'!$E$3:$F$7,2,FALSE)</f>
        <v>2</v>
      </c>
      <c r="O822" s="74" t="s">
        <v>237</v>
      </c>
      <c r="P822" s="75">
        <f>VLOOKUP('MATRIZ DE RIESGOS DE SST'!O822,'MAPAS DE RIESGOS INHER Y RESID'!$O$3:$P$7,2,FALSE)</f>
        <v>4</v>
      </c>
      <c r="Q822" s="75">
        <f t="shared" ref="Q822" si="156">N822*P822</f>
        <v>8</v>
      </c>
      <c r="R822" s="74" t="str">
        <f>IF(OR('MAPAS DE RIESGOS INHER Y RESID'!$G$7='MATRIZ DE RIESGOS DE SST'!Q822,Q822&lt;'MAPAS DE RIESGOS INHER Y RESID'!$G$3+1),'MAPAS DE RIESGOS INHER Y RESID'!$M$6,IF(OR('MAPAS DE RIESGOS INHER Y RESID'!$H$5='MATRIZ DE RIESGOS DE SST'!Q822,Q822&lt;'MAPAS DE RIESGOS INHER Y RESID'!$I$5+1),'MAPAS DE RIESGOS INHER Y RESID'!$M$5,IF(OR('MAPAS DE RIESGOS INHER Y RESID'!$I$4='MATRIZ DE RIESGOS DE SST'!Q822,Q822&lt;'MAPAS DE RIESGOS INHER Y RESID'!$J$4+1),'MAPAS DE RIESGOS INHER Y RESID'!$M$4,'MAPAS DE RIESGOS INHER Y RESID'!$M$3)))</f>
        <v>BAJO</v>
      </c>
      <c r="S822" s="84"/>
      <c r="T822" s="84" t="s">
        <v>362</v>
      </c>
      <c r="U822" s="84" t="s">
        <v>363</v>
      </c>
      <c r="V822" s="84"/>
      <c r="W822" s="74" t="s">
        <v>246</v>
      </c>
      <c r="X822" s="98">
        <f>VLOOKUP(W822,'MAPAS DE RIESGOS INHER Y RESID'!$E$16:$F$18,2,FALSE)</f>
        <v>0.9</v>
      </c>
      <c r="Y822" s="99">
        <f t="shared" si="146"/>
        <v>0.79999999999999982</v>
      </c>
      <c r="Z822" s="74" t="str">
        <f>IF(OR('MAPAS DE RIESGOS INHER Y RESID'!$G$18='MATRIZ DE RIESGOS DE SST'!Y822,Y822&lt;'MAPAS DE RIESGOS INHER Y RESID'!$G$16+1),'MAPAS DE RIESGOS INHER Y RESID'!$M$19,IF(OR('MAPAS DE RIESGOS INHER Y RESID'!$H$17='MATRIZ DE RIESGOS DE SST'!Y822,Y822&lt;'MAPAS DE RIESGOS INHER Y RESID'!$I$18+1),'MAPAS DE RIESGOS INHER Y RESID'!$M$18,IF(OR('MAPAS DE RIESGOS INHER Y RESID'!$I$17='MATRIZ DE RIESGOS DE SST'!Y822,Y822&lt;'MAPAS DE RIESGOS INHER Y RESID'!$J$17+1),'MAPAS DE RIESGOS INHER Y RESID'!$M$17,'MAPAS DE RIESGOS INHER Y RESID'!$M$16)))</f>
        <v>BAJO</v>
      </c>
      <c r="AA822" s="100" t="str">
        <f>VLOOKUP('MATRIZ DE RIESGOS DE SST'!Z822,'TABLA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23" spans="1:27" ht="153">
      <c r="A823" s="132"/>
      <c r="B823" s="143" t="s">
        <v>77</v>
      </c>
      <c r="C823" s="129" t="s">
        <v>281</v>
      </c>
      <c r="D823" s="129"/>
      <c r="E823" s="129" t="s">
        <v>281</v>
      </c>
      <c r="F823" s="129" t="s">
        <v>281</v>
      </c>
      <c r="G823" s="129" t="s">
        <v>281</v>
      </c>
      <c r="H823" s="129"/>
      <c r="I823" s="129" t="s">
        <v>295</v>
      </c>
      <c r="J823" s="91" t="s">
        <v>73</v>
      </c>
      <c r="K823" s="90" t="s">
        <v>74</v>
      </c>
      <c r="L823" s="90" t="s">
        <v>75</v>
      </c>
      <c r="M823" s="74" t="s">
        <v>240</v>
      </c>
      <c r="N823" s="75">
        <f>VLOOKUP('MATRIZ DE RIESGOS DE SST'!M823,'MAPAS DE RIESGOS INHER Y RESID'!$E$3:$F$7,2,FALSE)</f>
        <v>2</v>
      </c>
      <c r="O823" s="74" t="s">
        <v>239</v>
      </c>
      <c r="P823" s="75">
        <f>VLOOKUP('MATRIZ DE RIESGOS DE SST'!O823,'MAPAS DE RIESGOS INHER Y RESID'!$O$3:$P$7,2,FALSE)</f>
        <v>16</v>
      </c>
      <c r="Q823" s="75">
        <f>N823*P823</f>
        <v>32</v>
      </c>
      <c r="R823" s="74" t="str">
        <f>IF(OR('MAPAS DE RIESGOS INHER Y RESID'!$G$7='MATRIZ DE RIESGOS DE SST'!Q823,Q823&lt;'MAPAS DE RIESGOS INHER Y RESID'!$G$3+1),'MAPAS DE RIESGOS INHER Y RESID'!$M$6,IF(OR('MAPAS DE RIESGOS INHER Y RESID'!$H$5='MATRIZ DE RIESGOS DE SST'!Q823,Q823&lt;'MAPAS DE RIESGOS INHER Y RESID'!$I$5+1),'MAPAS DE RIESGOS INHER Y RESID'!$M$5,IF(OR('MAPAS DE RIESGOS INHER Y RESID'!$I$4='MATRIZ DE RIESGOS DE SST'!Q823,Q823&lt;'MAPAS DE RIESGOS INHER Y RESID'!$J$4+1),'MAPAS DE RIESGOS INHER Y RESID'!$M$4,'MAPAS DE RIESGOS INHER Y RESID'!$M$3)))</f>
        <v>MODERADO</v>
      </c>
      <c r="S823" s="84"/>
      <c r="T823" s="84"/>
      <c r="U823" s="84" t="s">
        <v>252</v>
      </c>
      <c r="V823" s="84" t="s">
        <v>308</v>
      </c>
      <c r="W823" s="74" t="s">
        <v>246</v>
      </c>
      <c r="X823" s="98">
        <f>VLOOKUP(W823,'MAPAS DE RIESGOS INHER Y RESID'!$E$16:$F$18,2,FALSE)</f>
        <v>0.9</v>
      </c>
      <c r="Y823" s="99">
        <f t="shared" si="146"/>
        <v>3.1999999999999993</v>
      </c>
      <c r="Z823" s="74" t="str">
        <f>IF(OR('MAPAS DE RIESGOS INHER Y RESID'!$G$18='MATRIZ DE RIESGOS DE SST'!Y823,Y823&lt;'MAPAS DE RIESGOS INHER Y RESID'!$G$16+1),'MAPAS DE RIESGOS INHER Y RESID'!$M$19,IF(OR('MAPAS DE RIESGOS INHER Y RESID'!$H$17='MATRIZ DE RIESGOS DE SST'!Y823,Y823&lt;'MAPAS DE RIESGOS INHER Y RESID'!$I$18+1),'MAPAS DE RIESGOS INHER Y RESID'!$M$18,IF(OR('MAPAS DE RIESGOS INHER Y RESID'!$I$17='MATRIZ DE RIESGOS DE SST'!Y823,Y823&lt;'MAPAS DE RIESGOS INHER Y RESID'!$J$17+1),'MAPAS DE RIESGOS INHER Y RESID'!$M$17,'MAPAS DE RIESGOS INHER Y RESID'!$M$16)))</f>
        <v>BAJO</v>
      </c>
      <c r="AA823" s="100" t="str">
        <f>VLOOKUP('MATRIZ DE RIESGOS DE SST'!Z823,'TABLA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24" spans="1:27" ht="180">
      <c r="A824" s="132"/>
      <c r="B824" s="143"/>
      <c r="C824" s="129"/>
      <c r="D824" s="129"/>
      <c r="E824" s="129"/>
      <c r="F824" s="129"/>
      <c r="G824" s="129"/>
      <c r="H824" s="129"/>
      <c r="I824" s="129"/>
      <c r="J824" s="91" t="s">
        <v>91</v>
      </c>
      <c r="K824" s="90" t="s">
        <v>309</v>
      </c>
      <c r="L824" s="90" t="s">
        <v>93</v>
      </c>
      <c r="M824" s="74" t="s">
        <v>236</v>
      </c>
      <c r="N824" s="75">
        <f>VLOOKUP('MATRIZ DE RIESGOS DE SST'!M824,'MAPAS DE RIESGOS INHER Y RESID'!$E$3:$F$7,2,FALSE)</f>
        <v>4</v>
      </c>
      <c r="O824" s="74" t="s">
        <v>239</v>
      </c>
      <c r="P824" s="75">
        <f>VLOOKUP('MATRIZ DE RIESGOS DE SST'!O824,'MAPAS DE RIESGOS INHER Y RESID'!$O$3:$P$7,2,FALSE)</f>
        <v>16</v>
      </c>
      <c r="Q824" s="75">
        <f>N824*P824</f>
        <v>64</v>
      </c>
      <c r="R824" s="74" t="str">
        <f>IF(OR('MAPAS DE RIESGOS INHER Y RESID'!$G$7='MATRIZ DE RIESGOS DE SST'!Q824,Q824&lt;'MAPAS DE RIESGOS INHER Y RESID'!$G$3+1),'MAPAS DE RIESGOS INHER Y RESID'!$M$6,IF(OR('MAPAS DE RIESGOS INHER Y RESID'!$H$5='MATRIZ DE RIESGOS DE SST'!Q824,Q824&lt;'MAPAS DE RIESGOS INHER Y RESID'!$I$5+1),'MAPAS DE RIESGOS INHER Y RESID'!$M$5,IF(OR('MAPAS DE RIESGOS INHER Y RESID'!$I$4='MATRIZ DE RIESGOS DE SST'!Q824,Q824&lt;'MAPAS DE RIESGOS INHER Y RESID'!$J$4+1),'MAPAS DE RIESGOS INHER Y RESID'!$M$4,'MAPAS DE RIESGOS INHER Y RESID'!$M$3)))</f>
        <v>ALTO</v>
      </c>
      <c r="S824" s="84"/>
      <c r="T824" s="84"/>
      <c r="U824" s="84" t="s">
        <v>310</v>
      </c>
      <c r="V824" s="84" t="s">
        <v>311</v>
      </c>
      <c r="W824" s="74" t="s">
        <v>246</v>
      </c>
      <c r="X824" s="98">
        <f>VLOOKUP(W824,'MAPAS DE RIESGOS INHER Y RESID'!$E$16:$F$18,2,FALSE)</f>
        <v>0.9</v>
      </c>
      <c r="Y824" s="99">
        <f t="shared" si="146"/>
        <v>6.3999999999999986</v>
      </c>
      <c r="Z824" s="74" t="str">
        <f>IF(OR('MAPAS DE RIESGOS INHER Y RESID'!$G$18='MATRIZ DE RIESGOS DE SST'!Y824,Y824&lt;'MAPAS DE RIESGOS INHER Y RESID'!$G$16+1),'MAPAS DE RIESGOS INHER Y RESID'!$M$19,IF(OR('MAPAS DE RIESGOS INHER Y RESID'!$H$17='MATRIZ DE RIESGOS DE SST'!Y824,Y824&lt;'MAPAS DE RIESGOS INHER Y RESID'!$I$18+1),'MAPAS DE RIESGOS INHER Y RESID'!$M$18,IF(OR('MAPAS DE RIESGOS INHER Y RESID'!$I$17='MATRIZ DE RIESGOS DE SST'!Y824,Y824&lt;'MAPAS DE RIESGOS INHER Y RESID'!$J$17+1),'MAPAS DE RIESGOS INHER Y RESID'!$M$17,'MAPAS DE RIESGOS INHER Y RESID'!$M$16)))</f>
        <v>BAJO</v>
      </c>
      <c r="AA824" s="100" t="str">
        <f>VLOOKUP('MATRIZ DE RIESGOS DE SST'!Z824,'TABLA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25" spans="1:27" ht="144">
      <c r="A825" s="132"/>
      <c r="B825" s="143"/>
      <c r="C825" s="129"/>
      <c r="D825" s="129"/>
      <c r="E825" s="129"/>
      <c r="F825" s="129"/>
      <c r="G825" s="129"/>
      <c r="H825" s="129"/>
      <c r="I825" s="129"/>
      <c r="J825" s="91" t="s">
        <v>94</v>
      </c>
      <c r="K825" s="90" t="s">
        <v>95</v>
      </c>
      <c r="L825" s="90" t="s">
        <v>96</v>
      </c>
      <c r="M825" s="74" t="s">
        <v>240</v>
      </c>
      <c r="N825" s="75">
        <f>VLOOKUP('MATRIZ DE RIESGOS DE SST'!M825,'MAPAS DE RIESGOS INHER Y RESID'!$E$3:$F$7,2,FALSE)</f>
        <v>2</v>
      </c>
      <c r="O825" s="74" t="s">
        <v>239</v>
      </c>
      <c r="P825" s="75">
        <f>VLOOKUP('MATRIZ DE RIESGOS DE SST'!O825,'MAPAS DE RIESGOS INHER Y RESID'!$O$3:$P$7,2,FALSE)</f>
        <v>16</v>
      </c>
      <c r="Q825" s="75">
        <f>N825*P825</f>
        <v>32</v>
      </c>
      <c r="R825" s="74" t="str">
        <f>IF(OR('MAPAS DE RIESGOS INHER Y RESID'!$G$7='MATRIZ DE RIESGOS DE SST'!Q825,Q825&lt;'MAPAS DE RIESGOS INHER Y RESID'!$G$3+1),'MAPAS DE RIESGOS INHER Y RESID'!$M$6,IF(OR('MAPAS DE RIESGOS INHER Y RESID'!$H$5='MATRIZ DE RIESGOS DE SST'!Q825,Q825&lt;'MAPAS DE RIESGOS INHER Y RESID'!$I$5+1),'MAPAS DE RIESGOS INHER Y RESID'!$M$5,IF(OR('MAPAS DE RIESGOS INHER Y RESID'!$I$4='MATRIZ DE RIESGOS DE SST'!Q825,Q825&lt;'MAPAS DE RIESGOS INHER Y RESID'!$J$4+1),'MAPAS DE RIESGOS INHER Y RESID'!$M$4,'MAPAS DE RIESGOS INHER Y RESID'!$M$3)))</f>
        <v>MODERADO</v>
      </c>
      <c r="S825" s="84" t="s">
        <v>256</v>
      </c>
      <c r="T825" s="84" t="s">
        <v>312</v>
      </c>
      <c r="U825" s="84" t="s">
        <v>313</v>
      </c>
      <c r="V825" s="84"/>
      <c r="W825" s="74" t="s">
        <v>246</v>
      </c>
      <c r="X825" s="98">
        <f>VLOOKUP(W825,'MAPAS DE RIESGOS INHER Y RESID'!$E$16:$F$18,2,FALSE)</f>
        <v>0.9</v>
      </c>
      <c r="Y825" s="99">
        <f t="shared" si="146"/>
        <v>3.1999999999999993</v>
      </c>
      <c r="Z825" s="74" t="str">
        <f>IF(OR('MAPAS DE RIESGOS INHER Y RESID'!$G$18='MATRIZ DE RIESGOS DE SST'!Y825,Y825&lt;'MAPAS DE RIESGOS INHER Y RESID'!$G$16+1),'MAPAS DE RIESGOS INHER Y RESID'!$M$19,IF(OR('MAPAS DE RIESGOS INHER Y RESID'!$H$17='MATRIZ DE RIESGOS DE SST'!Y825,Y825&lt;'MAPAS DE RIESGOS INHER Y RESID'!$I$18+1),'MAPAS DE RIESGOS INHER Y RESID'!$M$18,IF(OR('MAPAS DE RIESGOS INHER Y RESID'!$I$17='MATRIZ DE RIESGOS DE SST'!Y825,Y825&lt;'MAPAS DE RIESGOS INHER Y RESID'!$J$17+1),'MAPAS DE RIESGOS INHER Y RESID'!$M$17,'MAPAS DE RIESGOS INHER Y RESID'!$M$16)))</f>
        <v>BAJO</v>
      </c>
      <c r="AA825" s="100" t="str">
        <f>VLOOKUP('MATRIZ DE RIESGOS DE SST'!Z825,'TABLA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26" spans="1:27" ht="144">
      <c r="A826" s="132"/>
      <c r="B826" s="143"/>
      <c r="C826" s="129"/>
      <c r="D826" s="129"/>
      <c r="E826" s="129"/>
      <c r="F826" s="129"/>
      <c r="G826" s="129"/>
      <c r="H826" s="129"/>
      <c r="I826" s="129"/>
      <c r="J826" s="91" t="s">
        <v>97</v>
      </c>
      <c r="K826" s="90" t="s">
        <v>98</v>
      </c>
      <c r="L826" s="90" t="s">
        <v>93</v>
      </c>
      <c r="M826" s="74" t="s">
        <v>240</v>
      </c>
      <c r="N826" s="75">
        <f>VLOOKUP('MATRIZ DE RIESGOS DE SST'!M826,'MAPAS DE RIESGOS INHER Y RESID'!$E$3:$F$7,2,FALSE)</f>
        <v>2</v>
      </c>
      <c r="O826" s="74" t="s">
        <v>239</v>
      </c>
      <c r="P826" s="75">
        <f>VLOOKUP('MATRIZ DE RIESGOS DE SST'!O826,'MAPAS DE RIESGOS INHER Y RESID'!$O$3:$P$7,2,FALSE)</f>
        <v>16</v>
      </c>
      <c r="Q826" s="75">
        <f>+N826*P826</f>
        <v>32</v>
      </c>
      <c r="R826" s="74" t="str">
        <f>IF(OR('MAPAS DE RIESGOS INHER Y RESID'!$G$7='MATRIZ DE RIESGOS DE SST'!Q826,Q826&lt;'MAPAS DE RIESGOS INHER Y RESID'!$G$3+1),'MAPAS DE RIESGOS INHER Y RESID'!$M$6,IF(OR('MAPAS DE RIESGOS INHER Y RESID'!$H$5='MATRIZ DE RIESGOS DE SST'!Q826,Q826&lt;'MAPAS DE RIESGOS INHER Y RESID'!$I$5+1),'MAPAS DE RIESGOS INHER Y RESID'!$M$5,IF(OR('MAPAS DE RIESGOS INHER Y RESID'!$I$4='MATRIZ DE RIESGOS DE SST'!Q826,Q826&lt;'MAPAS DE RIESGOS INHER Y RESID'!$J$4+1),'MAPAS DE RIESGOS INHER Y RESID'!$M$4,'MAPAS DE RIESGOS INHER Y RESID'!$M$3)))</f>
        <v>MODERADO</v>
      </c>
      <c r="S826" s="84"/>
      <c r="T826" s="84" t="s">
        <v>314</v>
      </c>
      <c r="U826" s="84" t="s">
        <v>315</v>
      </c>
      <c r="V826" s="84" t="s">
        <v>316</v>
      </c>
      <c r="W826" s="74" t="s">
        <v>246</v>
      </c>
      <c r="X826" s="98">
        <f>VLOOKUP(W826,'MAPAS DE RIESGOS INHER Y RESID'!$E$16:$F$18,2,FALSE)</f>
        <v>0.9</v>
      </c>
      <c r="Y826" s="99">
        <f t="shared" si="146"/>
        <v>3.1999999999999993</v>
      </c>
      <c r="Z826" s="74" t="str">
        <f>IF(OR('MAPAS DE RIESGOS INHER Y RESID'!$G$18='MATRIZ DE RIESGOS DE SST'!Y826,Y826&lt;'MAPAS DE RIESGOS INHER Y RESID'!$G$16+1),'MAPAS DE RIESGOS INHER Y RESID'!$M$19,IF(OR('MAPAS DE RIESGOS INHER Y RESID'!$H$17='MATRIZ DE RIESGOS DE SST'!Y826,Y826&lt;'MAPAS DE RIESGOS INHER Y RESID'!$I$18+1),'MAPAS DE RIESGOS INHER Y RESID'!$M$18,IF(OR('MAPAS DE RIESGOS INHER Y RESID'!$I$17='MATRIZ DE RIESGOS DE SST'!Y826,Y826&lt;'MAPAS DE RIESGOS INHER Y RESID'!$J$17+1),'MAPAS DE RIESGOS INHER Y RESID'!$M$17,'MAPAS DE RIESGOS INHER Y RESID'!$M$16)))</f>
        <v>BAJO</v>
      </c>
      <c r="AA826" s="100" t="str">
        <f>VLOOKUP('MATRIZ DE RIESGOS DE SST'!Z826,'TABLA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27" spans="1:27" ht="144">
      <c r="A827" s="132"/>
      <c r="B827" s="143"/>
      <c r="C827" s="129"/>
      <c r="D827" s="129"/>
      <c r="E827" s="129"/>
      <c r="F827" s="129"/>
      <c r="G827" s="129"/>
      <c r="H827" s="129"/>
      <c r="I827" s="129"/>
      <c r="J827" s="91" t="s">
        <v>104</v>
      </c>
      <c r="K827" s="90" t="s">
        <v>102</v>
      </c>
      <c r="L827" s="90" t="s">
        <v>103</v>
      </c>
      <c r="M827" s="74" t="s">
        <v>238</v>
      </c>
      <c r="N827" s="75">
        <f>VLOOKUP('MATRIZ DE RIESGOS DE SST'!M827,'MAPAS DE RIESGOS INHER Y RESID'!$E$3:$F$7,2,FALSE)</f>
        <v>3</v>
      </c>
      <c r="O827" s="74" t="s">
        <v>237</v>
      </c>
      <c r="P827" s="75">
        <f>VLOOKUP('MATRIZ DE RIESGOS DE SST'!O827,'MAPAS DE RIESGOS INHER Y RESID'!$O$3:$P$7,2,FALSE)</f>
        <v>4</v>
      </c>
      <c r="Q827" s="75">
        <f>N827*P827</f>
        <v>12</v>
      </c>
      <c r="R827" s="74" t="str">
        <f>IF(OR('MAPAS DE RIESGOS INHER Y RESID'!$G$7='MATRIZ DE RIESGOS DE SST'!Q827,Q827&lt;'MAPAS DE RIESGOS INHER Y RESID'!$G$3+1),'MAPAS DE RIESGOS INHER Y RESID'!$M$6,IF(OR('MAPAS DE RIESGOS INHER Y RESID'!$H$5='MATRIZ DE RIESGOS DE SST'!Q827,Q827&lt;'MAPAS DE RIESGOS INHER Y RESID'!$I$5+1),'MAPAS DE RIESGOS INHER Y RESID'!$M$5,IF(OR('MAPAS DE RIESGOS INHER Y RESID'!$I$4='MATRIZ DE RIESGOS DE SST'!Q827,Q827&lt;'MAPAS DE RIESGOS INHER Y RESID'!$J$4+1),'MAPAS DE RIESGOS INHER Y RESID'!$M$4,'MAPAS DE RIESGOS INHER Y RESID'!$M$3)))</f>
        <v>MODERADO</v>
      </c>
      <c r="S827" s="84" t="s">
        <v>318</v>
      </c>
      <c r="T827" s="84" t="s">
        <v>317</v>
      </c>
      <c r="U827" s="84" t="s">
        <v>254</v>
      </c>
      <c r="V827" s="84" t="s">
        <v>255</v>
      </c>
      <c r="W827" s="74" t="s">
        <v>246</v>
      </c>
      <c r="X827" s="98">
        <f>VLOOKUP(W827,'MAPAS DE RIESGOS INHER Y RESID'!$E$16:$F$18,2,FALSE)</f>
        <v>0.9</v>
      </c>
      <c r="Y827" s="99">
        <f t="shared" si="146"/>
        <v>1.1999999999999993</v>
      </c>
      <c r="Z827" s="74" t="str">
        <f>IF(OR('MAPAS DE RIESGOS INHER Y RESID'!$G$18='MATRIZ DE RIESGOS DE SST'!Y827,Y827&lt;'MAPAS DE RIESGOS INHER Y RESID'!$G$16+1),'MAPAS DE RIESGOS INHER Y RESID'!$M$19,IF(OR('MAPAS DE RIESGOS INHER Y RESID'!$H$17='MATRIZ DE RIESGOS DE SST'!Y827,Y827&lt;'MAPAS DE RIESGOS INHER Y RESID'!$I$18+1),'MAPAS DE RIESGOS INHER Y RESID'!$M$18,IF(OR('MAPAS DE RIESGOS INHER Y RESID'!$I$17='MATRIZ DE RIESGOS DE SST'!Y827,Y827&lt;'MAPAS DE RIESGOS INHER Y RESID'!$J$17+1),'MAPAS DE RIESGOS INHER Y RESID'!$M$17,'MAPAS DE RIESGOS INHER Y RESID'!$M$16)))</f>
        <v>BAJO</v>
      </c>
      <c r="AA827" s="100" t="str">
        <f>VLOOKUP('MATRIZ DE RIESGOS DE SST'!Z827,'TABLA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28" spans="1:27" ht="144">
      <c r="A828" s="132"/>
      <c r="B828" s="143"/>
      <c r="C828" s="129"/>
      <c r="D828" s="129"/>
      <c r="E828" s="129"/>
      <c r="F828" s="129"/>
      <c r="G828" s="129"/>
      <c r="H828" s="129"/>
      <c r="I828" s="129"/>
      <c r="J828" s="91" t="s">
        <v>110</v>
      </c>
      <c r="K828" s="90" t="s">
        <v>253</v>
      </c>
      <c r="L828" s="90" t="s">
        <v>103</v>
      </c>
      <c r="M828" s="74" t="s">
        <v>236</v>
      </c>
      <c r="N828" s="75">
        <f>VLOOKUP('MATRIZ DE RIESGOS DE SST'!M828,'MAPAS DE RIESGOS INHER Y RESID'!$E$3:$F$7,2,FALSE)</f>
        <v>4</v>
      </c>
      <c r="O828" s="74" t="s">
        <v>239</v>
      </c>
      <c r="P828" s="75">
        <f>VLOOKUP('MATRIZ DE RIESGOS DE SST'!O828,'MAPAS DE RIESGOS INHER Y RESID'!$O$3:$P$7,2,FALSE)</f>
        <v>16</v>
      </c>
      <c r="Q828" s="75">
        <f t="shared" ref="Q828" si="157">N828*P828</f>
        <v>64</v>
      </c>
      <c r="R828" s="74" t="str">
        <f>IF(OR('MAPAS DE RIESGOS INHER Y RESID'!$G$7='MATRIZ DE RIESGOS DE SST'!Q828,Q828&lt;'MAPAS DE RIESGOS INHER Y RESID'!$G$3+1),'MAPAS DE RIESGOS INHER Y RESID'!$M$6,IF(OR('MAPAS DE RIESGOS INHER Y RESID'!$H$5='MATRIZ DE RIESGOS DE SST'!Q828,Q828&lt;'MAPAS DE RIESGOS INHER Y RESID'!$I$5+1),'MAPAS DE RIESGOS INHER Y RESID'!$M$5,IF(OR('MAPAS DE RIESGOS INHER Y RESID'!$I$4='MATRIZ DE RIESGOS DE SST'!Q828,Q828&lt;'MAPAS DE RIESGOS INHER Y RESID'!$J$4+1),'MAPAS DE RIESGOS INHER Y RESID'!$M$4,'MAPAS DE RIESGOS INHER Y RESID'!$M$3)))</f>
        <v>ALTO</v>
      </c>
      <c r="S828" s="84"/>
      <c r="T828" s="84"/>
      <c r="U828" s="84" t="s">
        <v>323</v>
      </c>
      <c r="V828" s="84" t="s">
        <v>321</v>
      </c>
      <c r="W828" s="74" t="s">
        <v>246</v>
      </c>
      <c r="X828" s="98">
        <f>VLOOKUP(W828,'MAPAS DE RIESGOS INHER Y RESID'!$E$16:$F$18,2,FALSE)</f>
        <v>0.9</v>
      </c>
      <c r="Y828" s="99">
        <f t="shared" ref="Y828:Y872" si="158">Q828-(X828*Q828)</f>
        <v>6.3999999999999986</v>
      </c>
      <c r="Z828" s="74" t="str">
        <f>IF(OR('MAPAS DE RIESGOS INHER Y RESID'!$G$18='MATRIZ DE RIESGOS DE SST'!Y828,Y828&lt;'MAPAS DE RIESGOS INHER Y RESID'!$G$16+1),'MAPAS DE RIESGOS INHER Y RESID'!$M$19,IF(OR('MAPAS DE RIESGOS INHER Y RESID'!$H$17='MATRIZ DE RIESGOS DE SST'!Y828,Y828&lt;'MAPAS DE RIESGOS INHER Y RESID'!$I$18+1),'MAPAS DE RIESGOS INHER Y RESID'!$M$18,IF(OR('MAPAS DE RIESGOS INHER Y RESID'!$I$17='MATRIZ DE RIESGOS DE SST'!Y828,Y828&lt;'MAPAS DE RIESGOS INHER Y RESID'!$J$17+1),'MAPAS DE RIESGOS INHER Y RESID'!$M$17,'MAPAS DE RIESGOS INHER Y RESID'!$M$16)))</f>
        <v>BAJO</v>
      </c>
      <c r="AA828" s="100" t="str">
        <f>VLOOKUP('MATRIZ DE RIESGOS DE SST'!Z828,'TABLA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29" spans="1:27" ht="144">
      <c r="A829" s="132"/>
      <c r="B829" s="143"/>
      <c r="C829" s="129"/>
      <c r="D829" s="129"/>
      <c r="E829" s="129"/>
      <c r="F829" s="129"/>
      <c r="G829" s="129"/>
      <c r="H829" s="129"/>
      <c r="I829" s="129"/>
      <c r="J829" s="91" t="s">
        <v>112</v>
      </c>
      <c r="K829" s="90" t="s">
        <v>324</v>
      </c>
      <c r="L829" s="90" t="s">
        <v>103</v>
      </c>
      <c r="M829" s="74" t="s">
        <v>238</v>
      </c>
      <c r="N829" s="75">
        <f>VLOOKUP('MATRIZ DE RIESGOS DE SST'!M829,'MAPAS DE RIESGOS INHER Y RESID'!$E$3:$F$7,2,FALSE)</f>
        <v>3</v>
      </c>
      <c r="O829" s="74" t="s">
        <v>237</v>
      </c>
      <c r="P829" s="75">
        <f>VLOOKUP('MATRIZ DE RIESGOS DE SST'!O829,'MAPAS DE RIESGOS INHER Y RESID'!$O$3:$P$7,2,FALSE)</f>
        <v>4</v>
      </c>
      <c r="Q829" s="75">
        <f>N829*P829</f>
        <v>12</v>
      </c>
      <c r="R829" s="74" t="str">
        <f>IF(OR('MAPAS DE RIESGOS INHER Y RESID'!$G$7='MATRIZ DE RIESGOS DE SST'!Q829,Q829&lt;'MAPAS DE RIESGOS INHER Y RESID'!$G$3+1),'MAPAS DE RIESGOS INHER Y RESID'!$M$6,IF(OR('MAPAS DE RIESGOS INHER Y RESID'!$H$5='MATRIZ DE RIESGOS DE SST'!Q829,Q829&lt;'MAPAS DE RIESGOS INHER Y RESID'!$I$5+1),'MAPAS DE RIESGOS INHER Y RESID'!$M$5,IF(OR('MAPAS DE RIESGOS INHER Y RESID'!$I$4='MATRIZ DE RIESGOS DE SST'!Q829,Q829&lt;'MAPAS DE RIESGOS INHER Y RESID'!$J$4+1),'MAPAS DE RIESGOS INHER Y RESID'!$M$4,'MAPAS DE RIESGOS INHER Y RESID'!$M$3)))</f>
        <v>MODERADO</v>
      </c>
      <c r="S829" s="84"/>
      <c r="T829" s="84"/>
      <c r="U829" s="84" t="s">
        <v>323</v>
      </c>
      <c r="V829" s="84" t="s">
        <v>322</v>
      </c>
      <c r="W829" s="74" t="s">
        <v>246</v>
      </c>
      <c r="X829" s="98">
        <f>VLOOKUP(W829,'MAPAS DE RIESGOS INHER Y RESID'!$E$16:$F$18,2,FALSE)</f>
        <v>0.9</v>
      </c>
      <c r="Y829" s="99">
        <f t="shared" si="158"/>
        <v>1.1999999999999993</v>
      </c>
      <c r="Z829" s="74" t="str">
        <f>IF(OR('MAPAS DE RIESGOS INHER Y RESID'!$G$18='MATRIZ DE RIESGOS DE SST'!Y829,Y829&lt;'MAPAS DE RIESGOS INHER Y RESID'!$G$16+1),'MAPAS DE RIESGOS INHER Y RESID'!$M$19,IF(OR('MAPAS DE RIESGOS INHER Y RESID'!$H$17='MATRIZ DE RIESGOS DE SST'!Y829,Y829&lt;'MAPAS DE RIESGOS INHER Y RESID'!$I$18+1),'MAPAS DE RIESGOS INHER Y RESID'!$M$18,IF(OR('MAPAS DE RIESGOS INHER Y RESID'!$I$17='MATRIZ DE RIESGOS DE SST'!Y829,Y829&lt;'MAPAS DE RIESGOS INHER Y RESID'!$J$17+1),'MAPAS DE RIESGOS INHER Y RESID'!$M$17,'MAPAS DE RIESGOS INHER Y RESID'!$M$16)))</f>
        <v>BAJO</v>
      </c>
      <c r="AA829" s="100" t="str">
        <f>VLOOKUP('MATRIZ DE RIESGOS DE SST'!Z829,'TABLA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30" spans="1:27" ht="138">
      <c r="A830" s="132"/>
      <c r="B830" s="143"/>
      <c r="C830" s="129"/>
      <c r="D830" s="129"/>
      <c r="E830" s="129"/>
      <c r="F830" s="129"/>
      <c r="G830" s="129"/>
      <c r="H830" s="129"/>
      <c r="I830" s="129"/>
      <c r="J830" s="90" t="s">
        <v>136</v>
      </c>
      <c r="K830" s="90" t="s">
        <v>331</v>
      </c>
      <c r="L830" s="90" t="s">
        <v>138</v>
      </c>
      <c r="M830" s="74" t="s">
        <v>240</v>
      </c>
      <c r="N830" s="75">
        <f>VLOOKUP('MATRIZ DE RIESGOS DE SST'!M830,'MAPAS DE RIESGOS INHER Y RESID'!$E$3:$F$7,2,FALSE)</f>
        <v>2</v>
      </c>
      <c r="O830" s="74" t="s">
        <v>239</v>
      </c>
      <c r="P830" s="75">
        <f>VLOOKUP('MATRIZ DE RIESGOS DE SST'!O830,'MAPAS DE RIESGOS INHER Y RESID'!$O$3:$P$7,2,FALSE)</f>
        <v>16</v>
      </c>
      <c r="Q830" s="75">
        <f>N830*P830</f>
        <v>32</v>
      </c>
      <c r="R830" s="74" t="str">
        <f>IF(OR('MAPAS DE RIESGOS INHER Y RESID'!$G$7='MATRIZ DE RIESGOS DE SST'!Q830,Q830&lt;'MAPAS DE RIESGOS INHER Y RESID'!$G$3+1),'MAPAS DE RIESGOS INHER Y RESID'!$M$6,IF(OR('MAPAS DE RIESGOS INHER Y RESID'!$H$5='MATRIZ DE RIESGOS DE SST'!Q830,Q830&lt;'MAPAS DE RIESGOS INHER Y RESID'!$I$5+1),'MAPAS DE RIESGOS INHER Y RESID'!$M$5,IF(OR('MAPAS DE RIESGOS INHER Y RESID'!$I$4='MATRIZ DE RIESGOS DE SST'!Q830,Q830&lt;'MAPAS DE RIESGOS INHER Y RESID'!$J$4+1),'MAPAS DE RIESGOS INHER Y RESID'!$M$4,'MAPAS DE RIESGOS INHER Y RESID'!$M$3)))</f>
        <v>MODERADO</v>
      </c>
      <c r="S830" s="84" t="s">
        <v>332</v>
      </c>
      <c r="T830" s="84" t="s">
        <v>334</v>
      </c>
      <c r="U830" s="84" t="s">
        <v>335</v>
      </c>
      <c r="V830" s="84" t="s">
        <v>333</v>
      </c>
      <c r="W830" s="74" t="s">
        <v>238</v>
      </c>
      <c r="X830" s="98">
        <f>VLOOKUP(W830,'MAPAS DE RIESGOS INHER Y RESID'!$E$16:$F$18,2,FALSE)</f>
        <v>0.4</v>
      </c>
      <c r="Y830" s="99">
        <f t="shared" si="158"/>
        <v>19.2</v>
      </c>
      <c r="Z830" s="74" t="str">
        <f>IF(OR('MAPAS DE RIESGOS INHER Y RESID'!$G$18='MATRIZ DE RIESGOS DE SST'!Y830,Y830&lt;'MAPAS DE RIESGOS INHER Y RESID'!$G$16+1),'MAPAS DE RIESGOS INHER Y RESID'!$M$19,IF(OR('MAPAS DE RIESGOS INHER Y RESID'!$H$17='MATRIZ DE RIESGOS DE SST'!Y830,Y830&lt;'MAPAS DE RIESGOS INHER Y RESID'!$I$18+1),'MAPAS DE RIESGOS INHER Y RESID'!$M$18,IF(OR('MAPAS DE RIESGOS INHER Y RESID'!$I$17='MATRIZ DE RIESGOS DE SST'!Y830,Y830&lt;'MAPAS DE RIESGOS INHER Y RESID'!$J$17+1),'MAPAS DE RIESGOS INHER Y RESID'!$M$17,'MAPAS DE RIESGOS INHER Y RESID'!$M$16)))</f>
        <v>MODERADO</v>
      </c>
      <c r="AA830" s="100" t="str">
        <f>VLOOKUP('MATRIZ DE RIESGOS DE SST'!Z830,'TABLA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831" spans="1:27" ht="144">
      <c r="A831" s="132"/>
      <c r="B831" s="143"/>
      <c r="C831" s="129"/>
      <c r="D831" s="129"/>
      <c r="E831" s="129"/>
      <c r="F831" s="129"/>
      <c r="G831" s="129"/>
      <c r="H831" s="129"/>
      <c r="I831" s="129"/>
      <c r="J831" s="91" t="s">
        <v>144</v>
      </c>
      <c r="K831" s="90" t="s">
        <v>338</v>
      </c>
      <c r="L831" s="90" t="s">
        <v>146</v>
      </c>
      <c r="M831" s="74" t="s">
        <v>238</v>
      </c>
      <c r="N831" s="75">
        <f>VLOOKUP('MATRIZ DE RIESGOS DE SST'!M831,'MAPAS DE RIESGOS INHER Y RESID'!$E$3:$F$7,2,FALSE)</f>
        <v>3</v>
      </c>
      <c r="O831" s="74" t="s">
        <v>239</v>
      </c>
      <c r="P831" s="75">
        <f>VLOOKUP('MATRIZ DE RIESGOS DE SST'!O831,'MAPAS DE RIESGOS INHER Y RESID'!$O$3:$P$7,2,FALSE)</f>
        <v>16</v>
      </c>
      <c r="Q831" s="75">
        <f t="shared" ref="Q831" si="159">N831*P831</f>
        <v>48</v>
      </c>
      <c r="R831" s="74" t="str">
        <f>IF(OR('MAPAS DE RIESGOS INHER Y RESID'!$G$7='MATRIZ DE RIESGOS DE SST'!Q831,Q831&lt;'MAPAS DE RIESGOS INHER Y RESID'!$G$3+1),'MAPAS DE RIESGOS INHER Y RESID'!$M$6,IF(OR('MAPAS DE RIESGOS INHER Y RESID'!$H$5='MATRIZ DE RIESGOS DE SST'!Q831,Q831&lt;'MAPAS DE RIESGOS INHER Y RESID'!$I$5+1),'MAPAS DE RIESGOS INHER Y RESID'!$M$5,IF(OR('MAPAS DE RIESGOS INHER Y RESID'!$I$4='MATRIZ DE RIESGOS DE SST'!Q831,Q831&lt;'MAPAS DE RIESGOS INHER Y RESID'!$J$4+1),'MAPAS DE RIESGOS INHER Y RESID'!$M$4,'MAPAS DE RIESGOS INHER Y RESID'!$M$3)))</f>
        <v>MODERADO</v>
      </c>
      <c r="S831" s="84" t="s">
        <v>339</v>
      </c>
      <c r="T831" s="84" t="s">
        <v>340</v>
      </c>
      <c r="U831" s="84" t="s">
        <v>341</v>
      </c>
      <c r="V831" s="84" t="s">
        <v>342</v>
      </c>
      <c r="W831" s="74" t="s">
        <v>246</v>
      </c>
      <c r="X831" s="98">
        <f>VLOOKUP(W831,'MAPAS DE RIESGOS INHER Y RESID'!$E$16:$F$18,2,FALSE)</f>
        <v>0.9</v>
      </c>
      <c r="Y831" s="99">
        <f t="shared" si="158"/>
        <v>4.7999999999999972</v>
      </c>
      <c r="Z831" s="74" t="str">
        <f>IF(OR('MAPAS DE RIESGOS INHER Y RESID'!$G$18='MATRIZ DE RIESGOS DE SST'!Y831,Y831&lt;'MAPAS DE RIESGOS INHER Y RESID'!$G$16+1),'MAPAS DE RIESGOS INHER Y RESID'!$M$19,IF(OR('MAPAS DE RIESGOS INHER Y RESID'!$H$17='MATRIZ DE RIESGOS DE SST'!Y831,Y831&lt;'MAPAS DE RIESGOS INHER Y RESID'!$I$18+1),'MAPAS DE RIESGOS INHER Y RESID'!$M$18,IF(OR('MAPAS DE RIESGOS INHER Y RESID'!$I$17='MATRIZ DE RIESGOS DE SST'!Y831,Y831&lt;'MAPAS DE RIESGOS INHER Y RESID'!$J$17+1),'MAPAS DE RIESGOS INHER Y RESID'!$M$17,'MAPAS DE RIESGOS INHER Y RESID'!$M$16)))</f>
        <v>BAJO</v>
      </c>
      <c r="AA831" s="100" t="str">
        <f>VLOOKUP('MATRIZ DE RIESGOS DE SST'!Z831,'TABLA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32" spans="1:27" ht="144">
      <c r="A832" s="132"/>
      <c r="B832" s="143"/>
      <c r="C832" s="129"/>
      <c r="D832" s="129"/>
      <c r="E832" s="129"/>
      <c r="F832" s="129"/>
      <c r="G832" s="129"/>
      <c r="H832" s="129"/>
      <c r="I832" s="129"/>
      <c r="J832" s="91" t="s">
        <v>147</v>
      </c>
      <c r="K832" s="90" t="s">
        <v>148</v>
      </c>
      <c r="L832" s="90" t="s">
        <v>149</v>
      </c>
      <c r="M832" s="74" t="s">
        <v>238</v>
      </c>
      <c r="N832" s="75">
        <f>VLOOKUP('MATRIZ DE RIESGOS DE SST'!M832,'MAPAS DE RIESGOS INHER Y RESID'!$E$3:$F$7,2,FALSE)</f>
        <v>3</v>
      </c>
      <c r="O832" s="74" t="s">
        <v>239</v>
      </c>
      <c r="P832" s="75">
        <f>VLOOKUP('MATRIZ DE RIESGOS DE SST'!O832,'MAPAS DE RIESGOS INHER Y RESID'!$O$3:$P$7,2,FALSE)</f>
        <v>16</v>
      </c>
      <c r="Q832" s="75">
        <f>N832*P832</f>
        <v>48</v>
      </c>
      <c r="R832" s="74" t="str">
        <f>IF(OR('MAPAS DE RIESGOS INHER Y RESID'!$G$7='MATRIZ DE RIESGOS DE SST'!Q832,Q832&lt;'MAPAS DE RIESGOS INHER Y RESID'!$G$3+1),'MAPAS DE RIESGOS INHER Y RESID'!$M$6,IF(OR('MAPAS DE RIESGOS INHER Y RESID'!$H$5='MATRIZ DE RIESGOS DE SST'!Q832,Q832&lt;'MAPAS DE RIESGOS INHER Y RESID'!$I$5+1),'MAPAS DE RIESGOS INHER Y RESID'!$M$5,IF(OR('MAPAS DE RIESGOS INHER Y RESID'!$I$4='MATRIZ DE RIESGOS DE SST'!Q832,Q832&lt;'MAPAS DE RIESGOS INHER Y RESID'!$J$4+1),'MAPAS DE RIESGOS INHER Y RESID'!$M$4,'MAPAS DE RIESGOS INHER Y RESID'!$M$3)))</f>
        <v>MODERADO</v>
      </c>
      <c r="S832" s="84"/>
      <c r="T832" s="84" t="s">
        <v>328</v>
      </c>
      <c r="U832" s="84" t="s">
        <v>251</v>
      </c>
      <c r="V832" s="84" t="s">
        <v>252</v>
      </c>
      <c r="W832" s="74" t="s">
        <v>246</v>
      </c>
      <c r="X832" s="98">
        <f>VLOOKUP(W832,'MAPAS DE RIESGOS INHER Y RESID'!$E$16:$F$18,2,FALSE)</f>
        <v>0.9</v>
      </c>
      <c r="Y832" s="99">
        <f t="shared" si="158"/>
        <v>4.7999999999999972</v>
      </c>
      <c r="Z832" s="74" t="str">
        <f>IF(OR('MAPAS DE RIESGOS INHER Y RESID'!$G$18='MATRIZ DE RIESGOS DE SST'!Y832,Y832&lt;'MAPAS DE RIESGOS INHER Y RESID'!$G$16+1),'MAPAS DE RIESGOS INHER Y RESID'!$M$19,IF(OR('MAPAS DE RIESGOS INHER Y RESID'!$H$17='MATRIZ DE RIESGOS DE SST'!Y832,Y832&lt;'MAPAS DE RIESGOS INHER Y RESID'!$I$18+1),'MAPAS DE RIESGOS INHER Y RESID'!$M$18,IF(OR('MAPAS DE RIESGOS INHER Y RESID'!$I$17='MATRIZ DE RIESGOS DE SST'!Y832,Y832&lt;'MAPAS DE RIESGOS INHER Y RESID'!$J$17+1),'MAPAS DE RIESGOS INHER Y RESID'!$M$17,'MAPAS DE RIESGOS INHER Y RESID'!$M$16)))</f>
        <v>BAJO</v>
      </c>
      <c r="AA832" s="100" t="str">
        <f>VLOOKUP('MATRIZ DE RIESGOS DE SST'!Z832,'TABLA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33" spans="1:27" ht="138">
      <c r="A833" s="132"/>
      <c r="B833" s="143"/>
      <c r="C833" s="129"/>
      <c r="D833" s="129"/>
      <c r="E833" s="129"/>
      <c r="F833" s="129"/>
      <c r="G833" s="129"/>
      <c r="H833" s="129"/>
      <c r="I833" s="129"/>
      <c r="J833" s="90" t="s">
        <v>160</v>
      </c>
      <c r="K833" s="90" t="s">
        <v>285</v>
      </c>
      <c r="L833" s="90" t="s">
        <v>159</v>
      </c>
      <c r="M833" s="74" t="s">
        <v>236</v>
      </c>
      <c r="N833" s="75">
        <f>VLOOKUP('MATRIZ DE RIESGOS DE SST'!M833,'MAPAS DE RIESGOS INHER Y RESID'!$E$3:$F$7,2,FALSE)</f>
        <v>4</v>
      </c>
      <c r="O833" s="74" t="s">
        <v>239</v>
      </c>
      <c r="P833" s="75">
        <f>VLOOKUP('MATRIZ DE RIESGOS DE SST'!O833,'MAPAS DE RIESGOS INHER Y RESID'!$O$3:$P$7,2,FALSE)</f>
        <v>16</v>
      </c>
      <c r="Q833" s="75">
        <f t="shared" ref="Q833" si="160">+N833*P833</f>
        <v>64</v>
      </c>
      <c r="R833" s="74" t="str">
        <f>IF(OR('MAPAS DE RIESGOS INHER Y RESID'!$G$7='MATRIZ DE RIESGOS DE SST'!Q833,Q833&lt;'MAPAS DE RIESGOS INHER Y RESID'!$G$3+1),'MAPAS DE RIESGOS INHER Y RESID'!$M$6,IF(OR('MAPAS DE RIESGOS INHER Y RESID'!$H$5='MATRIZ DE RIESGOS DE SST'!Q833,Q833&lt;'MAPAS DE RIESGOS INHER Y RESID'!$I$5+1),'MAPAS DE RIESGOS INHER Y RESID'!$M$5,IF(OR('MAPAS DE RIESGOS INHER Y RESID'!$I$4='MATRIZ DE RIESGOS DE SST'!Q833,Q833&lt;'MAPAS DE RIESGOS INHER Y RESID'!$J$4+1),'MAPAS DE RIESGOS INHER Y RESID'!$M$4,'MAPAS DE RIESGOS INHER Y RESID'!$M$3)))</f>
        <v>ALTO</v>
      </c>
      <c r="S833" s="84"/>
      <c r="T833" s="84"/>
      <c r="U833" s="84" t="s">
        <v>346</v>
      </c>
      <c r="V833" s="84" t="s">
        <v>347</v>
      </c>
      <c r="W833" s="74" t="s">
        <v>238</v>
      </c>
      <c r="X833" s="98">
        <f>VLOOKUP(W833,'MAPAS DE RIESGOS INHER Y RESID'!$E$16:$F$18,2,FALSE)</f>
        <v>0.4</v>
      </c>
      <c r="Y833" s="99">
        <f t="shared" si="158"/>
        <v>38.4</v>
      </c>
      <c r="Z833" s="74" t="str">
        <f>IF(OR('MAPAS DE RIESGOS INHER Y RESID'!$G$18='MATRIZ DE RIESGOS DE SST'!Y833,Y833&lt;'MAPAS DE RIESGOS INHER Y RESID'!$G$16+1),'MAPAS DE RIESGOS INHER Y RESID'!$M$19,IF(OR('MAPAS DE RIESGOS INHER Y RESID'!$H$17='MATRIZ DE RIESGOS DE SST'!Y833,Y833&lt;'MAPAS DE RIESGOS INHER Y RESID'!$I$18+1),'MAPAS DE RIESGOS INHER Y RESID'!$M$18,IF(OR('MAPAS DE RIESGOS INHER Y RESID'!$I$17='MATRIZ DE RIESGOS DE SST'!Y833,Y833&lt;'MAPAS DE RIESGOS INHER Y RESID'!$J$17+1),'MAPAS DE RIESGOS INHER Y RESID'!$M$17,'MAPAS DE RIESGOS INHER Y RESID'!$M$16)))</f>
        <v>MODERADO</v>
      </c>
      <c r="AA833" s="100" t="str">
        <f>VLOOKUP('MATRIZ DE RIESGOS DE SST'!Z833,'TABLA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834" spans="1:27" ht="150">
      <c r="A834" s="132"/>
      <c r="B834" s="143"/>
      <c r="C834" s="129"/>
      <c r="D834" s="129"/>
      <c r="E834" s="129" t="s">
        <v>250</v>
      </c>
      <c r="F834" s="129"/>
      <c r="G834" s="129" t="s">
        <v>250</v>
      </c>
      <c r="H834" s="129"/>
      <c r="I834" s="129" t="s">
        <v>295</v>
      </c>
      <c r="J834" s="90" t="s">
        <v>166</v>
      </c>
      <c r="K834" s="90" t="s">
        <v>352</v>
      </c>
      <c r="L834" s="90" t="s">
        <v>165</v>
      </c>
      <c r="M834" s="74" t="s">
        <v>240</v>
      </c>
      <c r="N834" s="75">
        <f>VLOOKUP('MATRIZ DE RIESGOS DE SST'!M834,'MAPAS DE RIESGOS INHER Y RESID'!$E$3:$F$7,2,FALSE)</f>
        <v>2</v>
      </c>
      <c r="O834" s="74" t="s">
        <v>239</v>
      </c>
      <c r="P834" s="75">
        <f>VLOOKUP('MATRIZ DE RIESGOS DE SST'!O834,'MAPAS DE RIESGOS INHER Y RESID'!$O$3:$P$7,2,FALSE)</f>
        <v>16</v>
      </c>
      <c r="Q834" s="75">
        <f t="shared" ref="Q834:Q848" si="161">N834*P834</f>
        <v>32</v>
      </c>
      <c r="R834" s="74" t="str">
        <f>IF(OR('MAPAS DE RIESGOS INHER Y RESID'!$G$7='MATRIZ DE RIESGOS DE SST'!Q834,Q834&lt;'MAPAS DE RIESGOS INHER Y RESID'!$G$3+1),'MAPAS DE RIESGOS INHER Y RESID'!$M$6,IF(OR('MAPAS DE RIESGOS INHER Y RESID'!$H$5='MATRIZ DE RIESGOS DE SST'!Q834,Q834&lt;'MAPAS DE RIESGOS INHER Y RESID'!$I$5+1),'MAPAS DE RIESGOS INHER Y RESID'!$M$5,IF(OR('MAPAS DE RIESGOS INHER Y RESID'!$I$4='MATRIZ DE RIESGOS DE SST'!Q834,Q834&lt;'MAPAS DE RIESGOS INHER Y RESID'!$J$4+1),'MAPAS DE RIESGOS INHER Y RESID'!$M$4,'MAPAS DE RIESGOS INHER Y RESID'!$M$3)))</f>
        <v>MODERADO</v>
      </c>
      <c r="S834" s="84"/>
      <c r="T834" s="84" t="s">
        <v>355</v>
      </c>
      <c r="U834" s="84" t="s">
        <v>356</v>
      </c>
      <c r="V834" s="84" t="s">
        <v>333</v>
      </c>
      <c r="W834" s="74" t="s">
        <v>246</v>
      </c>
      <c r="X834" s="98">
        <f>VLOOKUP(W834,'MAPAS DE RIESGOS INHER Y RESID'!$E$16:$F$18,2,FALSE)</f>
        <v>0.9</v>
      </c>
      <c r="Y834" s="99">
        <f t="shared" si="158"/>
        <v>3.1999999999999993</v>
      </c>
      <c r="Z834" s="74" t="str">
        <f>IF(OR('MAPAS DE RIESGOS INHER Y RESID'!$G$18='MATRIZ DE RIESGOS DE SST'!Y834,Y834&lt;'MAPAS DE RIESGOS INHER Y RESID'!$G$16+1),'MAPAS DE RIESGOS INHER Y RESID'!$M$19,IF(OR('MAPAS DE RIESGOS INHER Y RESID'!$H$17='MATRIZ DE RIESGOS DE SST'!Y834,Y834&lt;'MAPAS DE RIESGOS INHER Y RESID'!$I$18+1),'MAPAS DE RIESGOS INHER Y RESID'!$M$18,IF(OR('MAPAS DE RIESGOS INHER Y RESID'!$I$17='MATRIZ DE RIESGOS DE SST'!Y834,Y834&lt;'MAPAS DE RIESGOS INHER Y RESID'!$J$17+1),'MAPAS DE RIESGOS INHER Y RESID'!$M$17,'MAPAS DE RIESGOS INHER Y RESID'!$M$16)))</f>
        <v>BAJO</v>
      </c>
      <c r="AA834" s="100" t="str">
        <f>VLOOKUP('MATRIZ DE RIESGOS DE SST'!Z834,'TABLA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35" spans="1:27" ht="150">
      <c r="A835" s="132"/>
      <c r="B835" s="143"/>
      <c r="C835" s="129"/>
      <c r="D835" s="129"/>
      <c r="E835" s="129"/>
      <c r="F835" s="129"/>
      <c r="G835" s="129"/>
      <c r="H835" s="129"/>
      <c r="I835" s="129"/>
      <c r="J835" s="90" t="s">
        <v>360</v>
      </c>
      <c r="K835" s="90" t="s">
        <v>361</v>
      </c>
      <c r="L835" s="90" t="s">
        <v>165</v>
      </c>
      <c r="M835" s="74" t="s">
        <v>240</v>
      </c>
      <c r="N835" s="75">
        <f>VLOOKUP('MATRIZ DE RIESGOS DE SST'!M835,'MAPAS DE RIESGOS INHER Y RESID'!$E$3:$F$7,2,FALSE)</f>
        <v>2</v>
      </c>
      <c r="O835" s="74" t="s">
        <v>237</v>
      </c>
      <c r="P835" s="75">
        <f>VLOOKUP('MATRIZ DE RIESGOS DE SST'!O835,'MAPAS DE RIESGOS INHER Y RESID'!$O$3:$P$7,2,FALSE)</f>
        <v>4</v>
      </c>
      <c r="Q835" s="75">
        <f t="shared" si="161"/>
        <v>8</v>
      </c>
      <c r="R835" s="74" t="str">
        <f>IF(OR('MAPAS DE RIESGOS INHER Y RESID'!$G$7='MATRIZ DE RIESGOS DE SST'!Q835,Q835&lt;'MAPAS DE RIESGOS INHER Y RESID'!$G$3+1),'MAPAS DE RIESGOS INHER Y RESID'!$M$6,IF(OR('MAPAS DE RIESGOS INHER Y RESID'!$H$5='MATRIZ DE RIESGOS DE SST'!Q835,Q835&lt;'MAPAS DE RIESGOS INHER Y RESID'!$I$5+1),'MAPAS DE RIESGOS INHER Y RESID'!$M$5,IF(OR('MAPAS DE RIESGOS INHER Y RESID'!$I$4='MATRIZ DE RIESGOS DE SST'!Q835,Q835&lt;'MAPAS DE RIESGOS INHER Y RESID'!$J$4+1),'MAPAS DE RIESGOS INHER Y RESID'!$M$4,'MAPAS DE RIESGOS INHER Y RESID'!$M$3)))</f>
        <v>BAJO</v>
      </c>
      <c r="S835" s="84"/>
      <c r="T835" s="84" t="s">
        <v>362</v>
      </c>
      <c r="U835" s="84" t="s">
        <v>363</v>
      </c>
      <c r="V835" s="84"/>
      <c r="W835" s="74" t="s">
        <v>246</v>
      </c>
      <c r="X835" s="98">
        <f>VLOOKUP(W835,'MAPAS DE RIESGOS INHER Y RESID'!$E$16:$F$18,2,FALSE)</f>
        <v>0.9</v>
      </c>
      <c r="Y835" s="99">
        <f t="shared" si="158"/>
        <v>0.79999999999999982</v>
      </c>
      <c r="Z835" s="74" t="str">
        <f>IF(OR('MAPAS DE RIESGOS INHER Y RESID'!$G$18='MATRIZ DE RIESGOS DE SST'!Y835,Y835&lt;'MAPAS DE RIESGOS INHER Y RESID'!$G$16+1),'MAPAS DE RIESGOS INHER Y RESID'!$M$19,IF(OR('MAPAS DE RIESGOS INHER Y RESID'!$H$17='MATRIZ DE RIESGOS DE SST'!Y835,Y835&lt;'MAPAS DE RIESGOS INHER Y RESID'!$I$18+1),'MAPAS DE RIESGOS INHER Y RESID'!$M$18,IF(OR('MAPAS DE RIESGOS INHER Y RESID'!$I$17='MATRIZ DE RIESGOS DE SST'!Y835,Y835&lt;'MAPAS DE RIESGOS INHER Y RESID'!$J$17+1),'MAPAS DE RIESGOS INHER Y RESID'!$M$17,'MAPAS DE RIESGOS INHER Y RESID'!$M$16)))</f>
        <v>BAJO</v>
      </c>
      <c r="AA835" s="100" t="str">
        <f>VLOOKUP('MATRIZ DE RIESGOS DE SST'!Z835,'TABLA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36" spans="1:27" ht="144">
      <c r="A836" s="132"/>
      <c r="B836" s="143"/>
      <c r="C836" s="129"/>
      <c r="D836" s="129"/>
      <c r="E836" s="129"/>
      <c r="F836" s="129"/>
      <c r="G836" s="129"/>
      <c r="H836" s="129"/>
      <c r="I836" s="129"/>
      <c r="J836" s="91" t="s">
        <v>186</v>
      </c>
      <c r="K836" s="90" t="s">
        <v>187</v>
      </c>
      <c r="L836" s="90" t="s">
        <v>188</v>
      </c>
      <c r="M836" s="74" t="s">
        <v>240</v>
      </c>
      <c r="N836" s="75">
        <f>VLOOKUP('MATRIZ DE RIESGOS DE SST'!M836,'MAPAS DE RIESGOS INHER Y RESID'!$E$3:$F$7,2,FALSE)</f>
        <v>2</v>
      </c>
      <c r="O836" s="74" t="s">
        <v>239</v>
      </c>
      <c r="P836" s="75">
        <f>VLOOKUP('MATRIZ DE RIESGOS DE SST'!O836,'MAPAS DE RIESGOS INHER Y RESID'!$O$3:$P$7,2,FALSE)</f>
        <v>16</v>
      </c>
      <c r="Q836" s="75">
        <f t="shared" si="161"/>
        <v>32</v>
      </c>
      <c r="R836" s="74" t="str">
        <f>IF(OR('MAPAS DE RIESGOS INHER Y RESID'!$G$7='MATRIZ DE RIESGOS DE SST'!Q836,Q836&lt;'MAPAS DE RIESGOS INHER Y RESID'!$G$3+1),'MAPAS DE RIESGOS INHER Y RESID'!$M$6,IF(OR('MAPAS DE RIESGOS INHER Y RESID'!$H$5='MATRIZ DE RIESGOS DE SST'!Q836,Q836&lt;'MAPAS DE RIESGOS INHER Y RESID'!$I$5+1),'MAPAS DE RIESGOS INHER Y RESID'!$M$5,IF(OR('MAPAS DE RIESGOS INHER Y RESID'!$I$4='MATRIZ DE RIESGOS DE SST'!Q836,Q836&lt;'MAPAS DE RIESGOS INHER Y RESID'!$J$4+1),'MAPAS DE RIESGOS INHER Y RESID'!$M$4,'MAPAS DE RIESGOS INHER Y RESID'!$M$3)))</f>
        <v>MODERADO</v>
      </c>
      <c r="S836" s="84"/>
      <c r="T836" s="84" t="s">
        <v>376</v>
      </c>
      <c r="U836" s="84" t="s">
        <v>377</v>
      </c>
      <c r="V836" s="84" t="s">
        <v>378</v>
      </c>
      <c r="W836" s="74" t="s">
        <v>246</v>
      </c>
      <c r="X836" s="98">
        <f>VLOOKUP(W836,'MAPAS DE RIESGOS INHER Y RESID'!$E$16:$F$18,2,FALSE)</f>
        <v>0.9</v>
      </c>
      <c r="Y836" s="99">
        <f t="shared" si="158"/>
        <v>3.1999999999999993</v>
      </c>
      <c r="Z836" s="74" t="str">
        <f>IF(OR('MAPAS DE RIESGOS INHER Y RESID'!$G$18='MATRIZ DE RIESGOS DE SST'!Y836,Y836&lt;'MAPAS DE RIESGOS INHER Y RESID'!$G$16+1),'MAPAS DE RIESGOS INHER Y RESID'!$M$19,IF(OR('MAPAS DE RIESGOS INHER Y RESID'!$H$17='MATRIZ DE RIESGOS DE SST'!Y836,Y836&lt;'MAPAS DE RIESGOS INHER Y RESID'!$I$18+1),'MAPAS DE RIESGOS INHER Y RESID'!$M$18,IF(OR('MAPAS DE RIESGOS INHER Y RESID'!$I$17='MATRIZ DE RIESGOS DE SST'!Y836,Y836&lt;'MAPAS DE RIESGOS INHER Y RESID'!$J$17+1),'MAPAS DE RIESGOS INHER Y RESID'!$M$17,'MAPAS DE RIESGOS INHER Y RESID'!$M$16)))</f>
        <v>BAJO</v>
      </c>
      <c r="AA836" s="100" t="str">
        <f>VLOOKUP('MATRIZ DE RIESGOS DE SST'!Z836,'TABLA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37" spans="1:27" ht="144">
      <c r="A837" s="132"/>
      <c r="B837" s="143"/>
      <c r="C837" s="129"/>
      <c r="D837" s="129"/>
      <c r="E837" s="129"/>
      <c r="F837" s="129"/>
      <c r="G837" s="129"/>
      <c r="H837" s="129"/>
      <c r="I837" s="129"/>
      <c r="J837" s="91" t="s">
        <v>189</v>
      </c>
      <c r="K837" s="90" t="s">
        <v>190</v>
      </c>
      <c r="L837" s="90" t="s">
        <v>188</v>
      </c>
      <c r="M837" s="74" t="s">
        <v>240</v>
      </c>
      <c r="N837" s="75">
        <f>VLOOKUP('MATRIZ DE RIESGOS DE SST'!M837,'MAPAS DE RIESGOS INHER Y RESID'!$E$3:$F$7,2,FALSE)</f>
        <v>2</v>
      </c>
      <c r="O837" s="74" t="s">
        <v>239</v>
      </c>
      <c r="P837" s="75">
        <f>VLOOKUP('MATRIZ DE RIESGOS DE SST'!O837,'MAPAS DE RIESGOS INHER Y RESID'!$O$3:$P$7,2,FALSE)</f>
        <v>16</v>
      </c>
      <c r="Q837" s="75">
        <f t="shared" si="161"/>
        <v>32</v>
      </c>
      <c r="R837" s="74" t="str">
        <f>IF(OR('MAPAS DE RIESGOS INHER Y RESID'!$G$7='MATRIZ DE RIESGOS DE SST'!Q837,Q837&lt;'MAPAS DE RIESGOS INHER Y RESID'!$G$3+1),'MAPAS DE RIESGOS INHER Y RESID'!$M$6,IF(OR('MAPAS DE RIESGOS INHER Y RESID'!$H$5='MATRIZ DE RIESGOS DE SST'!Q837,Q837&lt;'MAPAS DE RIESGOS INHER Y RESID'!$I$5+1),'MAPAS DE RIESGOS INHER Y RESID'!$M$5,IF(OR('MAPAS DE RIESGOS INHER Y RESID'!$I$4='MATRIZ DE RIESGOS DE SST'!Q837,Q837&lt;'MAPAS DE RIESGOS INHER Y RESID'!$J$4+1),'MAPAS DE RIESGOS INHER Y RESID'!$M$4,'MAPAS DE RIESGOS INHER Y RESID'!$M$3)))</f>
        <v>MODERADO</v>
      </c>
      <c r="S837" s="84"/>
      <c r="T837" s="84" t="s">
        <v>376</v>
      </c>
      <c r="U837" s="84" t="s">
        <v>377</v>
      </c>
      <c r="V837" s="84" t="s">
        <v>378</v>
      </c>
      <c r="W837" s="74" t="s">
        <v>246</v>
      </c>
      <c r="X837" s="98">
        <f>VLOOKUP(W837,'MAPAS DE RIESGOS INHER Y RESID'!$E$16:$F$18,2,FALSE)</f>
        <v>0.9</v>
      </c>
      <c r="Y837" s="99">
        <f t="shared" si="158"/>
        <v>3.1999999999999993</v>
      </c>
      <c r="Z837" s="74" t="str">
        <f>IF(OR('MAPAS DE RIESGOS INHER Y RESID'!$G$18='MATRIZ DE RIESGOS DE SST'!Y837,Y837&lt;'MAPAS DE RIESGOS INHER Y RESID'!$G$16+1),'MAPAS DE RIESGOS INHER Y RESID'!$M$19,IF(OR('MAPAS DE RIESGOS INHER Y RESID'!$H$17='MATRIZ DE RIESGOS DE SST'!Y837,Y837&lt;'MAPAS DE RIESGOS INHER Y RESID'!$I$18+1),'MAPAS DE RIESGOS INHER Y RESID'!$M$18,IF(OR('MAPAS DE RIESGOS INHER Y RESID'!$I$17='MATRIZ DE RIESGOS DE SST'!Y837,Y837&lt;'MAPAS DE RIESGOS INHER Y RESID'!$J$17+1),'MAPAS DE RIESGOS INHER Y RESID'!$M$17,'MAPAS DE RIESGOS INHER Y RESID'!$M$16)))</f>
        <v>BAJO</v>
      </c>
      <c r="AA837" s="100" t="str">
        <f>VLOOKUP('MATRIZ DE RIESGOS DE SST'!Z837,'TABLA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38" spans="1:27" ht="144">
      <c r="A838" s="132"/>
      <c r="B838" s="143"/>
      <c r="C838" s="129"/>
      <c r="D838" s="129"/>
      <c r="E838" s="129"/>
      <c r="F838" s="129"/>
      <c r="G838" s="129"/>
      <c r="H838" s="129"/>
      <c r="I838" s="129"/>
      <c r="J838" s="91" t="s">
        <v>191</v>
      </c>
      <c r="K838" s="90" t="s">
        <v>192</v>
      </c>
      <c r="L838" s="90" t="s">
        <v>93</v>
      </c>
      <c r="M838" s="74" t="s">
        <v>240</v>
      </c>
      <c r="N838" s="75">
        <f>VLOOKUP('MATRIZ DE RIESGOS DE SST'!M838,'MAPAS DE RIESGOS INHER Y RESID'!$E$3:$F$7,2,FALSE)</f>
        <v>2</v>
      </c>
      <c r="O838" s="74" t="s">
        <v>239</v>
      </c>
      <c r="P838" s="75">
        <f>VLOOKUP('MATRIZ DE RIESGOS DE SST'!O838,'MAPAS DE RIESGOS INHER Y RESID'!$O$3:$P$7,2,FALSE)</f>
        <v>16</v>
      </c>
      <c r="Q838" s="75">
        <f t="shared" si="161"/>
        <v>32</v>
      </c>
      <c r="R838" s="74" t="str">
        <f>IF(OR('MAPAS DE RIESGOS INHER Y RESID'!$G$7='MATRIZ DE RIESGOS DE SST'!Q838,Q838&lt;'MAPAS DE RIESGOS INHER Y RESID'!$G$3+1),'MAPAS DE RIESGOS INHER Y RESID'!$M$6,IF(OR('MAPAS DE RIESGOS INHER Y RESID'!$H$5='MATRIZ DE RIESGOS DE SST'!Q838,Q838&lt;'MAPAS DE RIESGOS INHER Y RESID'!$I$5+1),'MAPAS DE RIESGOS INHER Y RESID'!$M$5,IF(OR('MAPAS DE RIESGOS INHER Y RESID'!$I$4='MATRIZ DE RIESGOS DE SST'!Q838,Q838&lt;'MAPAS DE RIESGOS INHER Y RESID'!$J$4+1),'MAPAS DE RIESGOS INHER Y RESID'!$M$4,'MAPAS DE RIESGOS INHER Y RESID'!$M$3)))</f>
        <v>MODERADO</v>
      </c>
      <c r="S838" s="84"/>
      <c r="T838" s="84" t="s">
        <v>314</v>
      </c>
      <c r="U838" s="84" t="s">
        <v>315</v>
      </c>
      <c r="V838" s="84" t="s">
        <v>316</v>
      </c>
      <c r="W838" s="74" t="s">
        <v>246</v>
      </c>
      <c r="X838" s="98">
        <f>VLOOKUP(W838,'MAPAS DE RIESGOS INHER Y RESID'!$E$16:$F$18,2,FALSE)</f>
        <v>0.9</v>
      </c>
      <c r="Y838" s="99">
        <f t="shared" si="158"/>
        <v>3.1999999999999993</v>
      </c>
      <c r="Z838" s="74" t="str">
        <f>IF(OR('MAPAS DE RIESGOS INHER Y RESID'!$G$18='MATRIZ DE RIESGOS DE SST'!Y838,Y838&lt;'MAPAS DE RIESGOS INHER Y RESID'!$G$16+1),'MAPAS DE RIESGOS INHER Y RESID'!$M$19,IF(OR('MAPAS DE RIESGOS INHER Y RESID'!$H$17='MATRIZ DE RIESGOS DE SST'!Y838,Y838&lt;'MAPAS DE RIESGOS INHER Y RESID'!$I$18+1),'MAPAS DE RIESGOS INHER Y RESID'!$M$18,IF(OR('MAPAS DE RIESGOS INHER Y RESID'!$I$17='MATRIZ DE RIESGOS DE SST'!Y838,Y838&lt;'MAPAS DE RIESGOS INHER Y RESID'!$J$17+1),'MAPAS DE RIESGOS INHER Y RESID'!$M$17,'MAPAS DE RIESGOS INHER Y RESID'!$M$16)))</f>
        <v>BAJO</v>
      </c>
      <c r="AA838" s="100" t="str">
        <f>VLOOKUP('MATRIZ DE RIESGOS DE SST'!Z838,'TABLA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39" spans="1:27" ht="144">
      <c r="A839" s="132"/>
      <c r="B839" s="143"/>
      <c r="C839" s="129"/>
      <c r="D839" s="129"/>
      <c r="E839" s="129"/>
      <c r="F839" s="129"/>
      <c r="G839" s="129"/>
      <c r="H839" s="129"/>
      <c r="I839" s="129"/>
      <c r="J839" s="91" t="s">
        <v>196</v>
      </c>
      <c r="K839" s="90" t="s">
        <v>197</v>
      </c>
      <c r="L839" s="90" t="s">
        <v>198</v>
      </c>
      <c r="M839" s="74" t="s">
        <v>240</v>
      </c>
      <c r="N839" s="75">
        <f>VLOOKUP('MATRIZ DE RIESGOS DE SST'!M839,'MAPAS DE RIESGOS INHER Y RESID'!$E$3:$F$7,2,FALSE)</f>
        <v>2</v>
      </c>
      <c r="O839" s="74" t="s">
        <v>239</v>
      </c>
      <c r="P839" s="75">
        <f>VLOOKUP('MATRIZ DE RIESGOS DE SST'!O839,'MAPAS DE RIESGOS INHER Y RESID'!$O$3:$P$7,2,FALSE)</f>
        <v>16</v>
      </c>
      <c r="Q839" s="75">
        <f t="shared" si="161"/>
        <v>32</v>
      </c>
      <c r="R839" s="74" t="str">
        <f>IF(OR('MAPAS DE RIESGOS INHER Y RESID'!$G$7='MATRIZ DE RIESGOS DE SST'!Q839,Q839&lt;'MAPAS DE RIESGOS INHER Y RESID'!$G$3+1),'MAPAS DE RIESGOS INHER Y RESID'!$M$6,IF(OR('MAPAS DE RIESGOS INHER Y RESID'!$H$5='MATRIZ DE RIESGOS DE SST'!Q839,Q839&lt;'MAPAS DE RIESGOS INHER Y RESID'!$I$5+1),'MAPAS DE RIESGOS INHER Y RESID'!$M$5,IF(OR('MAPAS DE RIESGOS INHER Y RESID'!$I$4='MATRIZ DE RIESGOS DE SST'!Q839,Q839&lt;'MAPAS DE RIESGOS INHER Y RESID'!$J$4+1),'MAPAS DE RIESGOS INHER Y RESID'!$M$4,'MAPAS DE RIESGOS INHER Y RESID'!$M$3)))</f>
        <v>MODERADO</v>
      </c>
      <c r="S839" s="84"/>
      <c r="T839" s="84" t="s">
        <v>376</v>
      </c>
      <c r="U839" s="84" t="s">
        <v>377</v>
      </c>
      <c r="V839" s="84" t="s">
        <v>378</v>
      </c>
      <c r="W839" s="74" t="s">
        <v>246</v>
      </c>
      <c r="X839" s="98">
        <f>VLOOKUP(W839,'MAPAS DE RIESGOS INHER Y RESID'!$E$16:$F$18,2,FALSE)</f>
        <v>0.9</v>
      </c>
      <c r="Y839" s="99">
        <f t="shared" si="158"/>
        <v>3.1999999999999993</v>
      </c>
      <c r="Z839" s="74" t="str">
        <f>IF(OR('MAPAS DE RIESGOS INHER Y RESID'!$G$18='MATRIZ DE RIESGOS DE SST'!Y839,Y839&lt;'MAPAS DE RIESGOS INHER Y RESID'!$G$16+1),'MAPAS DE RIESGOS INHER Y RESID'!$M$19,IF(OR('MAPAS DE RIESGOS INHER Y RESID'!$H$17='MATRIZ DE RIESGOS DE SST'!Y839,Y839&lt;'MAPAS DE RIESGOS INHER Y RESID'!$I$18+1),'MAPAS DE RIESGOS INHER Y RESID'!$M$18,IF(OR('MAPAS DE RIESGOS INHER Y RESID'!$I$17='MATRIZ DE RIESGOS DE SST'!Y839,Y839&lt;'MAPAS DE RIESGOS INHER Y RESID'!$J$17+1),'MAPAS DE RIESGOS INHER Y RESID'!$M$17,'MAPAS DE RIESGOS INHER Y RESID'!$M$16)))</f>
        <v>BAJO</v>
      </c>
      <c r="AA839" s="100" t="str">
        <f>VLOOKUP('MATRIZ DE RIESGOS DE SST'!Z839,'TABLA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40" spans="1:27" ht="122.25">
      <c r="A840" s="148"/>
      <c r="B840" s="143"/>
      <c r="C840" s="129"/>
      <c r="D840" s="129"/>
      <c r="E840" s="129"/>
      <c r="F840" s="129"/>
      <c r="G840" s="129"/>
      <c r="H840" s="129"/>
      <c r="I840" s="129"/>
      <c r="J840" s="91" t="s">
        <v>199</v>
      </c>
      <c r="K840" s="90" t="s">
        <v>404</v>
      </c>
      <c r="L840" s="90" t="s">
        <v>201</v>
      </c>
      <c r="M840" s="74" t="s">
        <v>240</v>
      </c>
      <c r="N840" s="75">
        <f>VLOOKUP('MATRIZ DE RIESGOS DE SST'!M840,'MAPAS DE RIESGOS INHER Y RESID'!$E$3:$F$7,2,FALSE)</f>
        <v>2</v>
      </c>
      <c r="O840" s="74" t="s">
        <v>241</v>
      </c>
      <c r="P840" s="75">
        <f>VLOOKUP('MATRIZ DE RIESGOS DE SST'!O840,'MAPAS DE RIESGOS INHER Y RESID'!$O$3:$P$7,2,FALSE)</f>
        <v>256</v>
      </c>
      <c r="Q840" s="75">
        <f t="shared" si="161"/>
        <v>512</v>
      </c>
      <c r="R840" s="74" t="str">
        <f>IF(OR('MAPAS DE RIESGOS INHER Y RESID'!$G$7='MATRIZ DE RIESGOS DE SST'!Q840,Q840&lt;'MAPAS DE RIESGOS INHER Y RESID'!$G$3+1),'MAPAS DE RIESGOS INHER Y RESID'!$M$6,IF(OR('MAPAS DE RIESGOS INHER Y RESID'!$H$5='MATRIZ DE RIESGOS DE SST'!Q840,Q840&lt;'MAPAS DE RIESGOS INHER Y RESID'!$I$5+1),'MAPAS DE RIESGOS INHER Y RESID'!$M$5,IF(OR('MAPAS DE RIESGOS INHER Y RESID'!$I$4='MATRIZ DE RIESGOS DE SST'!Q840,Q840&lt;'MAPAS DE RIESGOS INHER Y RESID'!$J$4+1),'MAPAS DE RIESGOS INHER Y RESID'!$M$4,'MAPAS DE RIESGOS INHER Y RESID'!$M$3)))</f>
        <v>ALTO</v>
      </c>
      <c r="S840" s="84" t="s">
        <v>368</v>
      </c>
      <c r="T840" s="84" t="s">
        <v>369</v>
      </c>
      <c r="U840" s="84" t="s">
        <v>370</v>
      </c>
      <c r="V840" s="84" t="s">
        <v>371</v>
      </c>
      <c r="W840" s="74" t="s">
        <v>238</v>
      </c>
      <c r="X840" s="98">
        <f>VLOOKUP(W840,'MAPAS DE RIESGOS INHER Y RESID'!$E$16:$F$18,2,FALSE)</f>
        <v>0.4</v>
      </c>
      <c r="Y840" s="99">
        <f t="shared" si="158"/>
        <v>307.2</v>
      </c>
      <c r="Z840" s="74" t="str">
        <f>IF(OR('MAPAS DE RIESGOS INHER Y RESID'!$G$18='MATRIZ DE RIESGOS DE SST'!Y840,Y840&lt;'MAPAS DE RIESGOS INHER Y RESID'!$G$16+1),'MAPAS DE RIESGOS INHER Y RESID'!$M$19,IF(OR('MAPAS DE RIESGOS INHER Y RESID'!$H$17='MATRIZ DE RIESGOS DE SST'!Y840,Y840&lt;'MAPAS DE RIESGOS INHER Y RESID'!$I$18+1),'MAPAS DE RIESGOS INHER Y RESID'!$M$18,IF(OR('MAPAS DE RIESGOS INHER Y RESID'!$I$17='MATRIZ DE RIESGOS DE SST'!Y840,Y840&lt;'MAPAS DE RIESGOS INHER Y RESID'!$J$17+1),'MAPAS DE RIESGOS INHER Y RESID'!$M$17,'MAPAS DE RIESGOS INHER Y RESID'!$M$16)))</f>
        <v>ALTO</v>
      </c>
      <c r="AA840" s="100" t="str">
        <f>VLOOKUP('MATRIZ DE RIESGOS DE SST'!Z840,'TABLA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841" spans="1:27" ht="122.25">
      <c r="A841" s="132"/>
      <c r="B841" s="143"/>
      <c r="C841" s="129"/>
      <c r="D841" s="129"/>
      <c r="E841" s="129"/>
      <c r="F841" s="129"/>
      <c r="G841" s="129"/>
      <c r="H841" s="129"/>
      <c r="I841" s="129"/>
      <c r="J841" s="91" t="s">
        <v>202</v>
      </c>
      <c r="K841" s="91" t="s">
        <v>415</v>
      </c>
      <c r="L841" s="90" t="s">
        <v>204</v>
      </c>
      <c r="M841" s="74" t="s">
        <v>240</v>
      </c>
      <c r="N841" s="75">
        <f>VLOOKUP('MATRIZ DE RIESGOS DE SST'!M841,'MAPAS DE RIESGOS INHER Y RESID'!$E$3:$F$7,2,FALSE)</f>
        <v>2</v>
      </c>
      <c r="O841" s="74" t="s">
        <v>241</v>
      </c>
      <c r="P841" s="75">
        <f>VLOOKUP('MATRIZ DE RIESGOS DE SST'!O841,'MAPAS DE RIESGOS INHER Y RESID'!$O$3:$P$7,2,FALSE)</f>
        <v>256</v>
      </c>
      <c r="Q841" s="75">
        <f t="shared" si="161"/>
        <v>512</v>
      </c>
      <c r="R841" s="74" t="str">
        <f>IF(OR('MAPAS DE RIESGOS INHER Y RESID'!$G$7='MATRIZ DE RIESGOS DE SST'!Q841,Q841&lt;'MAPAS DE RIESGOS INHER Y RESID'!$G$3+1),'MAPAS DE RIESGOS INHER Y RESID'!$M$6,IF(OR('MAPAS DE RIESGOS INHER Y RESID'!$H$5='MATRIZ DE RIESGOS DE SST'!Q841,Q841&lt;'MAPAS DE RIESGOS INHER Y RESID'!$I$5+1),'MAPAS DE RIESGOS INHER Y RESID'!$M$5,IF(OR('MAPAS DE RIESGOS INHER Y RESID'!$I$4='MATRIZ DE RIESGOS DE SST'!Q841,Q841&lt;'MAPAS DE RIESGOS INHER Y RESID'!$J$4+1),'MAPAS DE RIESGOS INHER Y RESID'!$M$4,'MAPAS DE RIESGOS INHER Y RESID'!$M$3)))</f>
        <v>ALTO</v>
      </c>
      <c r="S841" s="84" t="s">
        <v>332</v>
      </c>
      <c r="T841" s="84" t="s">
        <v>384</v>
      </c>
      <c r="U841" s="84" t="s">
        <v>385</v>
      </c>
      <c r="V841" s="84" t="s">
        <v>333</v>
      </c>
      <c r="W841" s="74" t="s">
        <v>238</v>
      </c>
      <c r="X841" s="98">
        <f>VLOOKUP(W841,'MAPAS DE RIESGOS INHER Y RESID'!$E$16:$F$18,2,FALSE)</f>
        <v>0.4</v>
      </c>
      <c r="Y841" s="99">
        <f t="shared" si="158"/>
        <v>307.2</v>
      </c>
      <c r="Z841" s="74" t="str">
        <f>IF(OR('MAPAS DE RIESGOS INHER Y RESID'!$G$18='MATRIZ DE RIESGOS DE SST'!Y841,Y841&lt;'MAPAS DE RIESGOS INHER Y RESID'!$G$16+1),'MAPAS DE RIESGOS INHER Y RESID'!$M$19,IF(OR('MAPAS DE RIESGOS INHER Y RESID'!$H$17='MATRIZ DE RIESGOS DE SST'!Y841,Y841&lt;'MAPAS DE RIESGOS INHER Y RESID'!$I$18+1),'MAPAS DE RIESGOS INHER Y RESID'!$M$18,IF(OR('MAPAS DE RIESGOS INHER Y RESID'!$I$17='MATRIZ DE RIESGOS DE SST'!Y841,Y841&lt;'MAPAS DE RIESGOS INHER Y RESID'!$J$17+1),'MAPAS DE RIESGOS INHER Y RESID'!$M$17,'MAPAS DE RIESGOS INHER Y RESID'!$M$16)))</f>
        <v>ALTO</v>
      </c>
      <c r="AA841" s="100" t="str">
        <f>VLOOKUP('MATRIZ DE RIESGOS DE SST'!Z841,'TABLA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842" spans="1:27" ht="153">
      <c r="A842" s="132"/>
      <c r="B842" s="143"/>
      <c r="C842" s="129"/>
      <c r="D842" s="129"/>
      <c r="E842" s="129"/>
      <c r="F842" s="129"/>
      <c r="G842" s="129"/>
      <c r="H842" s="129"/>
      <c r="I842" s="129"/>
      <c r="J842" s="91" t="s">
        <v>205</v>
      </c>
      <c r="K842" s="90" t="s">
        <v>206</v>
      </c>
      <c r="L842" s="90" t="s">
        <v>207</v>
      </c>
      <c r="M842" s="74" t="s">
        <v>240</v>
      </c>
      <c r="N842" s="75">
        <f>VLOOKUP('MATRIZ DE RIESGOS DE SST'!M842,'MAPAS DE RIESGOS INHER Y RESID'!$E$3:$F$7,2,FALSE)</f>
        <v>2</v>
      </c>
      <c r="O842" s="74" t="s">
        <v>239</v>
      </c>
      <c r="P842" s="75">
        <f>VLOOKUP('MATRIZ DE RIESGOS DE SST'!O842,'MAPAS DE RIESGOS INHER Y RESID'!$O$3:$P$7,2,FALSE)</f>
        <v>16</v>
      </c>
      <c r="Q842" s="75">
        <f t="shared" si="161"/>
        <v>32</v>
      </c>
      <c r="R842" s="74" t="str">
        <f>IF(OR('MAPAS DE RIESGOS INHER Y RESID'!$G$7='MATRIZ DE RIESGOS DE SST'!Q842,Q842&lt;'MAPAS DE RIESGOS INHER Y RESID'!$G$3+1),'MAPAS DE RIESGOS INHER Y RESID'!$M$6,IF(OR('MAPAS DE RIESGOS INHER Y RESID'!$H$5='MATRIZ DE RIESGOS DE SST'!Q842,Q842&lt;'MAPAS DE RIESGOS INHER Y RESID'!$I$5+1),'MAPAS DE RIESGOS INHER Y RESID'!$M$5,IF(OR('MAPAS DE RIESGOS INHER Y RESID'!$I$4='MATRIZ DE RIESGOS DE SST'!Q842,Q842&lt;'MAPAS DE RIESGOS INHER Y RESID'!$J$4+1),'MAPAS DE RIESGOS INHER Y RESID'!$M$4,'MAPAS DE RIESGOS INHER Y RESID'!$M$3)))</f>
        <v>MODERADO</v>
      </c>
      <c r="S842" s="84"/>
      <c r="T842" s="84"/>
      <c r="U842" s="84" t="s">
        <v>386</v>
      </c>
      <c r="V842" s="84" t="s">
        <v>387</v>
      </c>
      <c r="W842" s="74" t="s">
        <v>246</v>
      </c>
      <c r="X842" s="98">
        <f>VLOOKUP(W842,'MAPAS DE RIESGOS INHER Y RESID'!$E$16:$F$18,2,FALSE)</f>
        <v>0.9</v>
      </c>
      <c r="Y842" s="99">
        <f t="shared" si="158"/>
        <v>3.1999999999999993</v>
      </c>
      <c r="Z842" s="74" t="str">
        <f>IF(OR('MAPAS DE RIESGOS INHER Y RESID'!$G$18='MATRIZ DE RIESGOS DE SST'!Y842,Y842&lt;'MAPAS DE RIESGOS INHER Y RESID'!$G$16+1),'MAPAS DE RIESGOS INHER Y RESID'!$M$19,IF(OR('MAPAS DE RIESGOS INHER Y RESID'!$H$17='MATRIZ DE RIESGOS DE SST'!Y842,Y842&lt;'MAPAS DE RIESGOS INHER Y RESID'!$I$18+1),'MAPAS DE RIESGOS INHER Y RESID'!$M$18,IF(OR('MAPAS DE RIESGOS INHER Y RESID'!$I$17='MATRIZ DE RIESGOS DE SST'!Y842,Y842&lt;'MAPAS DE RIESGOS INHER Y RESID'!$J$17+1),'MAPAS DE RIESGOS INHER Y RESID'!$M$17,'MAPAS DE RIESGOS INHER Y RESID'!$M$16)))</f>
        <v>BAJO</v>
      </c>
      <c r="AA842" s="100" t="str">
        <f>VLOOKUP('MATRIZ DE RIESGOS DE SST'!Z842,'TABLA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43" spans="1:27" ht="144">
      <c r="A843" s="132"/>
      <c r="B843" s="143"/>
      <c r="C843" s="129"/>
      <c r="D843" s="129"/>
      <c r="E843" s="129"/>
      <c r="F843" s="129"/>
      <c r="G843" s="129"/>
      <c r="H843" s="129"/>
      <c r="I843" s="129"/>
      <c r="J843" s="91" t="s">
        <v>208</v>
      </c>
      <c r="K843" s="90" t="s">
        <v>209</v>
      </c>
      <c r="L843" s="90" t="s">
        <v>210</v>
      </c>
      <c r="M843" s="74" t="s">
        <v>240</v>
      </c>
      <c r="N843" s="75">
        <f>VLOOKUP('MATRIZ DE RIESGOS DE SST'!M843,'MAPAS DE RIESGOS INHER Y RESID'!$E$3:$F$7,2,FALSE)</f>
        <v>2</v>
      </c>
      <c r="O843" s="74" t="s">
        <v>239</v>
      </c>
      <c r="P843" s="75">
        <f>VLOOKUP('MATRIZ DE RIESGOS DE SST'!O843,'MAPAS DE RIESGOS INHER Y RESID'!$O$3:$P$7,2,FALSE)</f>
        <v>16</v>
      </c>
      <c r="Q843" s="75">
        <f t="shared" si="161"/>
        <v>32</v>
      </c>
      <c r="R843" s="74" t="str">
        <f>IF(OR('MAPAS DE RIESGOS INHER Y RESID'!$G$7='MATRIZ DE RIESGOS DE SST'!Q843,Q843&lt;'MAPAS DE RIESGOS INHER Y RESID'!$G$3+1),'MAPAS DE RIESGOS INHER Y RESID'!$M$6,IF(OR('MAPAS DE RIESGOS INHER Y RESID'!$H$5='MATRIZ DE RIESGOS DE SST'!Q843,Q843&lt;'MAPAS DE RIESGOS INHER Y RESID'!$I$5+1),'MAPAS DE RIESGOS INHER Y RESID'!$M$5,IF(OR('MAPAS DE RIESGOS INHER Y RESID'!$I$4='MATRIZ DE RIESGOS DE SST'!Q843,Q843&lt;'MAPAS DE RIESGOS INHER Y RESID'!$J$4+1),'MAPAS DE RIESGOS INHER Y RESID'!$M$4,'MAPAS DE RIESGOS INHER Y RESID'!$M$3)))</f>
        <v>MODERADO</v>
      </c>
      <c r="S843" s="84"/>
      <c r="T843" s="84" t="s">
        <v>388</v>
      </c>
      <c r="U843" s="84" t="s">
        <v>389</v>
      </c>
      <c r="V843" s="84" t="s">
        <v>390</v>
      </c>
      <c r="W843" s="74" t="s">
        <v>246</v>
      </c>
      <c r="X843" s="98">
        <f>VLOOKUP(W843,'MAPAS DE RIESGOS INHER Y RESID'!$E$16:$F$18,2,FALSE)</f>
        <v>0.9</v>
      </c>
      <c r="Y843" s="99">
        <f t="shared" si="158"/>
        <v>3.1999999999999993</v>
      </c>
      <c r="Z843" s="74" t="str">
        <f>IF(OR('MAPAS DE RIESGOS INHER Y RESID'!$G$18='MATRIZ DE RIESGOS DE SST'!Y843,Y843&lt;'MAPAS DE RIESGOS INHER Y RESID'!$G$16+1),'MAPAS DE RIESGOS INHER Y RESID'!$M$19,IF(OR('MAPAS DE RIESGOS INHER Y RESID'!$H$17='MATRIZ DE RIESGOS DE SST'!Y843,Y843&lt;'MAPAS DE RIESGOS INHER Y RESID'!$I$18+1),'MAPAS DE RIESGOS INHER Y RESID'!$M$18,IF(OR('MAPAS DE RIESGOS INHER Y RESID'!$I$17='MATRIZ DE RIESGOS DE SST'!Y843,Y843&lt;'MAPAS DE RIESGOS INHER Y RESID'!$J$17+1),'MAPAS DE RIESGOS INHER Y RESID'!$M$17,'MAPAS DE RIESGOS INHER Y RESID'!$M$16)))</f>
        <v>BAJO</v>
      </c>
      <c r="AA843" s="100" t="str">
        <f>VLOOKUP('MATRIZ DE RIESGOS DE SST'!Z843,'TABLA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44" spans="1:27" ht="144">
      <c r="A844" s="132"/>
      <c r="B844" s="143"/>
      <c r="C844" s="129"/>
      <c r="D844" s="129"/>
      <c r="E844" s="129"/>
      <c r="F844" s="129"/>
      <c r="G844" s="129"/>
      <c r="H844" s="129"/>
      <c r="I844" s="129"/>
      <c r="J844" s="91" t="s">
        <v>211</v>
      </c>
      <c r="K844" s="90" t="s">
        <v>212</v>
      </c>
      <c r="L844" s="90" t="s">
        <v>213</v>
      </c>
      <c r="M844" s="74" t="s">
        <v>240</v>
      </c>
      <c r="N844" s="75">
        <f>VLOOKUP('MATRIZ DE RIESGOS DE SST'!M844,'MAPAS DE RIESGOS INHER Y RESID'!$E$3:$F$7,2,FALSE)</f>
        <v>2</v>
      </c>
      <c r="O844" s="74" t="s">
        <v>239</v>
      </c>
      <c r="P844" s="75">
        <f>VLOOKUP('MATRIZ DE RIESGOS DE SST'!O844,'MAPAS DE RIESGOS INHER Y RESID'!$O$3:$P$7,2,FALSE)</f>
        <v>16</v>
      </c>
      <c r="Q844" s="75">
        <f t="shared" si="161"/>
        <v>32</v>
      </c>
      <c r="R844" s="74" t="str">
        <f>IF(OR('MAPAS DE RIESGOS INHER Y RESID'!$G$7='MATRIZ DE RIESGOS DE SST'!Q844,Q844&lt;'MAPAS DE RIESGOS INHER Y RESID'!$G$3+1),'MAPAS DE RIESGOS INHER Y RESID'!$M$6,IF(OR('MAPAS DE RIESGOS INHER Y RESID'!$H$5='MATRIZ DE RIESGOS DE SST'!Q844,Q844&lt;'MAPAS DE RIESGOS INHER Y RESID'!$I$5+1),'MAPAS DE RIESGOS INHER Y RESID'!$M$5,IF(OR('MAPAS DE RIESGOS INHER Y RESID'!$I$4='MATRIZ DE RIESGOS DE SST'!Q844,Q844&lt;'MAPAS DE RIESGOS INHER Y RESID'!$J$4+1),'MAPAS DE RIESGOS INHER Y RESID'!$M$4,'MAPAS DE RIESGOS INHER Y RESID'!$M$3)))</f>
        <v>MODERADO</v>
      </c>
      <c r="S844" s="84"/>
      <c r="T844" s="84" t="s">
        <v>388</v>
      </c>
      <c r="U844" s="84" t="s">
        <v>389</v>
      </c>
      <c r="V844" s="84" t="s">
        <v>390</v>
      </c>
      <c r="W844" s="74" t="s">
        <v>246</v>
      </c>
      <c r="X844" s="98">
        <f>VLOOKUP(W844,'MAPAS DE RIESGOS INHER Y RESID'!$E$16:$F$18,2,FALSE)</f>
        <v>0.9</v>
      </c>
      <c r="Y844" s="99">
        <f t="shared" si="158"/>
        <v>3.1999999999999993</v>
      </c>
      <c r="Z844" s="74" t="str">
        <f>IF(OR('MAPAS DE RIESGOS INHER Y RESID'!$G$18='MATRIZ DE RIESGOS DE SST'!Y844,Y844&lt;'MAPAS DE RIESGOS INHER Y RESID'!$G$16+1),'MAPAS DE RIESGOS INHER Y RESID'!$M$19,IF(OR('MAPAS DE RIESGOS INHER Y RESID'!$H$17='MATRIZ DE RIESGOS DE SST'!Y844,Y844&lt;'MAPAS DE RIESGOS INHER Y RESID'!$I$18+1),'MAPAS DE RIESGOS INHER Y RESID'!$M$18,IF(OR('MAPAS DE RIESGOS INHER Y RESID'!$I$17='MATRIZ DE RIESGOS DE SST'!Y844,Y844&lt;'MAPAS DE RIESGOS INHER Y RESID'!$J$17+1),'MAPAS DE RIESGOS INHER Y RESID'!$M$17,'MAPAS DE RIESGOS INHER Y RESID'!$M$16)))</f>
        <v>BAJO</v>
      </c>
      <c r="AA844" s="100" t="str">
        <f>VLOOKUP('MATRIZ DE RIESGOS DE SST'!Z844,'TABLA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45" spans="1:27" ht="144">
      <c r="A845" s="132"/>
      <c r="B845" s="143"/>
      <c r="C845" s="129"/>
      <c r="D845" s="129"/>
      <c r="E845" s="129"/>
      <c r="F845" s="129"/>
      <c r="G845" s="129"/>
      <c r="H845" s="129"/>
      <c r="I845" s="129"/>
      <c r="J845" s="91" t="s">
        <v>214</v>
      </c>
      <c r="K845" s="90" t="s">
        <v>215</v>
      </c>
      <c r="L845" s="90" t="s">
        <v>213</v>
      </c>
      <c r="M845" s="74" t="s">
        <v>240</v>
      </c>
      <c r="N845" s="75">
        <f>VLOOKUP('MATRIZ DE RIESGOS DE SST'!M845,'MAPAS DE RIESGOS INHER Y RESID'!$E$3:$F$7,2,FALSE)</f>
        <v>2</v>
      </c>
      <c r="O845" s="74" t="s">
        <v>239</v>
      </c>
      <c r="P845" s="75">
        <f>VLOOKUP('MATRIZ DE RIESGOS DE SST'!O845,'MAPAS DE RIESGOS INHER Y RESID'!$O$3:$P$7,2,FALSE)</f>
        <v>16</v>
      </c>
      <c r="Q845" s="75">
        <f t="shared" si="161"/>
        <v>32</v>
      </c>
      <c r="R845" s="74" t="str">
        <f>IF(OR('MAPAS DE RIESGOS INHER Y RESID'!$G$7='MATRIZ DE RIESGOS DE SST'!Q845,Q845&lt;'MAPAS DE RIESGOS INHER Y RESID'!$G$3+1),'MAPAS DE RIESGOS INHER Y RESID'!$M$6,IF(OR('MAPAS DE RIESGOS INHER Y RESID'!$H$5='MATRIZ DE RIESGOS DE SST'!Q845,Q845&lt;'MAPAS DE RIESGOS INHER Y RESID'!$I$5+1),'MAPAS DE RIESGOS INHER Y RESID'!$M$5,IF(OR('MAPAS DE RIESGOS INHER Y RESID'!$I$4='MATRIZ DE RIESGOS DE SST'!Q845,Q845&lt;'MAPAS DE RIESGOS INHER Y RESID'!$J$4+1),'MAPAS DE RIESGOS INHER Y RESID'!$M$4,'MAPAS DE RIESGOS INHER Y RESID'!$M$3)))</f>
        <v>MODERADO</v>
      </c>
      <c r="S845" s="84"/>
      <c r="T845" s="84" t="s">
        <v>388</v>
      </c>
      <c r="U845" s="84" t="s">
        <v>389</v>
      </c>
      <c r="V845" s="84" t="s">
        <v>390</v>
      </c>
      <c r="W845" s="74" t="s">
        <v>246</v>
      </c>
      <c r="X845" s="98">
        <f>VLOOKUP(W845,'MAPAS DE RIESGOS INHER Y RESID'!$E$16:$F$18,2,FALSE)</f>
        <v>0.9</v>
      </c>
      <c r="Y845" s="99">
        <f t="shared" si="158"/>
        <v>3.1999999999999993</v>
      </c>
      <c r="Z845" s="74" t="str">
        <f>IF(OR('MAPAS DE RIESGOS INHER Y RESID'!$G$18='MATRIZ DE RIESGOS DE SST'!Y845,Y845&lt;'MAPAS DE RIESGOS INHER Y RESID'!$G$16+1),'MAPAS DE RIESGOS INHER Y RESID'!$M$19,IF(OR('MAPAS DE RIESGOS INHER Y RESID'!$H$17='MATRIZ DE RIESGOS DE SST'!Y845,Y845&lt;'MAPAS DE RIESGOS INHER Y RESID'!$I$18+1),'MAPAS DE RIESGOS INHER Y RESID'!$M$18,IF(OR('MAPAS DE RIESGOS INHER Y RESID'!$I$17='MATRIZ DE RIESGOS DE SST'!Y845,Y845&lt;'MAPAS DE RIESGOS INHER Y RESID'!$J$17+1),'MAPAS DE RIESGOS INHER Y RESID'!$M$17,'MAPAS DE RIESGOS INHER Y RESID'!$M$16)))</f>
        <v>BAJO</v>
      </c>
      <c r="AA845" s="100" t="str">
        <f>VLOOKUP('MATRIZ DE RIESGOS DE SST'!Z845,'TABLA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46" spans="1:27" ht="144">
      <c r="A846" s="132"/>
      <c r="B846" s="143"/>
      <c r="C846" s="129"/>
      <c r="D846" s="129"/>
      <c r="E846" s="129"/>
      <c r="F846" s="129"/>
      <c r="G846" s="129"/>
      <c r="H846" s="129"/>
      <c r="I846" s="129"/>
      <c r="J846" s="91" t="s">
        <v>216</v>
      </c>
      <c r="K846" s="90" t="s">
        <v>217</v>
      </c>
      <c r="L846" s="90" t="s">
        <v>218</v>
      </c>
      <c r="M846" s="74" t="s">
        <v>240</v>
      </c>
      <c r="N846" s="75">
        <f>VLOOKUP('MATRIZ DE RIESGOS DE SST'!M846,'MAPAS DE RIESGOS INHER Y RESID'!$E$3:$F$7,2,FALSE)</f>
        <v>2</v>
      </c>
      <c r="O846" s="74" t="s">
        <v>239</v>
      </c>
      <c r="P846" s="75">
        <f>VLOOKUP('MATRIZ DE RIESGOS DE SST'!O846,'MAPAS DE RIESGOS INHER Y RESID'!$O$3:$P$7,2,FALSE)</f>
        <v>16</v>
      </c>
      <c r="Q846" s="75">
        <f t="shared" si="161"/>
        <v>32</v>
      </c>
      <c r="R846" s="74" t="str">
        <f>IF(OR('MAPAS DE RIESGOS INHER Y RESID'!$G$7='MATRIZ DE RIESGOS DE SST'!Q846,Q846&lt;'MAPAS DE RIESGOS INHER Y RESID'!$G$3+1),'MAPAS DE RIESGOS INHER Y RESID'!$M$6,IF(OR('MAPAS DE RIESGOS INHER Y RESID'!$H$5='MATRIZ DE RIESGOS DE SST'!Q846,Q846&lt;'MAPAS DE RIESGOS INHER Y RESID'!$I$5+1),'MAPAS DE RIESGOS INHER Y RESID'!$M$5,IF(OR('MAPAS DE RIESGOS INHER Y RESID'!$I$4='MATRIZ DE RIESGOS DE SST'!Q846,Q846&lt;'MAPAS DE RIESGOS INHER Y RESID'!$J$4+1),'MAPAS DE RIESGOS INHER Y RESID'!$M$4,'MAPAS DE RIESGOS INHER Y RESID'!$M$3)))</f>
        <v>MODERADO</v>
      </c>
      <c r="S846" s="84" t="s">
        <v>391</v>
      </c>
      <c r="T846" s="84" t="s">
        <v>392</v>
      </c>
      <c r="U846" s="84" t="s">
        <v>393</v>
      </c>
      <c r="V846" s="84" t="s">
        <v>394</v>
      </c>
      <c r="W846" s="74" t="s">
        <v>246</v>
      </c>
      <c r="X846" s="98">
        <f>VLOOKUP(W846,'MAPAS DE RIESGOS INHER Y RESID'!$E$16:$F$18,2,FALSE)</f>
        <v>0.9</v>
      </c>
      <c r="Y846" s="99">
        <f t="shared" si="158"/>
        <v>3.1999999999999993</v>
      </c>
      <c r="Z846" s="74" t="str">
        <f>IF(OR('MAPAS DE RIESGOS INHER Y RESID'!$G$18='MATRIZ DE RIESGOS DE SST'!Y846,Y846&lt;'MAPAS DE RIESGOS INHER Y RESID'!$G$16+1),'MAPAS DE RIESGOS INHER Y RESID'!$M$19,IF(OR('MAPAS DE RIESGOS INHER Y RESID'!$H$17='MATRIZ DE RIESGOS DE SST'!Y846,Y846&lt;'MAPAS DE RIESGOS INHER Y RESID'!$I$18+1),'MAPAS DE RIESGOS INHER Y RESID'!$M$18,IF(OR('MAPAS DE RIESGOS INHER Y RESID'!$I$17='MATRIZ DE RIESGOS DE SST'!Y846,Y846&lt;'MAPAS DE RIESGOS INHER Y RESID'!$J$17+1),'MAPAS DE RIESGOS INHER Y RESID'!$M$17,'MAPAS DE RIESGOS INHER Y RESID'!$M$16)))</f>
        <v>BAJO</v>
      </c>
      <c r="AA846" s="100" t="str">
        <f>VLOOKUP('MATRIZ DE RIESGOS DE SST'!Z846,'TABLA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47" spans="1:27" ht="144">
      <c r="A847" s="132"/>
      <c r="B847" s="143"/>
      <c r="C847" s="129"/>
      <c r="D847" s="129"/>
      <c r="E847" s="129"/>
      <c r="F847" s="129"/>
      <c r="G847" s="129"/>
      <c r="H847" s="129"/>
      <c r="I847" s="129"/>
      <c r="J847" s="91" t="s">
        <v>219</v>
      </c>
      <c r="K847" s="90" t="s">
        <v>220</v>
      </c>
      <c r="L847" s="90" t="s">
        <v>221</v>
      </c>
      <c r="M847" s="74" t="s">
        <v>240</v>
      </c>
      <c r="N847" s="75">
        <f>VLOOKUP('MATRIZ DE RIESGOS DE SST'!M847,'MAPAS DE RIESGOS INHER Y RESID'!$E$3:$F$7,2,FALSE)</f>
        <v>2</v>
      </c>
      <c r="O847" s="74" t="s">
        <v>239</v>
      </c>
      <c r="P847" s="75">
        <f>VLOOKUP('MATRIZ DE RIESGOS DE SST'!O847,'MAPAS DE RIESGOS INHER Y RESID'!$O$3:$P$7,2,FALSE)</f>
        <v>16</v>
      </c>
      <c r="Q847" s="75">
        <f t="shared" si="161"/>
        <v>32</v>
      </c>
      <c r="R847" s="74" t="str">
        <f>IF(OR('MAPAS DE RIESGOS INHER Y RESID'!$G$7='MATRIZ DE RIESGOS DE SST'!Q847,Q847&lt;'MAPAS DE RIESGOS INHER Y RESID'!$G$3+1),'MAPAS DE RIESGOS INHER Y RESID'!$M$6,IF(OR('MAPAS DE RIESGOS INHER Y RESID'!$H$5='MATRIZ DE RIESGOS DE SST'!Q847,Q847&lt;'MAPAS DE RIESGOS INHER Y RESID'!$I$5+1),'MAPAS DE RIESGOS INHER Y RESID'!$M$5,IF(OR('MAPAS DE RIESGOS INHER Y RESID'!$I$4='MATRIZ DE RIESGOS DE SST'!Q847,Q847&lt;'MAPAS DE RIESGOS INHER Y RESID'!$J$4+1),'MAPAS DE RIESGOS INHER Y RESID'!$M$4,'MAPAS DE RIESGOS INHER Y RESID'!$M$3)))</f>
        <v>MODERADO</v>
      </c>
      <c r="S847" s="84"/>
      <c r="T847" s="84" t="s">
        <v>388</v>
      </c>
      <c r="U847" s="84" t="s">
        <v>389</v>
      </c>
      <c r="V847" s="84" t="s">
        <v>390</v>
      </c>
      <c r="W847" s="74" t="s">
        <v>246</v>
      </c>
      <c r="X847" s="98">
        <f>VLOOKUP(W847,'MAPAS DE RIESGOS INHER Y RESID'!$E$16:$F$18,2,FALSE)</f>
        <v>0.9</v>
      </c>
      <c r="Y847" s="99">
        <f t="shared" si="158"/>
        <v>3.1999999999999993</v>
      </c>
      <c r="Z847" s="74" t="str">
        <f>IF(OR('MAPAS DE RIESGOS INHER Y RESID'!$G$18='MATRIZ DE RIESGOS DE SST'!Y847,Y847&lt;'MAPAS DE RIESGOS INHER Y RESID'!$G$16+1),'MAPAS DE RIESGOS INHER Y RESID'!$M$19,IF(OR('MAPAS DE RIESGOS INHER Y RESID'!$H$17='MATRIZ DE RIESGOS DE SST'!Y847,Y847&lt;'MAPAS DE RIESGOS INHER Y RESID'!$I$18+1),'MAPAS DE RIESGOS INHER Y RESID'!$M$18,IF(OR('MAPAS DE RIESGOS INHER Y RESID'!$I$17='MATRIZ DE RIESGOS DE SST'!Y847,Y847&lt;'MAPAS DE RIESGOS INHER Y RESID'!$J$17+1),'MAPAS DE RIESGOS INHER Y RESID'!$M$17,'MAPAS DE RIESGOS INHER Y RESID'!$M$16)))</f>
        <v>BAJO</v>
      </c>
      <c r="AA847" s="100" t="str">
        <f>VLOOKUP('MATRIZ DE RIESGOS DE SST'!Z847,'TABLA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48" spans="1:27" ht="267.75">
      <c r="A848" s="132"/>
      <c r="B848" s="143"/>
      <c r="C848" s="129"/>
      <c r="D848" s="129"/>
      <c r="E848" s="129"/>
      <c r="F848" s="129"/>
      <c r="G848" s="129"/>
      <c r="H848" s="129"/>
      <c r="I848" s="129"/>
      <c r="J848" s="91" t="s">
        <v>222</v>
      </c>
      <c r="K848" s="90" t="s">
        <v>223</v>
      </c>
      <c r="L848" s="90" t="s">
        <v>224</v>
      </c>
      <c r="M848" s="74" t="s">
        <v>240</v>
      </c>
      <c r="N848" s="75">
        <f>VLOOKUP('MATRIZ DE RIESGOS DE SST'!M848,'MAPAS DE RIESGOS INHER Y RESID'!$E$3:$F$7,2,FALSE)</f>
        <v>2</v>
      </c>
      <c r="O848" s="74" t="s">
        <v>239</v>
      </c>
      <c r="P848" s="75">
        <f>VLOOKUP('MATRIZ DE RIESGOS DE SST'!O848,'MAPAS DE RIESGOS INHER Y RESID'!$O$3:$P$7,2,FALSE)</f>
        <v>16</v>
      </c>
      <c r="Q848" s="75">
        <f t="shared" si="161"/>
        <v>32</v>
      </c>
      <c r="R848" s="74" t="str">
        <f>IF(OR('MAPAS DE RIESGOS INHER Y RESID'!$G$7='MATRIZ DE RIESGOS DE SST'!Q848,Q848&lt;'MAPAS DE RIESGOS INHER Y RESID'!$G$3+1),'MAPAS DE RIESGOS INHER Y RESID'!$M$6,IF(OR('MAPAS DE RIESGOS INHER Y RESID'!$H$5='MATRIZ DE RIESGOS DE SST'!Q848,Q848&lt;'MAPAS DE RIESGOS INHER Y RESID'!$I$5+1),'MAPAS DE RIESGOS INHER Y RESID'!$M$5,IF(OR('MAPAS DE RIESGOS INHER Y RESID'!$I$4='MATRIZ DE RIESGOS DE SST'!Q848,Q848&lt;'MAPAS DE RIESGOS INHER Y RESID'!$J$4+1),'MAPAS DE RIESGOS INHER Y RESID'!$M$4,'MAPAS DE RIESGOS INHER Y RESID'!$M$3)))</f>
        <v>MODERADO</v>
      </c>
      <c r="S848" s="84" t="s">
        <v>395</v>
      </c>
      <c r="T848" s="84" t="s">
        <v>396</v>
      </c>
      <c r="U848" s="84" t="s">
        <v>397</v>
      </c>
      <c r="V848" s="84" t="s">
        <v>398</v>
      </c>
      <c r="W848" s="74" t="s">
        <v>246</v>
      </c>
      <c r="X848" s="98">
        <f>VLOOKUP(W848,'MAPAS DE RIESGOS INHER Y RESID'!$E$16:$F$18,2,FALSE)</f>
        <v>0.9</v>
      </c>
      <c r="Y848" s="99">
        <f t="shared" si="158"/>
        <v>3.1999999999999993</v>
      </c>
      <c r="Z848" s="74" t="str">
        <f>IF(OR('MAPAS DE RIESGOS INHER Y RESID'!$G$18='MATRIZ DE RIESGOS DE SST'!Y848,Y848&lt;'MAPAS DE RIESGOS INHER Y RESID'!$G$16+1),'MAPAS DE RIESGOS INHER Y RESID'!$M$19,IF(OR('MAPAS DE RIESGOS INHER Y RESID'!$H$17='MATRIZ DE RIESGOS DE SST'!Y848,Y848&lt;'MAPAS DE RIESGOS INHER Y RESID'!$I$18+1),'MAPAS DE RIESGOS INHER Y RESID'!$M$18,IF(OR('MAPAS DE RIESGOS INHER Y RESID'!$I$17='MATRIZ DE RIESGOS DE SST'!Y848,Y848&lt;'MAPAS DE RIESGOS INHER Y RESID'!$J$17+1),'MAPAS DE RIESGOS INHER Y RESID'!$M$17,'MAPAS DE RIESGOS INHER Y RESID'!$M$16)))</f>
        <v>BAJO</v>
      </c>
      <c r="AA848" s="100" t="str">
        <f>VLOOKUP('MATRIZ DE RIESGOS DE SST'!Z848,'TABLA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49" spans="1:27" ht="153">
      <c r="A849" s="132"/>
      <c r="B849" s="143" t="s">
        <v>288</v>
      </c>
      <c r="C849" s="129" t="s">
        <v>281</v>
      </c>
      <c r="D849" s="129"/>
      <c r="E849" s="129" t="s">
        <v>281</v>
      </c>
      <c r="F849" s="129"/>
      <c r="G849" s="129" t="s">
        <v>281</v>
      </c>
      <c r="H849" s="129"/>
      <c r="I849" s="129" t="s">
        <v>296</v>
      </c>
      <c r="J849" s="91" t="s">
        <v>73</v>
      </c>
      <c r="K849" s="90" t="s">
        <v>74</v>
      </c>
      <c r="L849" s="90" t="s">
        <v>75</v>
      </c>
      <c r="M849" s="74" t="s">
        <v>240</v>
      </c>
      <c r="N849" s="75">
        <f>VLOOKUP('MATRIZ DE RIESGOS DE SST'!M849,'MAPAS DE RIESGOS INHER Y RESID'!$E$3:$F$7,2,FALSE)</f>
        <v>2</v>
      </c>
      <c r="O849" s="74" t="s">
        <v>239</v>
      </c>
      <c r="P849" s="75">
        <f>VLOOKUP('MATRIZ DE RIESGOS DE SST'!O849,'MAPAS DE RIESGOS INHER Y RESID'!$O$3:$P$7,2,FALSE)</f>
        <v>16</v>
      </c>
      <c r="Q849" s="75">
        <f>N849*P849</f>
        <v>32</v>
      </c>
      <c r="R849" s="74" t="str">
        <f>IF(OR('MAPAS DE RIESGOS INHER Y RESID'!$G$7='MATRIZ DE RIESGOS DE SST'!Q849,Q849&lt;'MAPAS DE RIESGOS INHER Y RESID'!$G$3+1),'MAPAS DE RIESGOS INHER Y RESID'!$M$6,IF(OR('MAPAS DE RIESGOS INHER Y RESID'!$H$5='MATRIZ DE RIESGOS DE SST'!Q849,Q849&lt;'MAPAS DE RIESGOS INHER Y RESID'!$I$5+1),'MAPAS DE RIESGOS INHER Y RESID'!$M$5,IF(OR('MAPAS DE RIESGOS INHER Y RESID'!$I$4='MATRIZ DE RIESGOS DE SST'!Q849,Q849&lt;'MAPAS DE RIESGOS INHER Y RESID'!$J$4+1),'MAPAS DE RIESGOS INHER Y RESID'!$M$4,'MAPAS DE RIESGOS INHER Y RESID'!$M$3)))</f>
        <v>MODERADO</v>
      </c>
      <c r="S849" s="84"/>
      <c r="T849" s="84"/>
      <c r="U849" s="84" t="s">
        <v>252</v>
      </c>
      <c r="V849" s="84" t="s">
        <v>308</v>
      </c>
      <c r="W849" s="74" t="s">
        <v>246</v>
      </c>
      <c r="X849" s="98">
        <f>VLOOKUP(W849,'MAPAS DE RIESGOS INHER Y RESID'!$E$16:$F$18,2,FALSE)</f>
        <v>0.9</v>
      </c>
      <c r="Y849" s="99">
        <f t="shared" si="158"/>
        <v>3.1999999999999993</v>
      </c>
      <c r="Z849" s="74" t="str">
        <f>IF(OR('MAPAS DE RIESGOS INHER Y RESID'!$G$18='MATRIZ DE RIESGOS DE SST'!Y849,Y849&lt;'MAPAS DE RIESGOS INHER Y RESID'!$G$16+1),'MAPAS DE RIESGOS INHER Y RESID'!$M$19,IF(OR('MAPAS DE RIESGOS INHER Y RESID'!$H$17='MATRIZ DE RIESGOS DE SST'!Y849,Y849&lt;'MAPAS DE RIESGOS INHER Y RESID'!$I$18+1),'MAPAS DE RIESGOS INHER Y RESID'!$M$18,IF(OR('MAPAS DE RIESGOS INHER Y RESID'!$I$17='MATRIZ DE RIESGOS DE SST'!Y849,Y849&lt;'MAPAS DE RIESGOS INHER Y RESID'!$J$17+1),'MAPAS DE RIESGOS INHER Y RESID'!$M$17,'MAPAS DE RIESGOS INHER Y RESID'!$M$16)))</f>
        <v>BAJO</v>
      </c>
      <c r="AA849" s="100" t="str">
        <f>VLOOKUP('MATRIZ DE RIESGOS DE SST'!Z849,'TABLA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50" spans="1:27" ht="180">
      <c r="A850" s="132"/>
      <c r="B850" s="143"/>
      <c r="C850" s="129"/>
      <c r="D850" s="129"/>
      <c r="E850" s="129"/>
      <c r="F850" s="129"/>
      <c r="G850" s="129"/>
      <c r="H850" s="129"/>
      <c r="I850" s="129"/>
      <c r="J850" s="91" t="s">
        <v>91</v>
      </c>
      <c r="K850" s="90" t="s">
        <v>309</v>
      </c>
      <c r="L850" s="90" t="s">
        <v>93</v>
      </c>
      <c r="M850" s="74" t="s">
        <v>236</v>
      </c>
      <c r="N850" s="75">
        <f>VLOOKUP('MATRIZ DE RIESGOS DE SST'!M850,'MAPAS DE RIESGOS INHER Y RESID'!$E$3:$F$7,2,FALSE)</f>
        <v>4</v>
      </c>
      <c r="O850" s="74" t="s">
        <v>239</v>
      </c>
      <c r="P850" s="75">
        <f>VLOOKUP('MATRIZ DE RIESGOS DE SST'!O850,'MAPAS DE RIESGOS INHER Y RESID'!$O$3:$P$7,2,FALSE)</f>
        <v>16</v>
      </c>
      <c r="Q850" s="75">
        <f>N850*P850</f>
        <v>64</v>
      </c>
      <c r="R850" s="74" t="str">
        <f>IF(OR('MAPAS DE RIESGOS INHER Y RESID'!$G$7='MATRIZ DE RIESGOS DE SST'!Q850,Q850&lt;'MAPAS DE RIESGOS INHER Y RESID'!$G$3+1),'MAPAS DE RIESGOS INHER Y RESID'!$M$6,IF(OR('MAPAS DE RIESGOS INHER Y RESID'!$H$5='MATRIZ DE RIESGOS DE SST'!Q850,Q850&lt;'MAPAS DE RIESGOS INHER Y RESID'!$I$5+1),'MAPAS DE RIESGOS INHER Y RESID'!$M$5,IF(OR('MAPAS DE RIESGOS INHER Y RESID'!$I$4='MATRIZ DE RIESGOS DE SST'!Q850,Q850&lt;'MAPAS DE RIESGOS INHER Y RESID'!$J$4+1),'MAPAS DE RIESGOS INHER Y RESID'!$M$4,'MAPAS DE RIESGOS INHER Y RESID'!$M$3)))</f>
        <v>ALTO</v>
      </c>
      <c r="S850" s="84"/>
      <c r="T850" s="84"/>
      <c r="U850" s="84" t="s">
        <v>310</v>
      </c>
      <c r="V850" s="84" t="s">
        <v>311</v>
      </c>
      <c r="W850" s="74" t="s">
        <v>246</v>
      </c>
      <c r="X850" s="98">
        <f>VLOOKUP(W850,'MAPAS DE RIESGOS INHER Y RESID'!$E$16:$F$18,2,FALSE)</f>
        <v>0.9</v>
      </c>
      <c r="Y850" s="99">
        <f t="shared" si="158"/>
        <v>6.3999999999999986</v>
      </c>
      <c r="Z850" s="74" t="str">
        <f>IF(OR('MAPAS DE RIESGOS INHER Y RESID'!$G$18='MATRIZ DE RIESGOS DE SST'!Y850,Y850&lt;'MAPAS DE RIESGOS INHER Y RESID'!$G$16+1),'MAPAS DE RIESGOS INHER Y RESID'!$M$19,IF(OR('MAPAS DE RIESGOS INHER Y RESID'!$H$17='MATRIZ DE RIESGOS DE SST'!Y850,Y850&lt;'MAPAS DE RIESGOS INHER Y RESID'!$I$18+1),'MAPAS DE RIESGOS INHER Y RESID'!$M$18,IF(OR('MAPAS DE RIESGOS INHER Y RESID'!$I$17='MATRIZ DE RIESGOS DE SST'!Y850,Y850&lt;'MAPAS DE RIESGOS INHER Y RESID'!$J$17+1),'MAPAS DE RIESGOS INHER Y RESID'!$M$17,'MAPAS DE RIESGOS INHER Y RESID'!$M$16)))</f>
        <v>BAJO</v>
      </c>
      <c r="AA850" s="100" t="str">
        <f>VLOOKUP('MATRIZ DE RIESGOS DE SST'!Z850,'TABLA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51" spans="1:27" ht="144">
      <c r="A851" s="132"/>
      <c r="B851" s="143"/>
      <c r="C851" s="129"/>
      <c r="D851" s="129"/>
      <c r="E851" s="129"/>
      <c r="F851" s="129"/>
      <c r="G851" s="129"/>
      <c r="H851" s="129"/>
      <c r="I851" s="129"/>
      <c r="J851" s="91" t="s">
        <v>94</v>
      </c>
      <c r="K851" s="90" t="s">
        <v>95</v>
      </c>
      <c r="L851" s="90" t="s">
        <v>96</v>
      </c>
      <c r="M851" s="74" t="s">
        <v>240</v>
      </c>
      <c r="N851" s="75">
        <f>VLOOKUP('MATRIZ DE RIESGOS DE SST'!M851,'MAPAS DE RIESGOS INHER Y RESID'!$E$3:$F$7,2,FALSE)</f>
        <v>2</v>
      </c>
      <c r="O851" s="74" t="s">
        <v>239</v>
      </c>
      <c r="P851" s="75">
        <f>VLOOKUP('MATRIZ DE RIESGOS DE SST'!O851,'MAPAS DE RIESGOS INHER Y RESID'!$O$3:$P$7,2,FALSE)</f>
        <v>16</v>
      </c>
      <c r="Q851" s="75">
        <f>N851*P851</f>
        <v>32</v>
      </c>
      <c r="R851" s="74" t="str">
        <f>IF(OR('MAPAS DE RIESGOS INHER Y RESID'!$G$7='MATRIZ DE RIESGOS DE SST'!Q851,Q851&lt;'MAPAS DE RIESGOS INHER Y RESID'!$G$3+1),'MAPAS DE RIESGOS INHER Y RESID'!$M$6,IF(OR('MAPAS DE RIESGOS INHER Y RESID'!$H$5='MATRIZ DE RIESGOS DE SST'!Q851,Q851&lt;'MAPAS DE RIESGOS INHER Y RESID'!$I$5+1),'MAPAS DE RIESGOS INHER Y RESID'!$M$5,IF(OR('MAPAS DE RIESGOS INHER Y RESID'!$I$4='MATRIZ DE RIESGOS DE SST'!Q851,Q851&lt;'MAPAS DE RIESGOS INHER Y RESID'!$J$4+1),'MAPAS DE RIESGOS INHER Y RESID'!$M$4,'MAPAS DE RIESGOS INHER Y RESID'!$M$3)))</f>
        <v>MODERADO</v>
      </c>
      <c r="S851" s="84" t="s">
        <v>256</v>
      </c>
      <c r="T851" s="84" t="s">
        <v>312</v>
      </c>
      <c r="U851" s="84" t="s">
        <v>313</v>
      </c>
      <c r="V851" s="84"/>
      <c r="W851" s="74" t="s">
        <v>246</v>
      </c>
      <c r="X851" s="98">
        <f>VLOOKUP(W851,'MAPAS DE RIESGOS INHER Y RESID'!$E$16:$F$18,2,FALSE)</f>
        <v>0.9</v>
      </c>
      <c r="Y851" s="99">
        <f t="shared" si="158"/>
        <v>3.1999999999999993</v>
      </c>
      <c r="Z851" s="74" t="str">
        <f>IF(OR('MAPAS DE RIESGOS INHER Y RESID'!$G$18='MATRIZ DE RIESGOS DE SST'!Y851,Y851&lt;'MAPAS DE RIESGOS INHER Y RESID'!$G$16+1),'MAPAS DE RIESGOS INHER Y RESID'!$M$19,IF(OR('MAPAS DE RIESGOS INHER Y RESID'!$H$17='MATRIZ DE RIESGOS DE SST'!Y851,Y851&lt;'MAPAS DE RIESGOS INHER Y RESID'!$I$18+1),'MAPAS DE RIESGOS INHER Y RESID'!$M$18,IF(OR('MAPAS DE RIESGOS INHER Y RESID'!$I$17='MATRIZ DE RIESGOS DE SST'!Y851,Y851&lt;'MAPAS DE RIESGOS INHER Y RESID'!$J$17+1),'MAPAS DE RIESGOS INHER Y RESID'!$M$17,'MAPAS DE RIESGOS INHER Y RESID'!$M$16)))</f>
        <v>BAJO</v>
      </c>
      <c r="AA851" s="100" t="str">
        <f>VLOOKUP('MATRIZ DE RIESGOS DE SST'!Z851,'TABLA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52" spans="1:27" ht="144">
      <c r="A852" s="132"/>
      <c r="B852" s="143"/>
      <c r="C852" s="129"/>
      <c r="D852" s="129"/>
      <c r="E852" s="129"/>
      <c r="F852" s="129"/>
      <c r="G852" s="129"/>
      <c r="H852" s="129"/>
      <c r="I852" s="129"/>
      <c r="J852" s="91" t="s">
        <v>97</v>
      </c>
      <c r="K852" s="90" t="s">
        <v>98</v>
      </c>
      <c r="L852" s="90" t="s">
        <v>93</v>
      </c>
      <c r="M852" s="74" t="s">
        <v>240</v>
      </c>
      <c r="N852" s="75">
        <f>VLOOKUP('MATRIZ DE RIESGOS DE SST'!M852,'MAPAS DE RIESGOS INHER Y RESID'!$E$3:$F$7,2,FALSE)</f>
        <v>2</v>
      </c>
      <c r="O852" s="74" t="s">
        <v>239</v>
      </c>
      <c r="P852" s="75">
        <f>VLOOKUP('MATRIZ DE RIESGOS DE SST'!O852,'MAPAS DE RIESGOS INHER Y RESID'!$O$3:$P$7,2,FALSE)</f>
        <v>16</v>
      </c>
      <c r="Q852" s="75">
        <f>+N852*P852</f>
        <v>32</v>
      </c>
      <c r="R852" s="74" t="str">
        <f>IF(OR('MAPAS DE RIESGOS INHER Y RESID'!$G$7='MATRIZ DE RIESGOS DE SST'!Q852,Q852&lt;'MAPAS DE RIESGOS INHER Y RESID'!$G$3+1),'MAPAS DE RIESGOS INHER Y RESID'!$M$6,IF(OR('MAPAS DE RIESGOS INHER Y RESID'!$H$5='MATRIZ DE RIESGOS DE SST'!Q852,Q852&lt;'MAPAS DE RIESGOS INHER Y RESID'!$I$5+1),'MAPAS DE RIESGOS INHER Y RESID'!$M$5,IF(OR('MAPAS DE RIESGOS INHER Y RESID'!$I$4='MATRIZ DE RIESGOS DE SST'!Q852,Q852&lt;'MAPAS DE RIESGOS INHER Y RESID'!$J$4+1),'MAPAS DE RIESGOS INHER Y RESID'!$M$4,'MAPAS DE RIESGOS INHER Y RESID'!$M$3)))</f>
        <v>MODERADO</v>
      </c>
      <c r="S852" s="84"/>
      <c r="T852" s="84" t="s">
        <v>314</v>
      </c>
      <c r="U852" s="84" t="s">
        <v>315</v>
      </c>
      <c r="V852" s="84" t="s">
        <v>316</v>
      </c>
      <c r="W852" s="74" t="s">
        <v>246</v>
      </c>
      <c r="X852" s="98">
        <f>VLOOKUP(W852,'MAPAS DE RIESGOS INHER Y RESID'!$E$16:$F$18,2,FALSE)</f>
        <v>0.9</v>
      </c>
      <c r="Y852" s="99">
        <f t="shared" si="158"/>
        <v>3.1999999999999993</v>
      </c>
      <c r="Z852" s="74" t="str">
        <f>IF(OR('MAPAS DE RIESGOS INHER Y RESID'!$G$18='MATRIZ DE RIESGOS DE SST'!Y852,Y852&lt;'MAPAS DE RIESGOS INHER Y RESID'!$G$16+1),'MAPAS DE RIESGOS INHER Y RESID'!$M$19,IF(OR('MAPAS DE RIESGOS INHER Y RESID'!$H$17='MATRIZ DE RIESGOS DE SST'!Y852,Y852&lt;'MAPAS DE RIESGOS INHER Y RESID'!$I$18+1),'MAPAS DE RIESGOS INHER Y RESID'!$M$18,IF(OR('MAPAS DE RIESGOS INHER Y RESID'!$I$17='MATRIZ DE RIESGOS DE SST'!Y852,Y852&lt;'MAPAS DE RIESGOS INHER Y RESID'!$J$17+1),'MAPAS DE RIESGOS INHER Y RESID'!$M$17,'MAPAS DE RIESGOS INHER Y RESID'!$M$16)))</f>
        <v>BAJO</v>
      </c>
      <c r="AA852" s="100" t="str">
        <f>VLOOKUP('MATRIZ DE RIESGOS DE SST'!Z852,'TABLA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53" spans="1:27" ht="144">
      <c r="A853" s="132"/>
      <c r="B853" s="143"/>
      <c r="C853" s="129"/>
      <c r="D853" s="129"/>
      <c r="E853" s="129"/>
      <c r="F853" s="129"/>
      <c r="G853" s="129"/>
      <c r="H853" s="129"/>
      <c r="I853" s="129"/>
      <c r="J853" s="91" t="s">
        <v>104</v>
      </c>
      <c r="K853" s="90" t="s">
        <v>102</v>
      </c>
      <c r="L853" s="90" t="s">
        <v>103</v>
      </c>
      <c r="M853" s="74" t="s">
        <v>238</v>
      </c>
      <c r="N853" s="75">
        <f>VLOOKUP('MATRIZ DE RIESGOS DE SST'!M853,'MAPAS DE RIESGOS INHER Y RESID'!$E$3:$F$7,2,FALSE)</f>
        <v>3</v>
      </c>
      <c r="O853" s="74" t="s">
        <v>237</v>
      </c>
      <c r="P853" s="75">
        <f>VLOOKUP('MATRIZ DE RIESGOS DE SST'!O853,'MAPAS DE RIESGOS INHER Y RESID'!$O$3:$P$7,2,FALSE)</f>
        <v>4</v>
      </c>
      <c r="Q853" s="75">
        <f>N853*P853</f>
        <v>12</v>
      </c>
      <c r="R853" s="74" t="str">
        <f>IF(OR('MAPAS DE RIESGOS INHER Y RESID'!$G$7='MATRIZ DE RIESGOS DE SST'!Q853,Q853&lt;'MAPAS DE RIESGOS INHER Y RESID'!$G$3+1),'MAPAS DE RIESGOS INHER Y RESID'!$M$6,IF(OR('MAPAS DE RIESGOS INHER Y RESID'!$H$5='MATRIZ DE RIESGOS DE SST'!Q853,Q853&lt;'MAPAS DE RIESGOS INHER Y RESID'!$I$5+1),'MAPAS DE RIESGOS INHER Y RESID'!$M$5,IF(OR('MAPAS DE RIESGOS INHER Y RESID'!$I$4='MATRIZ DE RIESGOS DE SST'!Q853,Q853&lt;'MAPAS DE RIESGOS INHER Y RESID'!$J$4+1),'MAPAS DE RIESGOS INHER Y RESID'!$M$4,'MAPAS DE RIESGOS INHER Y RESID'!$M$3)))</f>
        <v>MODERADO</v>
      </c>
      <c r="S853" s="84" t="s">
        <v>318</v>
      </c>
      <c r="T853" s="84" t="s">
        <v>317</v>
      </c>
      <c r="U853" s="84" t="s">
        <v>254</v>
      </c>
      <c r="V853" s="84" t="s">
        <v>255</v>
      </c>
      <c r="W853" s="74" t="s">
        <v>246</v>
      </c>
      <c r="X853" s="98">
        <f>VLOOKUP(W853,'MAPAS DE RIESGOS INHER Y RESID'!$E$16:$F$18,2,FALSE)</f>
        <v>0.9</v>
      </c>
      <c r="Y853" s="99">
        <f t="shared" si="158"/>
        <v>1.1999999999999993</v>
      </c>
      <c r="Z853" s="74" t="str">
        <f>IF(OR('MAPAS DE RIESGOS INHER Y RESID'!$G$18='MATRIZ DE RIESGOS DE SST'!Y853,Y853&lt;'MAPAS DE RIESGOS INHER Y RESID'!$G$16+1),'MAPAS DE RIESGOS INHER Y RESID'!$M$19,IF(OR('MAPAS DE RIESGOS INHER Y RESID'!$H$17='MATRIZ DE RIESGOS DE SST'!Y853,Y853&lt;'MAPAS DE RIESGOS INHER Y RESID'!$I$18+1),'MAPAS DE RIESGOS INHER Y RESID'!$M$18,IF(OR('MAPAS DE RIESGOS INHER Y RESID'!$I$17='MATRIZ DE RIESGOS DE SST'!Y853,Y853&lt;'MAPAS DE RIESGOS INHER Y RESID'!$J$17+1),'MAPAS DE RIESGOS INHER Y RESID'!$M$17,'MAPAS DE RIESGOS INHER Y RESID'!$M$16)))</f>
        <v>BAJO</v>
      </c>
      <c r="AA853" s="100" t="str">
        <f>VLOOKUP('MATRIZ DE RIESGOS DE SST'!Z853,'TABLA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54" spans="1:27" ht="144">
      <c r="A854" s="132"/>
      <c r="B854" s="143"/>
      <c r="C854" s="129"/>
      <c r="D854" s="129"/>
      <c r="E854" s="129"/>
      <c r="F854" s="129"/>
      <c r="G854" s="129"/>
      <c r="H854" s="129"/>
      <c r="I854" s="129"/>
      <c r="J854" s="91" t="s">
        <v>110</v>
      </c>
      <c r="K854" s="90" t="s">
        <v>253</v>
      </c>
      <c r="L854" s="90" t="s">
        <v>103</v>
      </c>
      <c r="M854" s="74" t="s">
        <v>236</v>
      </c>
      <c r="N854" s="75">
        <f>VLOOKUP('MATRIZ DE RIESGOS DE SST'!M854,'MAPAS DE RIESGOS INHER Y RESID'!$E$3:$F$7,2,FALSE)</f>
        <v>4</v>
      </c>
      <c r="O854" s="74" t="s">
        <v>239</v>
      </c>
      <c r="P854" s="75">
        <f>VLOOKUP('MATRIZ DE RIESGOS DE SST'!O854,'MAPAS DE RIESGOS INHER Y RESID'!$O$3:$P$7,2,FALSE)</f>
        <v>16</v>
      </c>
      <c r="Q854" s="75">
        <f t="shared" ref="Q854" si="162">N854*P854</f>
        <v>64</v>
      </c>
      <c r="R854" s="74" t="str">
        <f>IF(OR('MAPAS DE RIESGOS INHER Y RESID'!$G$7='MATRIZ DE RIESGOS DE SST'!Q854,Q854&lt;'MAPAS DE RIESGOS INHER Y RESID'!$G$3+1),'MAPAS DE RIESGOS INHER Y RESID'!$M$6,IF(OR('MAPAS DE RIESGOS INHER Y RESID'!$H$5='MATRIZ DE RIESGOS DE SST'!Q854,Q854&lt;'MAPAS DE RIESGOS INHER Y RESID'!$I$5+1),'MAPAS DE RIESGOS INHER Y RESID'!$M$5,IF(OR('MAPAS DE RIESGOS INHER Y RESID'!$I$4='MATRIZ DE RIESGOS DE SST'!Q854,Q854&lt;'MAPAS DE RIESGOS INHER Y RESID'!$J$4+1),'MAPAS DE RIESGOS INHER Y RESID'!$M$4,'MAPAS DE RIESGOS INHER Y RESID'!$M$3)))</f>
        <v>ALTO</v>
      </c>
      <c r="S854" s="84"/>
      <c r="T854" s="84"/>
      <c r="U854" s="84" t="s">
        <v>323</v>
      </c>
      <c r="V854" s="84" t="s">
        <v>321</v>
      </c>
      <c r="W854" s="74" t="s">
        <v>246</v>
      </c>
      <c r="X854" s="98">
        <f>VLOOKUP(W854,'MAPAS DE RIESGOS INHER Y RESID'!$E$16:$F$18,2,FALSE)</f>
        <v>0.9</v>
      </c>
      <c r="Y854" s="99">
        <f t="shared" si="158"/>
        <v>6.3999999999999986</v>
      </c>
      <c r="Z854" s="74" t="str">
        <f>IF(OR('MAPAS DE RIESGOS INHER Y RESID'!$G$18='MATRIZ DE RIESGOS DE SST'!Y854,Y854&lt;'MAPAS DE RIESGOS INHER Y RESID'!$G$16+1),'MAPAS DE RIESGOS INHER Y RESID'!$M$19,IF(OR('MAPAS DE RIESGOS INHER Y RESID'!$H$17='MATRIZ DE RIESGOS DE SST'!Y854,Y854&lt;'MAPAS DE RIESGOS INHER Y RESID'!$I$18+1),'MAPAS DE RIESGOS INHER Y RESID'!$M$18,IF(OR('MAPAS DE RIESGOS INHER Y RESID'!$I$17='MATRIZ DE RIESGOS DE SST'!Y854,Y854&lt;'MAPAS DE RIESGOS INHER Y RESID'!$J$17+1),'MAPAS DE RIESGOS INHER Y RESID'!$M$17,'MAPAS DE RIESGOS INHER Y RESID'!$M$16)))</f>
        <v>BAJO</v>
      </c>
      <c r="AA854" s="100" t="str">
        <f>VLOOKUP('MATRIZ DE RIESGOS DE SST'!Z854,'TABLA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55" spans="1:27" ht="144">
      <c r="A855" s="132"/>
      <c r="B855" s="143"/>
      <c r="C855" s="129"/>
      <c r="D855" s="129"/>
      <c r="E855" s="129"/>
      <c r="F855" s="129"/>
      <c r="G855" s="129"/>
      <c r="H855" s="129"/>
      <c r="I855" s="129"/>
      <c r="J855" s="91" t="s">
        <v>112</v>
      </c>
      <c r="K855" s="90" t="s">
        <v>324</v>
      </c>
      <c r="L855" s="90" t="s">
        <v>103</v>
      </c>
      <c r="M855" s="74" t="s">
        <v>238</v>
      </c>
      <c r="N855" s="75">
        <f>VLOOKUP('MATRIZ DE RIESGOS DE SST'!M855,'MAPAS DE RIESGOS INHER Y RESID'!$E$3:$F$7,2,FALSE)</f>
        <v>3</v>
      </c>
      <c r="O855" s="74" t="s">
        <v>237</v>
      </c>
      <c r="P855" s="75">
        <f>VLOOKUP('MATRIZ DE RIESGOS DE SST'!O855,'MAPAS DE RIESGOS INHER Y RESID'!$O$3:$P$7,2,FALSE)</f>
        <v>4</v>
      </c>
      <c r="Q855" s="75">
        <f>N855*P855</f>
        <v>12</v>
      </c>
      <c r="R855" s="74" t="str">
        <f>IF(OR('MAPAS DE RIESGOS INHER Y RESID'!$G$7='MATRIZ DE RIESGOS DE SST'!Q855,Q855&lt;'MAPAS DE RIESGOS INHER Y RESID'!$G$3+1),'MAPAS DE RIESGOS INHER Y RESID'!$M$6,IF(OR('MAPAS DE RIESGOS INHER Y RESID'!$H$5='MATRIZ DE RIESGOS DE SST'!Q855,Q855&lt;'MAPAS DE RIESGOS INHER Y RESID'!$I$5+1),'MAPAS DE RIESGOS INHER Y RESID'!$M$5,IF(OR('MAPAS DE RIESGOS INHER Y RESID'!$I$4='MATRIZ DE RIESGOS DE SST'!Q855,Q855&lt;'MAPAS DE RIESGOS INHER Y RESID'!$J$4+1),'MAPAS DE RIESGOS INHER Y RESID'!$M$4,'MAPAS DE RIESGOS INHER Y RESID'!$M$3)))</f>
        <v>MODERADO</v>
      </c>
      <c r="S855" s="84"/>
      <c r="T855" s="84"/>
      <c r="U855" s="84" t="s">
        <v>323</v>
      </c>
      <c r="V855" s="84" t="s">
        <v>322</v>
      </c>
      <c r="W855" s="74" t="s">
        <v>246</v>
      </c>
      <c r="X855" s="98">
        <f>VLOOKUP(W855,'MAPAS DE RIESGOS INHER Y RESID'!$E$16:$F$18,2,FALSE)</f>
        <v>0.9</v>
      </c>
      <c r="Y855" s="99">
        <f t="shared" si="158"/>
        <v>1.1999999999999993</v>
      </c>
      <c r="Z855" s="74" t="str">
        <f>IF(OR('MAPAS DE RIESGOS INHER Y RESID'!$G$18='MATRIZ DE RIESGOS DE SST'!Y855,Y855&lt;'MAPAS DE RIESGOS INHER Y RESID'!$G$16+1),'MAPAS DE RIESGOS INHER Y RESID'!$M$19,IF(OR('MAPAS DE RIESGOS INHER Y RESID'!$H$17='MATRIZ DE RIESGOS DE SST'!Y855,Y855&lt;'MAPAS DE RIESGOS INHER Y RESID'!$I$18+1),'MAPAS DE RIESGOS INHER Y RESID'!$M$18,IF(OR('MAPAS DE RIESGOS INHER Y RESID'!$I$17='MATRIZ DE RIESGOS DE SST'!Y855,Y855&lt;'MAPAS DE RIESGOS INHER Y RESID'!$J$17+1),'MAPAS DE RIESGOS INHER Y RESID'!$M$17,'MAPAS DE RIESGOS INHER Y RESID'!$M$16)))</f>
        <v>BAJO</v>
      </c>
      <c r="AA855" s="100" t="str">
        <f>VLOOKUP('MATRIZ DE RIESGOS DE SST'!Z855,'TABLA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56" spans="1:27" ht="144">
      <c r="A856" s="132"/>
      <c r="B856" s="143"/>
      <c r="C856" s="129"/>
      <c r="D856" s="129"/>
      <c r="E856" s="129"/>
      <c r="F856" s="129"/>
      <c r="G856" s="129"/>
      <c r="H856" s="129"/>
      <c r="I856" s="129"/>
      <c r="J856" s="91" t="s">
        <v>144</v>
      </c>
      <c r="K856" s="90" t="s">
        <v>338</v>
      </c>
      <c r="L856" s="90" t="s">
        <v>146</v>
      </c>
      <c r="M856" s="74" t="s">
        <v>238</v>
      </c>
      <c r="N856" s="75">
        <f>VLOOKUP('MATRIZ DE RIESGOS DE SST'!M856,'MAPAS DE RIESGOS INHER Y RESID'!$E$3:$F$7,2,FALSE)</f>
        <v>3</v>
      </c>
      <c r="O856" s="74" t="s">
        <v>239</v>
      </c>
      <c r="P856" s="75">
        <f>VLOOKUP('MATRIZ DE RIESGOS DE SST'!O856,'MAPAS DE RIESGOS INHER Y RESID'!$O$3:$P$7,2,FALSE)</f>
        <v>16</v>
      </c>
      <c r="Q856" s="75">
        <f t="shared" ref="Q856" si="163">N856*P856</f>
        <v>48</v>
      </c>
      <c r="R856" s="74" t="str">
        <f>IF(OR('MAPAS DE RIESGOS INHER Y RESID'!$G$7='MATRIZ DE RIESGOS DE SST'!Q856,Q856&lt;'MAPAS DE RIESGOS INHER Y RESID'!$G$3+1),'MAPAS DE RIESGOS INHER Y RESID'!$M$6,IF(OR('MAPAS DE RIESGOS INHER Y RESID'!$H$5='MATRIZ DE RIESGOS DE SST'!Q856,Q856&lt;'MAPAS DE RIESGOS INHER Y RESID'!$I$5+1),'MAPAS DE RIESGOS INHER Y RESID'!$M$5,IF(OR('MAPAS DE RIESGOS INHER Y RESID'!$I$4='MATRIZ DE RIESGOS DE SST'!Q856,Q856&lt;'MAPAS DE RIESGOS INHER Y RESID'!$J$4+1),'MAPAS DE RIESGOS INHER Y RESID'!$M$4,'MAPAS DE RIESGOS INHER Y RESID'!$M$3)))</f>
        <v>MODERADO</v>
      </c>
      <c r="S856" s="84" t="s">
        <v>339</v>
      </c>
      <c r="T856" s="84" t="s">
        <v>340</v>
      </c>
      <c r="U856" s="84" t="s">
        <v>341</v>
      </c>
      <c r="V856" s="84" t="s">
        <v>342</v>
      </c>
      <c r="W856" s="74" t="s">
        <v>246</v>
      </c>
      <c r="X856" s="98">
        <f>VLOOKUP(W856,'MAPAS DE RIESGOS INHER Y RESID'!$E$16:$F$18,2,FALSE)</f>
        <v>0.9</v>
      </c>
      <c r="Y856" s="99">
        <f t="shared" si="158"/>
        <v>4.7999999999999972</v>
      </c>
      <c r="Z856" s="74" t="str">
        <f>IF(OR('MAPAS DE RIESGOS INHER Y RESID'!$G$18='MATRIZ DE RIESGOS DE SST'!Y856,Y856&lt;'MAPAS DE RIESGOS INHER Y RESID'!$G$16+1),'MAPAS DE RIESGOS INHER Y RESID'!$M$19,IF(OR('MAPAS DE RIESGOS INHER Y RESID'!$H$17='MATRIZ DE RIESGOS DE SST'!Y856,Y856&lt;'MAPAS DE RIESGOS INHER Y RESID'!$I$18+1),'MAPAS DE RIESGOS INHER Y RESID'!$M$18,IF(OR('MAPAS DE RIESGOS INHER Y RESID'!$I$17='MATRIZ DE RIESGOS DE SST'!Y856,Y856&lt;'MAPAS DE RIESGOS INHER Y RESID'!$J$17+1),'MAPAS DE RIESGOS INHER Y RESID'!$M$17,'MAPAS DE RIESGOS INHER Y RESID'!$M$16)))</f>
        <v>BAJO</v>
      </c>
      <c r="AA856" s="100" t="str">
        <f>VLOOKUP('MATRIZ DE RIESGOS DE SST'!Z856,'TABLA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57" spans="1:27" ht="144">
      <c r="A857" s="132"/>
      <c r="B857" s="143"/>
      <c r="C857" s="129"/>
      <c r="D857" s="129"/>
      <c r="E857" s="129"/>
      <c r="F857" s="129"/>
      <c r="G857" s="129"/>
      <c r="H857" s="129"/>
      <c r="I857" s="129"/>
      <c r="J857" s="91" t="s">
        <v>147</v>
      </c>
      <c r="K857" s="90" t="s">
        <v>148</v>
      </c>
      <c r="L857" s="90" t="s">
        <v>149</v>
      </c>
      <c r="M857" s="74" t="s">
        <v>238</v>
      </c>
      <c r="N857" s="75">
        <f>VLOOKUP('MATRIZ DE RIESGOS DE SST'!M857,'MAPAS DE RIESGOS INHER Y RESID'!$E$3:$F$7,2,FALSE)</f>
        <v>3</v>
      </c>
      <c r="O857" s="74" t="s">
        <v>239</v>
      </c>
      <c r="P857" s="75">
        <f>VLOOKUP('MATRIZ DE RIESGOS DE SST'!O857,'MAPAS DE RIESGOS INHER Y RESID'!$O$3:$P$7,2,FALSE)</f>
        <v>16</v>
      </c>
      <c r="Q857" s="75">
        <f>N857*P857</f>
        <v>48</v>
      </c>
      <c r="R857" s="74" t="str">
        <f>IF(OR('MAPAS DE RIESGOS INHER Y RESID'!$G$7='MATRIZ DE RIESGOS DE SST'!Q857,Q857&lt;'MAPAS DE RIESGOS INHER Y RESID'!$G$3+1),'MAPAS DE RIESGOS INHER Y RESID'!$M$6,IF(OR('MAPAS DE RIESGOS INHER Y RESID'!$H$5='MATRIZ DE RIESGOS DE SST'!Q857,Q857&lt;'MAPAS DE RIESGOS INHER Y RESID'!$I$5+1),'MAPAS DE RIESGOS INHER Y RESID'!$M$5,IF(OR('MAPAS DE RIESGOS INHER Y RESID'!$I$4='MATRIZ DE RIESGOS DE SST'!Q857,Q857&lt;'MAPAS DE RIESGOS INHER Y RESID'!$J$4+1),'MAPAS DE RIESGOS INHER Y RESID'!$M$4,'MAPAS DE RIESGOS INHER Y RESID'!$M$3)))</f>
        <v>MODERADO</v>
      </c>
      <c r="S857" s="84"/>
      <c r="T857" s="84" t="s">
        <v>328</v>
      </c>
      <c r="U857" s="84" t="s">
        <v>251</v>
      </c>
      <c r="V857" s="84" t="s">
        <v>252</v>
      </c>
      <c r="W857" s="74" t="s">
        <v>246</v>
      </c>
      <c r="X857" s="98">
        <f>VLOOKUP(W857,'MAPAS DE RIESGOS INHER Y RESID'!$E$16:$F$18,2,FALSE)</f>
        <v>0.9</v>
      </c>
      <c r="Y857" s="99">
        <f t="shared" si="158"/>
        <v>4.7999999999999972</v>
      </c>
      <c r="Z857" s="74" t="str">
        <f>IF(OR('MAPAS DE RIESGOS INHER Y RESID'!$G$18='MATRIZ DE RIESGOS DE SST'!Y857,Y857&lt;'MAPAS DE RIESGOS INHER Y RESID'!$G$16+1),'MAPAS DE RIESGOS INHER Y RESID'!$M$19,IF(OR('MAPAS DE RIESGOS INHER Y RESID'!$H$17='MATRIZ DE RIESGOS DE SST'!Y857,Y857&lt;'MAPAS DE RIESGOS INHER Y RESID'!$I$18+1),'MAPAS DE RIESGOS INHER Y RESID'!$M$18,IF(OR('MAPAS DE RIESGOS INHER Y RESID'!$I$17='MATRIZ DE RIESGOS DE SST'!Y857,Y857&lt;'MAPAS DE RIESGOS INHER Y RESID'!$J$17+1),'MAPAS DE RIESGOS INHER Y RESID'!$M$17,'MAPAS DE RIESGOS INHER Y RESID'!$M$16)))</f>
        <v>BAJO</v>
      </c>
      <c r="AA857" s="100" t="str">
        <f>VLOOKUP('MATRIZ DE RIESGOS DE SST'!Z857,'TABLA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58" spans="1:27" ht="138">
      <c r="A858" s="132"/>
      <c r="B858" s="143"/>
      <c r="C858" s="129"/>
      <c r="D858" s="129"/>
      <c r="E858" s="129"/>
      <c r="F858" s="129"/>
      <c r="G858" s="129"/>
      <c r="H858" s="129"/>
      <c r="I858" s="129"/>
      <c r="J858" s="90" t="s">
        <v>160</v>
      </c>
      <c r="K858" s="90" t="s">
        <v>285</v>
      </c>
      <c r="L858" s="90" t="s">
        <v>159</v>
      </c>
      <c r="M858" s="74" t="s">
        <v>236</v>
      </c>
      <c r="N858" s="75">
        <f>VLOOKUP('MATRIZ DE RIESGOS DE SST'!M858,'MAPAS DE RIESGOS INHER Y RESID'!$E$3:$F$7,2,FALSE)</f>
        <v>4</v>
      </c>
      <c r="O858" s="74" t="s">
        <v>239</v>
      </c>
      <c r="P858" s="75">
        <f>VLOOKUP('MATRIZ DE RIESGOS DE SST'!O858,'MAPAS DE RIESGOS INHER Y RESID'!$O$3:$P$7,2,FALSE)</f>
        <v>16</v>
      </c>
      <c r="Q858" s="75">
        <f t="shared" ref="Q858" si="164">+N858*P858</f>
        <v>64</v>
      </c>
      <c r="R858" s="74" t="str">
        <f>IF(OR('MAPAS DE RIESGOS INHER Y RESID'!$G$7='MATRIZ DE RIESGOS DE SST'!Q858,Q858&lt;'MAPAS DE RIESGOS INHER Y RESID'!$G$3+1),'MAPAS DE RIESGOS INHER Y RESID'!$M$6,IF(OR('MAPAS DE RIESGOS INHER Y RESID'!$H$5='MATRIZ DE RIESGOS DE SST'!Q858,Q858&lt;'MAPAS DE RIESGOS INHER Y RESID'!$I$5+1),'MAPAS DE RIESGOS INHER Y RESID'!$M$5,IF(OR('MAPAS DE RIESGOS INHER Y RESID'!$I$4='MATRIZ DE RIESGOS DE SST'!Q858,Q858&lt;'MAPAS DE RIESGOS INHER Y RESID'!$J$4+1),'MAPAS DE RIESGOS INHER Y RESID'!$M$4,'MAPAS DE RIESGOS INHER Y RESID'!$M$3)))</f>
        <v>ALTO</v>
      </c>
      <c r="S858" s="84"/>
      <c r="T858" s="84"/>
      <c r="U858" s="84" t="s">
        <v>346</v>
      </c>
      <c r="V858" s="84" t="s">
        <v>347</v>
      </c>
      <c r="W858" s="74" t="s">
        <v>238</v>
      </c>
      <c r="X858" s="98">
        <f>VLOOKUP(W858,'MAPAS DE RIESGOS INHER Y RESID'!$E$16:$F$18,2,FALSE)</f>
        <v>0.4</v>
      </c>
      <c r="Y858" s="99">
        <f t="shared" si="158"/>
        <v>38.4</v>
      </c>
      <c r="Z858" s="74" t="str">
        <f>IF(OR('MAPAS DE RIESGOS INHER Y RESID'!$G$18='MATRIZ DE RIESGOS DE SST'!Y858,Y858&lt;'MAPAS DE RIESGOS INHER Y RESID'!$G$16+1),'MAPAS DE RIESGOS INHER Y RESID'!$M$19,IF(OR('MAPAS DE RIESGOS INHER Y RESID'!$H$17='MATRIZ DE RIESGOS DE SST'!Y858,Y858&lt;'MAPAS DE RIESGOS INHER Y RESID'!$I$18+1),'MAPAS DE RIESGOS INHER Y RESID'!$M$18,IF(OR('MAPAS DE RIESGOS INHER Y RESID'!$I$17='MATRIZ DE RIESGOS DE SST'!Y858,Y858&lt;'MAPAS DE RIESGOS INHER Y RESID'!$J$17+1),'MAPAS DE RIESGOS INHER Y RESID'!$M$17,'MAPAS DE RIESGOS INHER Y RESID'!$M$16)))</f>
        <v>MODERADO</v>
      </c>
      <c r="AA858" s="100" t="str">
        <f>VLOOKUP('MATRIZ DE RIESGOS DE SST'!Z858,'TABLA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859" spans="1:27" ht="150">
      <c r="A859" s="132"/>
      <c r="B859" s="143"/>
      <c r="C859" s="129"/>
      <c r="D859" s="129"/>
      <c r="E859" s="129"/>
      <c r="F859" s="129"/>
      <c r="G859" s="129"/>
      <c r="H859" s="129"/>
      <c r="I859" s="129"/>
      <c r="J859" s="90" t="s">
        <v>166</v>
      </c>
      <c r="K859" s="90" t="s">
        <v>352</v>
      </c>
      <c r="L859" s="90" t="s">
        <v>165</v>
      </c>
      <c r="M859" s="74" t="s">
        <v>240</v>
      </c>
      <c r="N859" s="75">
        <f>VLOOKUP('MATRIZ DE RIESGOS DE SST'!M859,'MAPAS DE RIESGOS INHER Y RESID'!$E$3:$F$7,2,FALSE)</f>
        <v>2</v>
      </c>
      <c r="O859" s="74" t="s">
        <v>239</v>
      </c>
      <c r="P859" s="75">
        <f>VLOOKUP('MATRIZ DE RIESGOS DE SST'!O859,'MAPAS DE RIESGOS INHER Y RESID'!$O$3:$P$7,2,FALSE)</f>
        <v>16</v>
      </c>
      <c r="Q859" s="75">
        <f t="shared" ref="Q859:Q872" si="165">N859*P859</f>
        <v>32</v>
      </c>
      <c r="R859" s="74" t="str">
        <f>IF(OR('MAPAS DE RIESGOS INHER Y RESID'!$G$7='MATRIZ DE RIESGOS DE SST'!Q859,Q859&lt;'MAPAS DE RIESGOS INHER Y RESID'!$G$3+1),'MAPAS DE RIESGOS INHER Y RESID'!$M$6,IF(OR('MAPAS DE RIESGOS INHER Y RESID'!$H$5='MATRIZ DE RIESGOS DE SST'!Q859,Q859&lt;'MAPAS DE RIESGOS INHER Y RESID'!$I$5+1),'MAPAS DE RIESGOS INHER Y RESID'!$M$5,IF(OR('MAPAS DE RIESGOS INHER Y RESID'!$I$4='MATRIZ DE RIESGOS DE SST'!Q859,Q859&lt;'MAPAS DE RIESGOS INHER Y RESID'!$J$4+1),'MAPAS DE RIESGOS INHER Y RESID'!$M$4,'MAPAS DE RIESGOS INHER Y RESID'!$M$3)))</f>
        <v>MODERADO</v>
      </c>
      <c r="S859" s="84"/>
      <c r="T859" s="84" t="s">
        <v>355</v>
      </c>
      <c r="U859" s="84" t="s">
        <v>356</v>
      </c>
      <c r="V859" s="84" t="s">
        <v>333</v>
      </c>
      <c r="W859" s="74" t="s">
        <v>246</v>
      </c>
      <c r="X859" s="98">
        <f>VLOOKUP(W859,'MAPAS DE RIESGOS INHER Y RESID'!$E$16:$F$18,2,FALSE)</f>
        <v>0.9</v>
      </c>
      <c r="Y859" s="99">
        <f t="shared" si="158"/>
        <v>3.1999999999999993</v>
      </c>
      <c r="Z859" s="74" t="str">
        <f>IF(OR('MAPAS DE RIESGOS INHER Y RESID'!$G$18='MATRIZ DE RIESGOS DE SST'!Y859,Y859&lt;'MAPAS DE RIESGOS INHER Y RESID'!$G$16+1),'MAPAS DE RIESGOS INHER Y RESID'!$M$19,IF(OR('MAPAS DE RIESGOS INHER Y RESID'!$H$17='MATRIZ DE RIESGOS DE SST'!Y859,Y859&lt;'MAPAS DE RIESGOS INHER Y RESID'!$I$18+1),'MAPAS DE RIESGOS INHER Y RESID'!$M$18,IF(OR('MAPAS DE RIESGOS INHER Y RESID'!$I$17='MATRIZ DE RIESGOS DE SST'!Y859,Y859&lt;'MAPAS DE RIESGOS INHER Y RESID'!$J$17+1),'MAPAS DE RIESGOS INHER Y RESID'!$M$17,'MAPAS DE RIESGOS INHER Y RESID'!$M$16)))</f>
        <v>BAJO</v>
      </c>
      <c r="AA859" s="100" t="str">
        <f>VLOOKUP('MATRIZ DE RIESGOS DE SST'!Z859,'TABLA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60" spans="1:27" ht="150">
      <c r="A860" s="132"/>
      <c r="B860" s="143"/>
      <c r="C860" s="129"/>
      <c r="D860" s="129"/>
      <c r="E860" s="129"/>
      <c r="F860" s="129"/>
      <c r="G860" s="129"/>
      <c r="H860" s="129"/>
      <c r="I860" s="129"/>
      <c r="J860" s="90" t="s">
        <v>360</v>
      </c>
      <c r="K860" s="90" t="s">
        <v>361</v>
      </c>
      <c r="L860" s="90" t="s">
        <v>165</v>
      </c>
      <c r="M860" s="74" t="s">
        <v>240</v>
      </c>
      <c r="N860" s="75">
        <f>VLOOKUP('MATRIZ DE RIESGOS DE SST'!M860,'MAPAS DE RIESGOS INHER Y RESID'!$E$3:$F$7,2,FALSE)</f>
        <v>2</v>
      </c>
      <c r="O860" s="74" t="s">
        <v>237</v>
      </c>
      <c r="P860" s="75">
        <f>VLOOKUP('MATRIZ DE RIESGOS DE SST'!O860,'MAPAS DE RIESGOS INHER Y RESID'!$O$3:$P$7,2,FALSE)</f>
        <v>4</v>
      </c>
      <c r="Q860" s="75">
        <f t="shared" si="165"/>
        <v>8</v>
      </c>
      <c r="R860" s="74" t="str">
        <f>IF(OR('MAPAS DE RIESGOS INHER Y RESID'!$G$7='MATRIZ DE RIESGOS DE SST'!Q860,Q860&lt;'MAPAS DE RIESGOS INHER Y RESID'!$G$3+1),'MAPAS DE RIESGOS INHER Y RESID'!$M$6,IF(OR('MAPAS DE RIESGOS INHER Y RESID'!$H$5='MATRIZ DE RIESGOS DE SST'!Q860,Q860&lt;'MAPAS DE RIESGOS INHER Y RESID'!$I$5+1),'MAPAS DE RIESGOS INHER Y RESID'!$M$5,IF(OR('MAPAS DE RIESGOS INHER Y RESID'!$I$4='MATRIZ DE RIESGOS DE SST'!Q860,Q860&lt;'MAPAS DE RIESGOS INHER Y RESID'!$J$4+1),'MAPAS DE RIESGOS INHER Y RESID'!$M$4,'MAPAS DE RIESGOS INHER Y RESID'!$M$3)))</f>
        <v>BAJO</v>
      </c>
      <c r="S860" s="84"/>
      <c r="T860" s="84" t="s">
        <v>362</v>
      </c>
      <c r="U860" s="84" t="s">
        <v>363</v>
      </c>
      <c r="V860" s="84"/>
      <c r="W860" s="74" t="s">
        <v>246</v>
      </c>
      <c r="X860" s="98">
        <f>VLOOKUP(W860,'MAPAS DE RIESGOS INHER Y RESID'!$E$16:$F$18,2,FALSE)</f>
        <v>0.9</v>
      </c>
      <c r="Y860" s="99">
        <f t="shared" si="158"/>
        <v>0.79999999999999982</v>
      </c>
      <c r="Z860" s="74" t="str">
        <f>IF(OR('MAPAS DE RIESGOS INHER Y RESID'!$G$18='MATRIZ DE RIESGOS DE SST'!Y860,Y860&lt;'MAPAS DE RIESGOS INHER Y RESID'!$G$16+1),'MAPAS DE RIESGOS INHER Y RESID'!$M$19,IF(OR('MAPAS DE RIESGOS INHER Y RESID'!$H$17='MATRIZ DE RIESGOS DE SST'!Y860,Y860&lt;'MAPAS DE RIESGOS INHER Y RESID'!$I$18+1),'MAPAS DE RIESGOS INHER Y RESID'!$M$18,IF(OR('MAPAS DE RIESGOS INHER Y RESID'!$I$17='MATRIZ DE RIESGOS DE SST'!Y860,Y860&lt;'MAPAS DE RIESGOS INHER Y RESID'!$J$17+1),'MAPAS DE RIESGOS INHER Y RESID'!$M$17,'MAPAS DE RIESGOS INHER Y RESID'!$M$16)))</f>
        <v>BAJO</v>
      </c>
      <c r="AA860" s="100" t="str">
        <f>VLOOKUP('MATRIZ DE RIESGOS DE SST'!Z860,'TABLA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61" spans="1:27" ht="144">
      <c r="A861" s="132"/>
      <c r="B861" s="143"/>
      <c r="C861" s="129" t="s">
        <v>281</v>
      </c>
      <c r="D861" s="129"/>
      <c r="E861" s="129" t="s">
        <v>281</v>
      </c>
      <c r="F861" s="129"/>
      <c r="G861" s="129" t="s">
        <v>281</v>
      </c>
      <c r="H861" s="129"/>
      <c r="I861" s="129"/>
      <c r="J861" s="91" t="s">
        <v>186</v>
      </c>
      <c r="K861" s="90" t="s">
        <v>187</v>
      </c>
      <c r="L861" s="90" t="s">
        <v>188</v>
      </c>
      <c r="M861" s="74" t="s">
        <v>240</v>
      </c>
      <c r="N861" s="75">
        <f>VLOOKUP('MATRIZ DE RIESGOS DE SST'!M861,'MAPAS DE RIESGOS INHER Y RESID'!$E$3:$F$7,2,FALSE)</f>
        <v>2</v>
      </c>
      <c r="O861" s="74" t="s">
        <v>239</v>
      </c>
      <c r="P861" s="75">
        <f>VLOOKUP('MATRIZ DE RIESGOS DE SST'!O861,'MAPAS DE RIESGOS INHER Y RESID'!$O$3:$P$7,2,FALSE)</f>
        <v>16</v>
      </c>
      <c r="Q861" s="75">
        <f t="shared" si="165"/>
        <v>32</v>
      </c>
      <c r="R861" s="74" t="str">
        <f>IF(OR('MAPAS DE RIESGOS INHER Y RESID'!$G$7='MATRIZ DE RIESGOS DE SST'!Q861,Q861&lt;'MAPAS DE RIESGOS INHER Y RESID'!$G$3+1),'MAPAS DE RIESGOS INHER Y RESID'!$M$6,IF(OR('MAPAS DE RIESGOS INHER Y RESID'!$H$5='MATRIZ DE RIESGOS DE SST'!Q861,Q861&lt;'MAPAS DE RIESGOS INHER Y RESID'!$I$5+1),'MAPAS DE RIESGOS INHER Y RESID'!$M$5,IF(OR('MAPAS DE RIESGOS INHER Y RESID'!$I$4='MATRIZ DE RIESGOS DE SST'!Q861,Q861&lt;'MAPAS DE RIESGOS INHER Y RESID'!$J$4+1),'MAPAS DE RIESGOS INHER Y RESID'!$M$4,'MAPAS DE RIESGOS INHER Y RESID'!$M$3)))</f>
        <v>MODERADO</v>
      </c>
      <c r="S861" s="84"/>
      <c r="T861" s="84" t="s">
        <v>376</v>
      </c>
      <c r="U861" s="84" t="s">
        <v>377</v>
      </c>
      <c r="V861" s="84" t="s">
        <v>378</v>
      </c>
      <c r="W861" s="74" t="s">
        <v>246</v>
      </c>
      <c r="X861" s="98">
        <f>VLOOKUP(W861,'MAPAS DE RIESGOS INHER Y RESID'!$E$16:$F$18,2,FALSE)</f>
        <v>0.9</v>
      </c>
      <c r="Y861" s="99">
        <f t="shared" si="158"/>
        <v>3.1999999999999993</v>
      </c>
      <c r="Z861" s="74" t="str">
        <f>IF(OR('MAPAS DE RIESGOS INHER Y RESID'!$G$18='MATRIZ DE RIESGOS DE SST'!Y861,Y861&lt;'MAPAS DE RIESGOS INHER Y RESID'!$G$16+1),'MAPAS DE RIESGOS INHER Y RESID'!$M$19,IF(OR('MAPAS DE RIESGOS INHER Y RESID'!$H$17='MATRIZ DE RIESGOS DE SST'!Y861,Y861&lt;'MAPAS DE RIESGOS INHER Y RESID'!$I$18+1),'MAPAS DE RIESGOS INHER Y RESID'!$M$18,IF(OR('MAPAS DE RIESGOS INHER Y RESID'!$I$17='MATRIZ DE RIESGOS DE SST'!Y861,Y861&lt;'MAPAS DE RIESGOS INHER Y RESID'!$J$17+1),'MAPAS DE RIESGOS INHER Y RESID'!$M$17,'MAPAS DE RIESGOS INHER Y RESID'!$M$16)))</f>
        <v>BAJO</v>
      </c>
      <c r="AA861" s="100" t="str">
        <f>VLOOKUP('MATRIZ DE RIESGOS DE SST'!Z861,'TABLA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62" spans="1:27" ht="144">
      <c r="A862" s="132"/>
      <c r="B862" s="143"/>
      <c r="C862" s="129"/>
      <c r="D862" s="129"/>
      <c r="E862" s="129"/>
      <c r="F862" s="129"/>
      <c r="G862" s="129"/>
      <c r="H862" s="129"/>
      <c r="I862" s="129"/>
      <c r="J862" s="91" t="s">
        <v>189</v>
      </c>
      <c r="K862" s="90" t="s">
        <v>190</v>
      </c>
      <c r="L862" s="90" t="s">
        <v>188</v>
      </c>
      <c r="M862" s="74" t="s">
        <v>240</v>
      </c>
      <c r="N862" s="75">
        <f>VLOOKUP('MATRIZ DE RIESGOS DE SST'!M862,'MAPAS DE RIESGOS INHER Y RESID'!$E$3:$F$7,2,FALSE)</f>
        <v>2</v>
      </c>
      <c r="O862" s="74" t="s">
        <v>239</v>
      </c>
      <c r="P862" s="75">
        <f>VLOOKUP('MATRIZ DE RIESGOS DE SST'!O862,'MAPAS DE RIESGOS INHER Y RESID'!$O$3:$P$7,2,FALSE)</f>
        <v>16</v>
      </c>
      <c r="Q862" s="75">
        <f t="shared" si="165"/>
        <v>32</v>
      </c>
      <c r="R862" s="74" t="str">
        <f>IF(OR('MAPAS DE RIESGOS INHER Y RESID'!$G$7='MATRIZ DE RIESGOS DE SST'!Q862,Q862&lt;'MAPAS DE RIESGOS INHER Y RESID'!$G$3+1),'MAPAS DE RIESGOS INHER Y RESID'!$M$6,IF(OR('MAPAS DE RIESGOS INHER Y RESID'!$H$5='MATRIZ DE RIESGOS DE SST'!Q862,Q862&lt;'MAPAS DE RIESGOS INHER Y RESID'!$I$5+1),'MAPAS DE RIESGOS INHER Y RESID'!$M$5,IF(OR('MAPAS DE RIESGOS INHER Y RESID'!$I$4='MATRIZ DE RIESGOS DE SST'!Q862,Q862&lt;'MAPAS DE RIESGOS INHER Y RESID'!$J$4+1),'MAPAS DE RIESGOS INHER Y RESID'!$M$4,'MAPAS DE RIESGOS INHER Y RESID'!$M$3)))</f>
        <v>MODERADO</v>
      </c>
      <c r="S862" s="84"/>
      <c r="T862" s="84" t="s">
        <v>376</v>
      </c>
      <c r="U862" s="84" t="s">
        <v>377</v>
      </c>
      <c r="V862" s="84" t="s">
        <v>378</v>
      </c>
      <c r="W862" s="74" t="s">
        <v>246</v>
      </c>
      <c r="X862" s="98">
        <f>VLOOKUP(W862,'MAPAS DE RIESGOS INHER Y RESID'!$E$16:$F$18,2,FALSE)</f>
        <v>0.9</v>
      </c>
      <c r="Y862" s="99">
        <f t="shared" si="158"/>
        <v>3.1999999999999993</v>
      </c>
      <c r="Z862" s="74" t="str">
        <f>IF(OR('MAPAS DE RIESGOS INHER Y RESID'!$G$18='MATRIZ DE RIESGOS DE SST'!Y862,Y862&lt;'MAPAS DE RIESGOS INHER Y RESID'!$G$16+1),'MAPAS DE RIESGOS INHER Y RESID'!$M$19,IF(OR('MAPAS DE RIESGOS INHER Y RESID'!$H$17='MATRIZ DE RIESGOS DE SST'!Y862,Y862&lt;'MAPAS DE RIESGOS INHER Y RESID'!$I$18+1),'MAPAS DE RIESGOS INHER Y RESID'!$M$18,IF(OR('MAPAS DE RIESGOS INHER Y RESID'!$I$17='MATRIZ DE RIESGOS DE SST'!Y862,Y862&lt;'MAPAS DE RIESGOS INHER Y RESID'!$J$17+1),'MAPAS DE RIESGOS INHER Y RESID'!$M$17,'MAPAS DE RIESGOS INHER Y RESID'!$M$16)))</f>
        <v>BAJO</v>
      </c>
      <c r="AA862" s="100" t="str">
        <f>VLOOKUP('MATRIZ DE RIESGOS DE SST'!Z862,'TABLA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63" spans="1:27" ht="144">
      <c r="A863" s="132"/>
      <c r="B863" s="143"/>
      <c r="C863" s="129"/>
      <c r="D863" s="129"/>
      <c r="E863" s="129"/>
      <c r="F863" s="129"/>
      <c r="G863" s="129"/>
      <c r="H863" s="129"/>
      <c r="I863" s="129"/>
      <c r="J863" s="91" t="s">
        <v>191</v>
      </c>
      <c r="K863" s="90" t="s">
        <v>192</v>
      </c>
      <c r="L863" s="90" t="s">
        <v>93</v>
      </c>
      <c r="M863" s="74" t="s">
        <v>240</v>
      </c>
      <c r="N863" s="75">
        <f>VLOOKUP('MATRIZ DE RIESGOS DE SST'!M863,'MAPAS DE RIESGOS INHER Y RESID'!$E$3:$F$7,2,FALSE)</f>
        <v>2</v>
      </c>
      <c r="O863" s="74" t="s">
        <v>239</v>
      </c>
      <c r="P863" s="75">
        <f>VLOOKUP('MATRIZ DE RIESGOS DE SST'!O863,'MAPAS DE RIESGOS INHER Y RESID'!$O$3:$P$7,2,FALSE)</f>
        <v>16</v>
      </c>
      <c r="Q863" s="75">
        <f t="shared" si="165"/>
        <v>32</v>
      </c>
      <c r="R863" s="74" t="str">
        <f>IF(OR('MAPAS DE RIESGOS INHER Y RESID'!$G$7='MATRIZ DE RIESGOS DE SST'!Q863,Q863&lt;'MAPAS DE RIESGOS INHER Y RESID'!$G$3+1),'MAPAS DE RIESGOS INHER Y RESID'!$M$6,IF(OR('MAPAS DE RIESGOS INHER Y RESID'!$H$5='MATRIZ DE RIESGOS DE SST'!Q863,Q863&lt;'MAPAS DE RIESGOS INHER Y RESID'!$I$5+1),'MAPAS DE RIESGOS INHER Y RESID'!$M$5,IF(OR('MAPAS DE RIESGOS INHER Y RESID'!$I$4='MATRIZ DE RIESGOS DE SST'!Q863,Q863&lt;'MAPAS DE RIESGOS INHER Y RESID'!$J$4+1),'MAPAS DE RIESGOS INHER Y RESID'!$M$4,'MAPAS DE RIESGOS INHER Y RESID'!$M$3)))</f>
        <v>MODERADO</v>
      </c>
      <c r="S863" s="84"/>
      <c r="T863" s="84" t="s">
        <v>314</v>
      </c>
      <c r="U863" s="84" t="s">
        <v>315</v>
      </c>
      <c r="V863" s="84" t="s">
        <v>316</v>
      </c>
      <c r="W863" s="74" t="s">
        <v>246</v>
      </c>
      <c r="X863" s="98">
        <f>VLOOKUP(W863,'MAPAS DE RIESGOS INHER Y RESID'!$E$16:$F$18,2,FALSE)</f>
        <v>0.9</v>
      </c>
      <c r="Y863" s="99">
        <f t="shared" si="158"/>
        <v>3.1999999999999993</v>
      </c>
      <c r="Z863" s="74" t="str">
        <f>IF(OR('MAPAS DE RIESGOS INHER Y RESID'!$G$18='MATRIZ DE RIESGOS DE SST'!Y863,Y863&lt;'MAPAS DE RIESGOS INHER Y RESID'!$G$16+1),'MAPAS DE RIESGOS INHER Y RESID'!$M$19,IF(OR('MAPAS DE RIESGOS INHER Y RESID'!$H$17='MATRIZ DE RIESGOS DE SST'!Y863,Y863&lt;'MAPAS DE RIESGOS INHER Y RESID'!$I$18+1),'MAPAS DE RIESGOS INHER Y RESID'!$M$18,IF(OR('MAPAS DE RIESGOS INHER Y RESID'!$I$17='MATRIZ DE RIESGOS DE SST'!Y863,Y863&lt;'MAPAS DE RIESGOS INHER Y RESID'!$J$17+1),'MAPAS DE RIESGOS INHER Y RESID'!$M$17,'MAPAS DE RIESGOS INHER Y RESID'!$M$16)))</f>
        <v>BAJO</v>
      </c>
      <c r="AA863" s="100" t="str">
        <f>VLOOKUP('MATRIZ DE RIESGOS DE SST'!Z863,'TABLA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64" spans="1:27" ht="144">
      <c r="A864" s="132"/>
      <c r="B864" s="143"/>
      <c r="C864" s="129"/>
      <c r="D864" s="129"/>
      <c r="E864" s="129"/>
      <c r="F864" s="129"/>
      <c r="G864" s="129"/>
      <c r="H864" s="129"/>
      <c r="I864" s="129"/>
      <c r="J864" s="91" t="s">
        <v>196</v>
      </c>
      <c r="K864" s="90" t="s">
        <v>197</v>
      </c>
      <c r="L864" s="90" t="s">
        <v>198</v>
      </c>
      <c r="M864" s="74" t="s">
        <v>240</v>
      </c>
      <c r="N864" s="75">
        <f>VLOOKUP('MATRIZ DE RIESGOS DE SST'!M864,'MAPAS DE RIESGOS INHER Y RESID'!$E$3:$F$7,2,FALSE)</f>
        <v>2</v>
      </c>
      <c r="O864" s="74" t="s">
        <v>239</v>
      </c>
      <c r="P864" s="75">
        <f>VLOOKUP('MATRIZ DE RIESGOS DE SST'!O864,'MAPAS DE RIESGOS INHER Y RESID'!$O$3:$P$7,2,FALSE)</f>
        <v>16</v>
      </c>
      <c r="Q864" s="75">
        <f t="shared" si="165"/>
        <v>32</v>
      </c>
      <c r="R864" s="74" t="str">
        <f>IF(OR('MAPAS DE RIESGOS INHER Y RESID'!$G$7='MATRIZ DE RIESGOS DE SST'!Q864,Q864&lt;'MAPAS DE RIESGOS INHER Y RESID'!$G$3+1),'MAPAS DE RIESGOS INHER Y RESID'!$M$6,IF(OR('MAPAS DE RIESGOS INHER Y RESID'!$H$5='MATRIZ DE RIESGOS DE SST'!Q864,Q864&lt;'MAPAS DE RIESGOS INHER Y RESID'!$I$5+1),'MAPAS DE RIESGOS INHER Y RESID'!$M$5,IF(OR('MAPAS DE RIESGOS INHER Y RESID'!$I$4='MATRIZ DE RIESGOS DE SST'!Q864,Q864&lt;'MAPAS DE RIESGOS INHER Y RESID'!$J$4+1),'MAPAS DE RIESGOS INHER Y RESID'!$M$4,'MAPAS DE RIESGOS INHER Y RESID'!$M$3)))</f>
        <v>MODERADO</v>
      </c>
      <c r="S864" s="84"/>
      <c r="T864" s="84" t="s">
        <v>376</v>
      </c>
      <c r="U864" s="84" t="s">
        <v>377</v>
      </c>
      <c r="V864" s="84" t="s">
        <v>378</v>
      </c>
      <c r="W864" s="74" t="s">
        <v>246</v>
      </c>
      <c r="X864" s="98">
        <f>VLOOKUP(W864,'MAPAS DE RIESGOS INHER Y RESID'!$E$16:$F$18,2,FALSE)</f>
        <v>0.9</v>
      </c>
      <c r="Y864" s="99">
        <f t="shared" si="158"/>
        <v>3.1999999999999993</v>
      </c>
      <c r="Z864" s="74" t="str">
        <f>IF(OR('MAPAS DE RIESGOS INHER Y RESID'!$G$18='MATRIZ DE RIESGOS DE SST'!Y864,Y864&lt;'MAPAS DE RIESGOS INHER Y RESID'!$G$16+1),'MAPAS DE RIESGOS INHER Y RESID'!$M$19,IF(OR('MAPAS DE RIESGOS INHER Y RESID'!$H$17='MATRIZ DE RIESGOS DE SST'!Y864,Y864&lt;'MAPAS DE RIESGOS INHER Y RESID'!$I$18+1),'MAPAS DE RIESGOS INHER Y RESID'!$M$18,IF(OR('MAPAS DE RIESGOS INHER Y RESID'!$I$17='MATRIZ DE RIESGOS DE SST'!Y864,Y864&lt;'MAPAS DE RIESGOS INHER Y RESID'!$J$17+1),'MAPAS DE RIESGOS INHER Y RESID'!$M$17,'MAPAS DE RIESGOS INHER Y RESID'!$M$16)))</f>
        <v>BAJO</v>
      </c>
      <c r="AA864" s="100" t="str">
        <f>VLOOKUP('MATRIZ DE RIESGOS DE SST'!Z864,'TABLA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65" spans="1:27" ht="122.25">
      <c r="A865" s="148"/>
      <c r="B865" s="143"/>
      <c r="C865" s="129"/>
      <c r="D865" s="129"/>
      <c r="E865" s="129"/>
      <c r="F865" s="129"/>
      <c r="G865" s="129"/>
      <c r="H865" s="129"/>
      <c r="I865" s="129"/>
      <c r="J865" s="91" t="s">
        <v>199</v>
      </c>
      <c r="K865" s="90" t="s">
        <v>405</v>
      </c>
      <c r="L865" s="90" t="s">
        <v>201</v>
      </c>
      <c r="M865" s="74" t="s">
        <v>240</v>
      </c>
      <c r="N865" s="75">
        <f>VLOOKUP('MATRIZ DE RIESGOS DE SST'!M865,'MAPAS DE RIESGOS INHER Y RESID'!$E$3:$F$7,2,FALSE)</f>
        <v>2</v>
      </c>
      <c r="O865" s="74" t="s">
        <v>241</v>
      </c>
      <c r="P865" s="75">
        <f>VLOOKUP('MATRIZ DE RIESGOS DE SST'!O865,'MAPAS DE RIESGOS INHER Y RESID'!$O$3:$P$7,2,FALSE)</f>
        <v>256</v>
      </c>
      <c r="Q865" s="75">
        <f t="shared" si="165"/>
        <v>512</v>
      </c>
      <c r="R865" s="74" t="str">
        <f>IF(OR('MAPAS DE RIESGOS INHER Y RESID'!$G$7='MATRIZ DE RIESGOS DE SST'!Q865,Q865&lt;'MAPAS DE RIESGOS INHER Y RESID'!$G$3+1),'MAPAS DE RIESGOS INHER Y RESID'!$M$6,IF(OR('MAPAS DE RIESGOS INHER Y RESID'!$H$5='MATRIZ DE RIESGOS DE SST'!Q865,Q865&lt;'MAPAS DE RIESGOS INHER Y RESID'!$I$5+1),'MAPAS DE RIESGOS INHER Y RESID'!$M$5,IF(OR('MAPAS DE RIESGOS INHER Y RESID'!$I$4='MATRIZ DE RIESGOS DE SST'!Q865,Q865&lt;'MAPAS DE RIESGOS INHER Y RESID'!$J$4+1),'MAPAS DE RIESGOS INHER Y RESID'!$M$4,'MAPAS DE RIESGOS INHER Y RESID'!$M$3)))</f>
        <v>ALTO</v>
      </c>
      <c r="S865" s="84" t="s">
        <v>368</v>
      </c>
      <c r="T865" s="84" t="s">
        <v>369</v>
      </c>
      <c r="U865" s="84" t="s">
        <v>370</v>
      </c>
      <c r="V865" s="84" t="s">
        <v>371</v>
      </c>
      <c r="W865" s="74" t="s">
        <v>238</v>
      </c>
      <c r="X865" s="98">
        <f>VLOOKUP(W865,'MAPAS DE RIESGOS INHER Y RESID'!$E$16:$F$18,2,FALSE)</f>
        <v>0.4</v>
      </c>
      <c r="Y865" s="99">
        <f t="shared" si="158"/>
        <v>307.2</v>
      </c>
      <c r="Z865" s="74" t="str">
        <f>IF(OR('MAPAS DE RIESGOS INHER Y RESID'!$G$18='MATRIZ DE RIESGOS DE SST'!Y865,Y865&lt;'MAPAS DE RIESGOS INHER Y RESID'!$G$16+1),'MAPAS DE RIESGOS INHER Y RESID'!$M$19,IF(OR('MAPAS DE RIESGOS INHER Y RESID'!$H$17='MATRIZ DE RIESGOS DE SST'!Y865,Y865&lt;'MAPAS DE RIESGOS INHER Y RESID'!$I$18+1),'MAPAS DE RIESGOS INHER Y RESID'!$M$18,IF(OR('MAPAS DE RIESGOS INHER Y RESID'!$I$17='MATRIZ DE RIESGOS DE SST'!Y865,Y865&lt;'MAPAS DE RIESGOS INHER Y RESID'!$J$17+1),'MAPAS DE RIESGOS INHER Y RESID'!$M$17,'MAPAS DE RIESGOS INHER Y RESID'!$M$16)))</f>
        <v>ALTO</v>
      </c>
      <c r="AA865" s="100" t="str">
        <f>VLOOKUP('MATRIZ DE RIESGOS DE SST'!Z865,'TABLA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866" spans="1:27" ht="153">
      <c r="A866" s="132"/>
      <c r="B866" s="143"/>
      <c r="C866" s="129"/>
      <c r="D866" s="129"/>
      <c r="E866" s="129"/>
      <c r="F866" s="129"/>
      <c r="G866" s="129"/>
      <c r="H866" s="129"/>
      <c r="I866" s="129"/>
      <c r="J866" s="91" t="s">
        <v>205</v>
      </c>
      <c r="K866" s="90" t="s">
        <v>206</v>
      </c>
      <c r="L866" s="90" t="s">
        <v>207</v>
      </c>
      <c r="M866" s="74" t="s">
        <v>240</v>
      </c>
      <c r="N866" s="75">
        <f>VLOOKUP('MATRIZ DE RIESGOS DE SST'!M866,'MAPAS DE RIESGOS INHER Y RESID'!$E$3:$F$7,2,FALSE)</f>
        <v>2</v>
      </c>
      <c r="O866" s="74" t="s">
        <v>239</v>
      </c>
      <c r="P866" s="75">
        <f>VLOOKUP('MATRIZ DE RIESGOS DE SST'!O866,'MAPAS DE RIESGOS INHER Y RESID'!$O$3:$P$7,2,FALSE)</f>
        <v>16</v>
      </c>
      <c r="Q866" s="75">
        <f t="shared" si="165"/>
        <v>32</v>
      </c>
      <c r="R866" s="74" t="str">
        <f>IF(OR('MAPAS DE RIESGOS INHER Y RESID'!$G$7='MATRIZ DE RIESGOS DE SST'!Q866,Q866&lt;'MAPAS DE RIESGOS INHER Y RESID'!$G$3+1),'MAPAS DE RIESGOS INHER Y RESID'!$M$6,IF(OR('MAPAS DE RIESGOS INHER Y RESID'!$H$5='MATRIZ DE RIESGOS DE SST'!Q866,Q866&lt;'MAPAS DE RIESGOS INHER Y RESID'!$I$5+1),'MAPAS DE RIESGOS INHER Y RESID'!$M$5,IF(OR('MAPAS DE RIESGOS INHER Y RESID'!$I$4='MATRIZ DE RIESGOS DE SST'!Q866,Q866&lt;'MAPAS DE RIESGOS INHER Y RESID'!$J$4+1),'MAPAS DE RIESGOS INHER Y RESID'!$M$4,'MAPAS DE RIESGOS INHER Y RESID'!$M$3)))</f>
        <v>MODERADO</v>
      </c>
      <c r="S866" s="84"/>
      <c r="T866" s="84"/>
      <c r="U866" s="84" t="s">
        <v>386</v>
      </c>
      <c r="V866" s="84" t="s">
        <v>387</v>
      </c>
      <c r="W866" s="74" t="s">
        <v>246</v>
      </c>
      <c r="X866" s="98">
        <f>VLOOKUP(W866,'MAPAS DE RIESGOS INHER Y RESID'!$E$16:$F$18,2,FALSE)</f>
        <v>0.9</v>
      </c>
      <c r="Y866" s="99">
        <f t="shared" si="158"/>
        <v>3.1999999999999993</v>
      </c>
      <c r="Z866" s="74" t="str">
        <f>IF(OR('MAPAS DE RIESGOS INHER Y RESID'!$G$18='MATRIZ DE RIESGOS DE SST'!Y866,Y866&lt;'MAPAS DE RIESGOS INHER Y RESID'!$G$16+1),'MAPAS DE RIESGOS INHER Y RESID'!$M$19,IF(OR('MAPAS DE RIESGOS INHER Y RESID'!$H$17='MATRIZ DE RIESGOS DE SST'!Y866,Y866&lt;'MAPAS DE RIESGOS INHER Y RESID'!$I$18+1),'MAPAS DE RIESGOS INHER Y RESID'!$M$18,IF(OR('MAPAS DE RIESGOS INHER Y RESID'!$I$17='MATRIZ DE RIESGOS DE SST'!Y866,Y866&lt;'MAPAS DE RIESGOS INHER Y RESID'!$J$17+1),'MAPAS DE RIESGOS INHER Y RESID'!$M$17,'MAPAS DE RIESGOS INHER Y RESID'!$M$16)))</f>
        <v>BAJO</v>
      </c>
      <c r="AA866" s="100" t="str">
        <f>VLOOKUP('MATRIZ DE RIESGOS DE SST'!Z866,'TABLA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67" spans="1:27" ht="144">
      <c r="A867" s="132"/>
      <c r="B867" s="143"/>
      <c r="C867" s="129"/>
      <c r="D867" s="129"/>
      <c r="E867" s="129"/>
      <c r="F867" s="129"/>
      <c r="G867" s="129"/>
      <c r="H867" s="129"/>
      <c r="I867" s="129"/>
      <c r="J867" s="91" t="s">
        <v>208</v>
      </c>
      <c r="K867" s="90" t="s">
        <v>209</v>
      </c>
      <c r="L867" s="90" t="s">
        <v>210</v>
      </c>
      <c r="M867" s="74" t="s">
        <v>240</v>
      </c>
      <c r="N867" s="75">
        <f>VLOOKUP('MATRIZ DE RIESGOS DE SST'!M867,'MAPAS DE RIESGOS INHER Y RESID'!$E$3:$F$7,2,FALSE)</f>
        <v>2</v>
      </c>
      <c r="O867" s="74" t="s">
        <v>239</v>
      </c>
      <c r="P867" s="75">
        <f>VLOOKUP('MATRIZ DE RIESGOS DE SST'!O867,'MAPAS DE RIESGOS INHER Y RESID'!$O$3:$P$7,2,FALSE)</f>
        <v>16</v>
      </c>
      <c r="Q867" s="75">
        <f t="shared" si="165"/>
        <v>32</v>
      </c>
      <c r="R867" s="74" t="str">
        <f>IF(OR('MAPAS DE RIESGOS INHER Y RESID'!$G$7='MATRIZ DE RIESGOS DE SST'!Q867,Q867&lt;'MAPAS DE RIESGOS INHER Y RESID'!$G$3+1),'MAPAS DE RIESGOS INHER Y RESID'!$M$6,IF(OR('MAPAS DE RIESGOS INHER Y RESID'!$H$5='MATRIZ DE RIESGOS DE SST'!Q867,Q867&lt;'MAPAS DE RIESGOS INHER Y RESID'!$I$5+1),'MAPAS DE RIESGOS INHER Y RESID'!$M$5,IF(OR('MAPAS DE RIESGOS INHER Y RESID'!$I$4='MATRIZ DE RIESGOS DE SST'!Q867,Q867&lt;'MAPAS DE RIESGOS INHER Y RESID'!$J$4+1),'MAPAS DE RIESGOS INHER Y RESID'!$M$4,'MAPAS DE RIESGOS INHER Y RESID'!$M$3)))</f>
        <v>MODERADO</v>
      </c>
      <c r="S867" s="84"/>
      <c r="T867" s="84" t="s">
        <v>388</v>
      </c>
      <c r="U867" s="84" t="s">
        <v>389</v>
      </c>
      <c r="V867" s="84" t="s">
        <v>390</v>
      </c>
      <c r="W867" s="74" t="s">
        <v>246</v>
      </c>
      <c r="X867" s="98">
        <f>VLOOKUP(W867,'MAPAS DE RIESGOS INHER Y RESID'!$E$16:$F$18,2,FALSE)</f>
        <v>0.9</v>
      </c>
      <c r="Y867" s="99">
        <f t="shared" si="158"/>
        <v>3.1999999999999993</v>
      </c>
      <c r="Z867" s="74" t="str">
        <f>IF(OR('MAPAS DE RIESGOS INHER Y RESID'!$G$18='MATRIZ DE RIESGOS DE SST'!Y867,Y867&lt;'MAPAS DE RIESGOS INHER Y RESID'!$G$16+1),'MAPAS DE RIESGOS INHER Y RESID'!$M$19,IF(OR('MAPAS DE RIESGOS INHER Y RESID'!$H$17='MATRIZ DE RIESGOS DE SST'!Y867,Y867&lt;'MAPAS DE RIESGOS INHER Y RESID'!$I$18+1),'MAPAS DE RIESGOS INHER Y RESID'!$M$18,IF(OR('MAPAS DE RIESGOS INHER Y RESID'!$I$17='MATRIZ DE RIESGOS DE SST'!Y867,Y867&lt;'MAPAS DE RIESGOS INHER Y RESID'!$J$17+1),'MAPAS DE RIESGOS INHER Y RESID'!$M$17,'MAPAS DE RIESGOS INHER Y RESID'!$M$16)))</f>
        <v>BAJO</v>
      </c>
      <c r="AA867" s="100" t="str">
        <f>VLOOKUP('MATRIZ DE RIESGOS DE SST'!Z867,'TABLA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68" spans="1:27" ht="144">
      <c r="A868" s="132"/>
      <c r="B868" s="143"/>
      <c r="C868" s="129"/>
      <c r="D868" s="129"/>
      <c r="E868" s="129"/>
      <c r="F868" s="129"/>
      <c r="G868" s="129"/>
      <c r="H868" s="129"/>
      <c r="I868" s="129"/>
      <c r="J868" s="91" t="s">
        <v>211</v>
      </c>
      <c r="K868" s="90" t="s">
        <v>212</v>
      </c>
      <c r="L868" s="90" t="s">
        <v>213</v>
      </c>
      <c r="M868" s="74" t="s">
        <v>240</v>
      </c>
      <c r="N868" s="75">
        <f>VLOOKUP('MATRIZ DE RIESGOS DE SST'!M868,'MAPAS DE RIESGOS INHER Y RESID'!$E$3:$F$7,2,FALSE)</f>
        <v>2</v>
      </c>
      <c r="O868" s="74" t="s">
        <v>239</v>
      </c>
      <c r="P868" s="75">
        <f>VLOOKUP('MATRIZ DE RIESGOS DE SST'!O868,'MAPAS DE RIESGOS INHER Y RESID'!$O$3:$P$7,2,FALSE)</f>
        <v>16</v>
      </c>
      <c r="Q868" s="75">
        <f t="shared" si="165"/>
        <v>32</v>
      </c>
      <c r="R868" s="74" t="str">
        <f>IF(OR('MAPAS DE RIESGOS INHER Y RESID'!$G$7='MATRIZ DE RIESGOS DE SST'!Q868,Q868&lt;'MAPAS DE RIESGOS INHER Y RESID'!$G$3+1),'MAPAS DE RIESGOS INHER Y RESID'!$M$6,IF(OR('MAPAS DE RIESGOS INHER Y RESID'!$H$5='MATRIZ DE RIESGOS DE SST'!Q868,Q868&lt;'MAPAS DE RIESGOS INHER Y RESID'!$I$5+1),'MAPAS DE RIESGOS INHER Y RESID'!$M$5,IF(OR('MAPAS DE RIESGOS INHER Y RESID'!$I$4='MATRIZ DE RIESGOS DE SST'!Q868,Q868&lt;'MAPAS DE RIESGOS INHER Y RESID'!$J$4+1),'MAPAS DE RIESGOS INHER Y RESID'!$M$4,'MAPAS DE RIESGOS INHER Y RESID'!$M$3)))</f>
        <v>MODERADO</v>
      </c>
      <c r="S868" s="84"/>
      <c r="T868" s="84" t="s">
        <v>388</v>
      </c>
      <c r="U868" s="84" t="s">
        <v>389</v>
      </c>
      <c r="V868" s="84" t="s">
        <v>390</v>
      </c>
      <c r="W868" s="74" t="s">
        <v>246</v>
      </c>
      <c r="X868" s="98">
        <f>VLOOKUP(W868,'MAPAS DE RIESGOS INHER Y RESID'!$E$16:$F$18,2,FALSE)</f>
        <v>0.9</v>
      </c>
      <c r="Y868" s="99">
        <f t="shared" si="158"/>
        <v>3.1999999999999993</v>
      </c>
      <c r="Z868" s="74" t="str">
        <f>IF(OR('MAPAS DE RIESGOS INHER Y RESID'!$G$18='MATRIZ DE RIESGOS DE SST'!Y868,Y868&lt;'MAPAS DE RIESGOS INHER Y RESID'!$G$16+1),'MAPAS DE RIESGOS INHER Y RESID'!$M$19,IF(OR('MAPAS DE RIESGOS INHER Y RESID'!$H$17='MATRIZ DE RIESGOS DE SST'!Y868,Y868&lt;'MAPAS DE RIESGOS INHER Y RESID'!$I$18+1),'MAPAS DE RIESGOS INHER Y RESID'!$M$18,IF(OR('MAPAS DE RIESGOS INHER Y RESID'!$I$17='MATRIZ DE RIESGOS DE SST'!Y868,Y868&lt;'MAPAS DE RIESGOS INHER Y RESID'!$J$17+1),'MAPAS DE RIESGOS INHER Y RESID'!$M$17,'MAPAS DE RIESGOS INHER Y RESID'!$M$16)))</f>
        <v>BAJO</v>
      </c>
      <c r="AA868" s="100" t="str">
        <f>VLOOKUP('MATRIZ DE RIESGOS DE SST'!Z868,'TABLA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69" spans="1:27" ht="144">
      <c r="A869" s="132"/>
      <c r="B869" s="143"/>
      <c r="C869" s="129"/>
      <c r="D869" s="129"/>
      <c r="E869" s="129"/>
      <c r="F869" s="129"/>
      <c r="G869" s="129"/>
      <c r="H869" s="129"/>
      <c r="I869" s="129"/>
      <c r="J869" s="91" t="s">
        <v>214</v>
      </c>
      <c r="K869" s="90" t="s">
        <v>215</v>
      </c>
      <c r="L869" s="90" t="s">
        <v>213</v>
      </c>
      <c r="M869" s="74" t="s">
        <v>240</v>
      </c>
      <c r="N869" s="75">
        <f>VLOOKUP('MATRIZ DE RIESGOS DE SST'!M869,'MAPAS DE RIESGOS INHER Y RESID'!$E$3:$F$7,2,FALSE)</f>
        <v>2</v>
      </c>
      <c r="O869" s="74" t="s">
        <v>239</v>
      </c>
      <c r="P869" s="75">
        <f>VLOOKUP('MATRIZ DE RIESGOS DE SST'!O869,'MAPAS DE RIESGOS INHER Y RESID'!$O$3:$P$7,2,FALSE)</f>
        <v>16</v>
      </c>
      <c r="Q869" s="75">
        <f t="shared" si="165"/>
        <v>32</v>
      </c>
      <c r="R869" s="74" t="str">
        <f>IF(OR('MAPAS DE RIESGOS INHER Y RESID'!$G$7='MATRIZ DE RIESGOS DE SST'!Q869,Q869&lt;'MAPAS DE RIESGOS INHER Y RESID'!$G$3+1),'MAPAS DE RIESGOS INHER Y RESID'!$M$6,IF(OR('MAPAS DE RIESGOS INHER Y RESID'!$H$5='MATRIZ DE RIESGOS DE SST'!Q869,Q869&lt;'MAPAS DE RIESGOS INHER Y RESID'!$I$5+1),'MAPAS DE RIESGOS INHER Y RESID'!$M$5,IF(OR('MAPAS DE RIESGOS INHER Y RESID'!$I$4='MATRIZ DE RIESGOS DE SST'!Q869,Q869&lt;'MAPAS DE RIESGOS INHER Y RESID'!$J$4+1),'MAPAS DE RIESGOS INHER Y RESID'!$M$4,'MAPAS DE RIESGOS INHER Y RESID'!$M$3)))</f>
        <v>MODERADO</v>
      </c>
      <c r="S869" s="84"/>
      <c r="T869" s="84" t="s">
        <v>388</v>
      </c>
      <c r="U869" s="84" t="s">
        <v>389</v>
      </c>
      <c r="V869" s="84" t="s">
        <v>390</v>
      </c>
      <c r="W869" s="74" t="s">
        <v>246</v>
      </c>
      <c r="X869" s="98">
        <f>VLOOKUP(W869,'MAPAS DE RIESGOS INHER Y RESID'!$E$16:$F$18,2,FALSE)</f>
        <v>0.9</v>
      </c>
      <c r="Y869" s="99">
        <f t="shared" si="158"/>
        <v>3.1999999999999993</v>
      </c>
      <c r="Z869" s="74" t="str">
        <f>IF(OR('MAPAS DE RIESGOS INHER Y RESID'!$G$18='MATRIZ DE RIESGOS DE SST'!Y869,Y869&lt;'MAPAS DE RIESGOS INHER Y RESID'!$G$16+1),'MAPAS DE RIESGOS INHER Y RESID'!$M$19,IF(OR('MAPAS DE RIESGOS INHER Y RESID'!$H$17='MATRIZ DE RIESGOS DE SST'!Y869,Y869&lt;'MAPAS DE RIESGOS INHER Y RESID'!$I$18+1),'MAPAS DE RIESGOS INHER Y RESID'!$M$18,IF(OR('MAPAS DE RIESGOS INHER Y RESID'!$I$17='MATRIZ DE RIESGOS DE SST'!Y869,Y869&lt;'MAPAS DE RIESGOS INHER Y RESID'!$J$17+1),'MAPAS DE RIESGOS INHER Y RESID'!$M$17,'MAPAS DE RIESGOS INHER Y RESID'!$M$16)))</f>
        <v>BAJO</v>
      </c>
      <c r="AA869" s="100" t="str">
        <f>VLOOKUP('MATRIZ DE RIESGOS DE SST'!Z869,'TABLA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70" spans="1:27" ht="144">
      <c r="A870" s="132"/>
      <c r="B870" s="143"/>
      <c r="C870" s="129"/>
      <c r="D870" s="129"/>
      <c r="E870" s="129"/>
      <c r="F870" s="129"/>
      <c r="G870" s="129"/>
      <c r="H870" s="129"/>
      <c r="I870" s="129"/>
      <c r="J870" s="91" t="s">
        <v>216</v>
      </c>
      <c r="K870" s="90" t="s">
        <v>217</v>
      </c>
      <c r="L870" s="90" t="s">
        <v>218</v>
      </c>
      <c r="M870" s="74" t="s">
        <v>240</v>
      </c>
      <c r="N870" s="75">
        <f>VLOOKUP('MATRIZ DE RIESGOS DE SST'!M870,'MAPAS DE RIESGOS INHER Y RESID'!$E$3:$F$7,2,FALSE)</f>
        <v>2</v>
      </c>
      <c r="O870" s="74" t="s">
        <v>239</v>
      </c>
      <c r="P870" s="75">
        <f>VLOOKUP('MATRIZ DE RIESGOS DE SST'!O870,'MAPAS DE RIESGOS INHER Y RESID'!$O$3:$P$7,2,FALSE)</f>
        <v>16</v>
      </c>
      <c r="Q870" s="75">
        <f t="shared" si="165"/>
        <v>32</v>
      </c>
      <c r="R870" s="74" t="str">
        <f>IF(OR('MAPAS DE RIESGOS INHER Y RESID'!$G$7='MATRIZ DE RIESGOS DE SST'!Q870,Q870&lt;'MAPAS DE RIESGOS INHER Y RESID'!$G$3+1),'MAPAS DE RIESGOS INHER Y RESID'!$M$6,IF(OR('MAPAS DE RIESGOS INHER Y RESID'!$H$5='MATRIZ DE RIESGOS DE SST'!Q870,Q870&lt;'MAPAS DE RIESGOS INHER Y RESID'!$I$5+1),'MAPAS DE RIESGOS INHER Y RESID'!$M$5,IF(OR('MAPAS DE RIESGOS INHER Y RESID'!$I$4='MATRIZ DE RIESGOS DE SST'!Q870,Q870&lt;'MAPAS DE RIESGOS INHER Y RESID'!$J$4+1),'MAPAS DE RIESGOS INHER Y RESID'!$M$4,'MAPAS DE RIESGOS INHER Y RESID'!$M$3)))</f>
        <v>MODERADO</v>
      </c>
      <c r="S870" s="84" t="s">
        <v>391</v>
      </c>
      <c r="T870" s="84" t="s">
        <v>392</v>
      </c>
      <c r="U870" s="84" t="s">
        <v>393</v>
      </c>
      <c r="V870" s="84" t="s">
        <v>394</v>
      </c>
      <c r="W870" s="74" t="s">
        <v>246</v>
      </c>
      <c r="X870" s="98">
        <f>VLOOKUP(W870,'MAPAS DE RIESGOS INHER Y RESID'!$E$16:$F$18,2,FALSE)</f>
        <v>0.9</v>
      </c>
      <c r="Y870" s="99">
        <f t="shared" si="158"/>
        <v>3.1999999999999993</v>
      </c>
      <c r="Z870" s="74" t="str">
        <f>IF(OR('MAPAS DE RIESGOS INHER Y RESID'!$G$18='MATRIZ DE RIESGOS DE SST'!Y870,Y870&lt;'MAPAS DE RIESGOS INHER Y RESID'!$G$16+1),'MAPAS DE RIESGOS INHER Y RESID'!$M$19,IF(OR('MAPAS DE RIESGOS INHER Y RESID'!$H$17='MATRIZ DE RIESGOS DE SST'!Y870,Y870&lt;'MAPAS DE RIESGOS INHER Y RESID'!$I$18+1),'MAPAS DE RIESGOS INHER Y RESID'!$M$18,IF(OR('MAPAS DE RIESGOS INHER Y RESID'!$I$17='MATRIZ DE RIESGOS DE SST'!Y870,Y870&lt;'MAPAS DE RIESGOS INHER Y RESID'!$J$17+1),'MAPAS DE RIESGOS INHER Y RESID'!$M$17,'MAPAS DE RIESGOS INHER Y RESID'!$M$16)))</f>
        <v>BAJO</v>
      </c>
      <c r="AA870" s="100" t="str">
        <f>VLOOKUP('MATRIZ DE RIESGOS DE SST'!Z870,'TABLA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71" spans="1:27" ht="144">
      <c r="A871" s="132"/>
      <c r="B871" s="143"/>
      <c r="C871" s="129"/>
      <c r="D871" s="129"/>
      <c r="E871" s="129"/>
      <c r="F871" s="129"/>
      <c r="G871" s="129"/>
      <c r="H871" s="129"/>
      <c r="I871" s="129"/>
      <c r="J871" s="91" t="s">
        <v>219</v>
      </c>
      <c r="K871" s="90" t="s">
        <v>220</v>
      </c>
      <c r="L871" s="90" t="s">
        <v>221</v>
      </c>
      <c r="M871" s="74" t="s">
        <v>240</v>
      </c>
      <c r="N871" s="75">
        <f>VLOOKUP('MATRIZ DE RIESGOS DE SST'!M871,'MAPAS DE RIESGOS INHER Y RESID'!$E$3:$F$7,2,FALSE)</f>
        <v>2</v>
      </c>
      <c r="O871" s="74" t="s">
        <v>239</v>
      </c>
      <c r="P871" s="75">
        <f>VLOOKUP('MATRIZ DE RIESGOS DE SST'!O871,'MAPAS DE RIESGOS INHER Y RESID'!$O$3:$P$7,2,FALSE)</f>
        <v>16</v>
      </c>
      <c r="Q871" s="75">
        <f t="shared" si="165"/>
        <v>32</v>
      </c>
      <c r="R871" s="74" t="str">
        <f>IF(OR('MAPAS DE RIESGOS INHER Y RESID'!$G$7='MATRIZ DE RIESGOS DE SST'!Q871,Q871&lt;'MAPAS DE RIESGOS INHER Y RESID'!$G$3+1),'MAPAS DE RIESGOS INHER Y RESID'!$M$6,IF(OR('MAPAS DE RIESGOS INHER Y RESID'!$H$5='MATRIZ DE RIESGOS DE SST'!Q871,Q871&lt;'MAPAS DE RIESGOS INHER Y RESID'!$I$5+1),'MAPAS DE RIESGOS INHER Y RESID'!$M$5,IF(OR('MAPAS DE RIESGOS INHER Y RESID'!$I$4='MATRIZ DE RIESGOS DE SST'!Q871,Q871&lt;'MAPAS DE RIESGOS INHER Y RESID'!$J$4+1),'MAPAS DE RIESGOS INHER Y RESID'!$M$4,'MAPAS DE RIESGOS INHER Y RESID'!$M$3)))</f>
        <v>MODERADO</v>
      </c>
      <c r="S871" s="84"/>
      <c r="T871" s="84" t="s">
        <v>388</v>
      </c>
      <c r="U871" s="84" t="s">
        <v>389</v>
      </c>
      <c r="V871" s="84" t="s">
        <v>390</v>
      </c>
      <c r="W871" s="74" t="s">
        <v>246</v>
      </c>
      <c r="X871" s="98">
        <f>VLOOKUP(W871,'MAPAS DE RIESGOS INHER Y RESID'!$E$16:$F$18,2,FALSE)</f>
        <v>0.9</v>
      </c>
      <c r="Y871" s="99">
        <f t="shared" si="158"/>
        <v>3.1999999999999993</v>
      </c>
      <c r="Z871" s="74" t="str">
        <f>IF(OR('MAPAS DE RIESGOS INHER Y RESID'!$G$18='MATRIZ DE RIESGOS DE SST'!Y871,Y871&lt;'MAPAS DE RIESGOS INHER Y RESID'!$G$16+1),'MAPAS DE RIESGOS INHER Y RESID'!$M$19,IF(OR('MAPAS DE RIESGOS INHER Y RESID'!$H$17='MATRIZ DE RIESGOS DE SST'!Y871,Y871&lt;'MAPAS DE RIESGOS INHER Y RESID'!$I$18+1),'MAPAS DE RIESGOS INHER Y RESID'!$M$18,IF(OR('MAPAS DE RIESGOS INHER Y RESID'!$I$17='MATRIZ DE RIESGOS DE SST'!Y871,Y871&lt;'MAPAS DE RIESGOS INHER Y RESID'!$J$17+1),'MAPAS DE RIESGOS INHER Y RESID'!$M$17,'MAPAS DE RIESGOS INHER Y RESID'!$M$16)))</f>
        <v>BAJO</v>
      </c>
      <c r="AA871" s="100" t="str">
        <f>VLOOKUP('MATRIZ DE RIESGOS DE SST'!Z871,'TABLA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72" spans="1:27" ht="267.75">
      <c r="A872" s="132"/>
      <c r="B872" s="143"/>
      <c r="C872" s="129"/>
      <c r="D872" s="129"/>
      <c r="E872" s="129"/>
      <c r="F872" s="129"/>
      <c r="G872" s="129"/>
      <c r="H872" s="129"/>
      <c r="I872" s="129"/>
      <c r="J872" s="91" t="s">
        <v>222</v>
      </c>
      <c r="K872" s="90" t="s">
        <v>223</v>
      </c>
      <c r="L872" s="90" t="s">
        <v>224</v>
      </c>
      <c r="M872" s="74" t="s">
        <v>240</v>
      </c>
      <c r="N872" s="75">
        <f>VLOOKUP('MATRIZ DE RIESGOS DE SST'!M872,'MAPAS DE RIESGOS INHER Y RESID'!$E$3:$F$7,2,FALSE)</f>
        <v>2</v>
      </c>
      <c r="O872" s="74" t="s">
        <v>239</v>
      </c>
      <c r="P872" s="75">
        <f>VLOOKUP('MATRIZ DE RIESGOS DE SST'!O872,'MAPAS DE RIESGOS INHER Y RESID'!$O$3:$P$7,2,FALSE)</f>
        <v>16</v>
      </c>
      <c r="Q872" s="75">
        <f t="shared" si="165"/>
        <v>32</v>
      </c>
      <c r="R872" s="74" t="str">
        <f>IF(OR('MAPAS DE RIESGOS INHER Y RESID'!$G$7='MATRIZ DE RIESGOS DE SST'!Q872,Q872&lt;'MAPAS DE RIESGOS INHER Y RESID'!$G$3+1),'MAPAS DE RIESGOS INHER Y RESID'!$M$6,IF(OR('MAPAS DE RIESGOS INHER Y RESID'!$H$5='MATRIZ DE RIESGOS DE SST'!Q872,Q872&lt;'MAPAS DE RIESGOS INHER Y RESID'!$I$5+1),'MAPAS DE RIESGOS INHER Y RESID'!$M$5,IF(OR('MAPAS DE RIESGOS INHER Y RESID'!$I$4='MATRIZ DE RIESGOS DE SST'!Q872,Q872&lt;'MAPAS DE RIESGOS INHER Y RESID'!$J$4+1),'MAPAS DE RIESGOS INHER Y RESID'!$M$4,'MAPAS DE RIESGOS INHER Y RESID'!$M$3)))</f>
        <v>MODERADO</v>
      </c>
      <c r="S872" s="84" t="s">
        <v>395</v>
      </c>
      <c r="T872" s="84" t="s">
        <v>396</v>
      </c>
      <c r="U872" s="84" t="s">
        <v>397</v>
      </c>
      <c r="V872" s="84" t="s">
        <v>398</v>
      </c>
      <c r="W872" s="74" t="s">
        <v>246</v>
      </c>
      <c r="X872" s="98">
        <f>VLOOKUP(W872,'MAPAS DE RIESGOS INHER Y RESID'!$E$16:$F$18,2,FALSE)</f>
        <v>0.9</v>
      </c>
      <c r="Y872" s="99">
        <f t="shared" si="158"/>
        <v>3.1999999999999993</v>
      </c>
      <c r="Z872" s="74" t="str">
        <f>IF(OR('MAPAS DE RIESGOS INHER Y RESID'!$G$18='MATRIZ DE RIESGOS DE SST'!Y872,Y872&lt;'MAPAS DE RIESGOS INHER Y RESID'!$G$16+1),'MAPAS DE RIESGOS INHER Y RESID'!$M$19,IF(OR('MAPAS DE RIESGOS INHER Y RESID'!$H$17='MATRIZ DE RIESGOS DE SST'!Y872,Y872&lt;'MAPAS DE RIESGOS INHER Y RESID'!$I$18+1),'MAPAS DE RIESGOS INHER Y RESID'!$M$18,IF(OR('MAPAS DE RIESGOS INHER Y RESID'!$I$17='MATRIZ DE RIESGOS DE SST'!Y872,Y872&lt;'MAPAS DE RIESGOS INHER Y RESID'!$J$17+1),'MAPAS DE RIESGOS INHER Y RESID'!$M$17,'MAPAS DE RIESGOS INHER Y RESID'!$M$16)))</f>
        <v>BAJO</v>
      </c>
      <c r="AA872" s="100" t="str">
        <f>VLOOKUP('MATRIZ DE RIESGOS DE SST'!Z872,'TABLA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73" spans="1:27" ht="153">
      <c r="A873" s="132"/>
      <c r="B873" s="143" t="s">
        <v>257</v>
      </c>
      <c r="C873" s="129" t="s">
        <v>281</v>
      </c>
      <c r="D873" s="129"/>
      <c r="E873" s="129" t="s">
        <v>281</v>
      </c>
      <c r="F873" s="129" t="s">
        <v>281</v>
      </c>
      <c r="G873" s="129"/>
      <c r="H873" s="129"/>
      <c r="I873" s="129" t="s">
        <v>297</v>
      </c>
      <c r="J873" s="90" t="s">
        <v>73</v>
      </c>
      <c r="K873" s="90" t="s">
        <v>74</v>
      </c>
      <c r="L873" s="90" t="s">
        <v>75</v>
      </c>
      <c r="M873" s="74" t="s">
        <v>240</v>
      </c>
      <c r="N873" s="75">
        <f>VLOOKUP('MATRIZ DE RIESGOS DE SST'!M873,'MAPAS DE RIESGOS INHER Y RESID'!$E$3:$F$7,2,FALSE)</f>
        <v>2</v>
      </c>
      <c r="O873" s="74" t="s">
        <v>239</v>
      </c>
      <c r="P873" s="75">
        <f>VLOOKUP('MATRIZ DE RIESGOS DE SST'!O873,'MAPAS DE RIESGOS INHER Y RESID'!$O$3:$P$7,2,FALSE)</f>
        <v>16</v>
      </c>
      <c r="Q873" s="75">
        <f>N873*P873</f>
        <v>32</v>
      </c>
      <c r="R873" s="74" t="str">
        <f>IF(OR('MAPAS DE RIESGOS INHER Y RESID'!$G$7='MATRIZ DE RIESGOS DE SST'!Q873,Q873&lt;'MAPAS DE RIESGOS INHER Y RESID'!$G$3+1),'MAPAS DE RIESGOS INHER Y RESID'!$M$6,IF(OR('MAPAS DE RIESGOS INHER Y RESID'!$H$5='MATRIZ DE RIESGOS DE SST'!Q873,Q873&lt;'MAPAS DE RIESGOS INHER Y RESID'!$I$5+1),'MAPAS DE RIESGOS INHER Y RESID'!$M$5,IF(OR('MAPAS DE RIESGOS INHER Y RESID'!$I$4='MATRIZ DE RIESGOS DE SST'!Q873,Q873&lt;'MAPAS DE RIESGOS INHER Y RESID'!$J$4+1),'MAPAS DE RIESGOS INHER Y RESID'!$M$4,'MAPAS DE RIESGOS INHER Y RESID'!$M$3)))</f>
        <v>MODERADO</v>
      </c>
      <c r="S873" s="84"/>
      <c r="T873" s="84"/>
      <c r="U873" s="84" t="s">
        <v>252</v>
      </c>
      <c r="V873" s="84" t="s">
        <v>308</v>
      </c>
      <c r="W873" s="74" t="s">
        <v>246</v>
      </c>
      <c r="X873" s="98">
        <f>VLOOKUP(W873,'MAPAS DE RIESGOS INHER Y RESID'!$E$16:$F$18,2,FALSE)</f>
        <v>0.9</v>
      </c>
      <c r="Y873" s="99">
        <f t="shared" ref="Y873:Y898" si="166">Q873-(X873*Q873)</f>
        <v>3.1999999999999993</v>
      </c>
      <c r="Z873" s="74" t="str">
        <f>IF(OR('MAPAS DE RIESGOS INHER Y RESID'!$G$18='MATRIZ DE RIESGOS DE SST'!Y873,Y873&lt;'MAPAS DE RIESGOS INHER Y RESID'!$G$16+1),'MAPAS DE RIESGOS INHER Y RESID'!$M$19,IF(OR('MAPAS DE RIESGOS INHER Y RESID'!$H$17='MATRIZ DE RIESGOS DE SST'!Y873,Y873&lt;'MAPAS DE RIESGOS INHER Y RESID'!$I$18+1),'MAPAS DE RIESGOS INHER Y RESID'!$M$18,IF(OR('MAPAS DE RIESGOS INHER Y RESID'!$I$17='MATRIZ DE RIESGOS DE SST'!Y873,Y873&lt;'MAPAS DE RIESGOS INHER Y RESID'!$J$17+1),'MAPAS DE RIESGOS INHER Y RESID'!$M$17,'MAPAS DE RIESGOS INHER Y RESID'!$M$16)))</f>
        <v>BAJO</v>
      </c>
      <c r="AA873" s="100" t="str">
        <f>VLOOKUP('MATRIZ DE RIESGOS DE SST'!Z873,'TABLA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74" spans="1:27" ht="180">
      <c r="A874" s="132"/>
      <c r="B874" s="143"/>
      <c r="C874" s="129"/>
      <c r="D874" s="129"/>
      <c r="E874" s="129"/>
      <c r="F874" s="129"/>
      <c r="G874" s="129"/>
      <c r="H874" s="129"/>
      <c r="I874" s="129"/>
      <c r="J874" s="91" t="s">
        <v>91</v>
      </c>
      <c r="K874" s="90" t="s">
        <v>309</v>
      </c>
      <c r="L874" s="90" t="s">
        <v>93</v>
      </c>
      <c r="M874" s="74" t="s">
        <v>236</v>
      </c>
      <c r="N874" s="75">
        <f>VLOOKUP('MATRIZ DE RIESGOS DE SST'!M874,'MAPAS DE RIESGOS INHER Y RESID'!$E$3:$F$7,2,FALSE)</f>
        <v>4</v>
      </c>
      <c r="O874" s="74" t="s">
        <v>239</v>
      </c>
      <c r="P874" s="75">
        <f>VLOOKUP('MATRIZ DE RIESGOS DE SST'!O874,'MAPAS DE RIESGOS INHER Y RESID'!$O$3:$P$7,2,FALSE)</f>
        <v>16</v>
      </c>
      <c r="Q874" s="75">
        <f>N874*P874</f>
        <v>64</v>
      </c>
      <c r="R874" s="74" t="str">
        <f>IF(OR('MAPAS DE RIESGOS INHER Y RESID'!$G$7='MATRIZ DE RIESGOS DE SST'!Q874,Q874&lt;'MAPAS DE RIESGOS INHER Y RESID'!$G$3+1),'MAPAS DE RIESGOS INHER Y RESID'!$M$6,IF(OR('MAPAS DE RIESGOS INHER Y RESID'!$H$5='MATRIZ DE RIESGOS DE SST'!Q874,Q874&lt;'MAPAS DE RIESGOS INHER Y RESID'!$I$5+1),'MAPAS DE RIESGOS INHER Y RESID'!$M$5,IF(OR('MAPAS DE RIESGOS INHER Y RESID'!$I$4='MATRIZ DE RIESGOS DE SST'!Q874,Q874&lt;'MAPAS DE RIESGOS INHER Y RESID'!$J$4+1),'MAPAS DE RIESGOS INHER Y RESID'!$M$4,'MAPAS DE RIESGOS INHER Y RESID'!$M$3)))</f>
        <v>ALTO</v>
      </c>
      <c r="S874" s="84"/>
      <c r="T874" s="84"/>
      <c r="U874" s="84" t="s">
        <v>310</v>
      </c>
      <c r="V874" s="84" t="s">
        <v>311</v>
      </c>
      <c r="W874" s="74" t="s">
        <v>246</v>
      </c>
      <c r="X874" s="98">
        <f>VLOOKUP(W874,'MAPAS DE RIESGOS INHER Y RESID'!$E$16:$F$18,2,FALSE)</f>
        <v>0.9</v>
      </c>
      <c r="Y874" s="99">
        <f t="shared" si="166"/>
        <v>6.3999999999999986</v>
      </c>
      <c r="Z874" s="74" t="str">
        <f>IF(OR('MAPAS DE RIESGOS INHER Y RESID'!$G$18='MATRIZ DE RIESGOS DE SST'!Y874,Y874&lt;'MAPAS DE RIESGOS INHER Y RESID'!$G$16+1),'MAPAS DE RIESGOS INHER Y RESID'!$M$19,IF(OR('MAPAS DE RIESGOS INHER Y RESID'!$H$17='MATRIZ DE RIESGOS DE SST'!Y874,Y874&lt;'MAPAS DE RIESGOS INHER Y RESID'!$I$18+1),'MAPAS DE RIESGOS INHER Y RESID'!$M$18,IF(OR('MAPAS DE RIESGOS INHER Y RESID'!$I$17='MATRIZ DE RIESGOS DE SST'!Y874,Y874&lt;'MAPAS DE RIESGOS INHER Y RESID'!$J$17+1),'MAPAS DE RIESGOS INHER Y RESID'!$M$17,'MAPAS DE RIESGOS INHER Y RESID'!$M$16)))</f>
        <v>BAJO</v>
      </c>
      <c r="AA874" s="100" t="str">
        <f>VLOOKUP('MATRIZ DE RIESGOS DE SST'!Z874,'TABLA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75" spans="1:27" ht="144">
      <c r="A875" s="132"/>
      <c r="B875" s="143"/>
      <c r="C875" s="129"/>
      <c r="D875" s="129"/>
      <c r="E875" s="129"/>
      <c r="F875" s="129"/>
      <c r="G875" s="129"/>
      <c r="H875" s="129"/>
      <c r="I875" s="129"/>
      <c r="J875" s="91" t="s">
        <v>94</v>
      </c>
      <c r="K875" s="90" t="s">
        <v>95</v>
      </c>
      <c r="L875" s="90" t="s">
        <v>96</v>
      </c>
      <c r="M875" s="74" t="s">
        <v>240</v>
      </c>
      <c r="N875" s="75">
        <f>VLOOKUP('MATRIZ DE RIESGOS DE SST'!M875,'MAPAS DE RIESGOS INHER Y RESID'!$E$3:$F$7,2,FALSE)</f>
        <v>2</v>
      </c>
      <c r="O875" s="74" t="s">
        <v>239</v>
      </c>
      <c r="P875" s="75">
        <f>VLOOKUP('MATRIZ DE RIESGOS DE SST'!O875,'MAPAS DE RIESGOS INHER Y RESID'!$O$3:$P$7,2,FALSE)</f>
        <v>16</v>
      </c>
      <c r="Q875" s="75">
        <f>N875*P875</f>
        <v>32</v>
      </c>
      <c r="R875" s="74" t="str">
        <f>IF(OR('MAPAS DE RIESGOS INHER Y RESID'!$G$7='MATRIZ DE RIESGOS DE SST'!Q875,Q875&lt;'MAPAS DE RIESGOS INHER Y RESID'!$G$3+1),'MAPAS DE RIESGOS INHER Y RESID'!$M$6,IF(OR('MAPAS DE RIESGOS INHER Y RESID'!$H$5='MATRIZ DE RIESGOS DE SST'!Q875,Q875&lt;'MAPAS DE RIESGOS INHER Y RESID'!$I$5+1),'MAPAS DE RIESGOS INHER Y RESID'!$M$5,IF(OR('MAPAS DE RIESGOS INHER Y RESID'!$I$4='MATRIZ DE RIESGOS DE SST'!Q875,Q875&lt;'MAPAS DE RIESGOS INHER Y RESID'!$J$4+1),'MAPAS DE RIESGOS INHER Y RESID'!$M$4,'MAPAS DE RIESGOS INHER Y RESID'!$M$3)))</f>
        <v>MODERADO</v>
      </c>
      <c r="S875" s="84" t="s">
        <v>256</v>
      </c>
      <c r="T875" s="84" t="s">
        <v>312</v>
      </c>
      <c r="U875" s="84" t="s">
        <v>313</v>
      </c>
      <c r="V875" s="84"/>
      <c r="W875" s="74" t="s">
        <v>246</v>
      </c>
      <c r="X875" s="98">
        <f>VLOOKUP(W875,'MAPAS DE RIESGOS INHER Y RESID'!$E$16:$F$18,2,FALSE)</f>
        <v>0.9</v>
      </c>
      <c r="Y875" s="99">
        <f t="shared" si="166"/>
        <v>3.1999999999999993</v>
      </c>
      <c r="Z875" s="74" t="str">
        <f>IF(OR('MAPAS DE RIESGOS INHER Y RESID'!$G$18='MATRIZ DE RIESGOS DE SST'!Y875,Y875&lt;'MAPAS DE RIESGOS INHER Y RESID'!$G$16+1),'MAPAS DE RIESGOS INHER Y RESID'!$M$19,IF(OR('MAPAS DE RIESGOS INHER Y RESID'!$H$17='MATRIZ DE RIESGOS DE SST'!Y875,Y875&lt;'MAPAS DE RIESGOS INHER Y RESID'!$I$18+1),'MAPAS DE RIESGOS INHER Y RESID'!$M$18,IF(OR('MAPAS DE RIESGOS INHER Y RESID'!$I$17='MATRIZ DE RIESGOS DE SST'!Y875,Y875&lt;'MAPAS DE RIESGOS INHER Y RESID'!$J$17+1),'MAPAS DE RIESGOS INHER Y RESID'!$M$17,'MAPAS DE RIESGOS INHER Y RESID'!$M$16)))</f>
        <v>BAJO</v>
      </c>
      <c r="AA875" s="100" t="str">
        <f>VLOOKUP('MATRIZ DE RIESGOS DE SST'!Z875,'TABLA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76" spans="1:27" ht="144">
      <c r="A876" s="132"/>
      <c r="B876" s="143"/>
      <c r="C876" s="129"/>
      <c r="D876" s="129"/>
      <c r="E876" s="129"/>
      <c r="F876" s="129"/>
      <c r="G876" s="129"/>
      <c r="H876" s="129"/>
      <c r="I876" s="129"/>
      <c r="J876" s="91" t="s">
        <v>97</v>
      </c>
      <c r="K876" s="90" t="s">
        <v>98</v>
      </c>
      <c r="L876" s="90" t="s">
        <v>93</v>
      </c>
      <c r="M876" s="74" t="s">
        <v>240</v>
      </c>
      <c r="N876" s="75">
        <f>VLOOKUP('MATRIZ DE RIESGOS DE SST'!M876,'MAPAS DE RIESGOS INHER Y RESID'!$E$3:$F$7,2,FALSE)</f>
        <v>2</v>
      </c>
      <c r="O876" s="74" t="s">
        <v>239</v>
      </c>
      <c r="P876" s="75">
        <f>VLOOKUP('MATRIZ DE RIESGOS DE SST'!O876,'MAPAS DE RIESGOS INHER Y RESID'!$O$3:$P$7,2,FALSE)</f>
        <v>16</v>
      </c>
      <c r="Q876" s="75">
        <f>+N876*P876</f>
        <v>32</v>
      </c>
      <c r="R876" s="74" t="str">
        <f>IF(OR('MAPAS DE RIESGOS INHER Y RESID'!$G$7='MATRIZ DE RIESGOS DE SST'!Q876,Q876&lt;'MAPAS DE RIESGOS INHER Y RESID'!$G$3+1),'MAPAS DE RIESGOS INHER Y RESID'!$M$6,IF(OR('MAPAS DE RIESGOS INHER Y RESID'!$H$5='MATRIZ DE RIESGOS DE SST'!Q876,Q876&lt;'MAPAS DE RIESGOS INHER Y RESID'!$I$5+1),'MAPAS DE RIESGOS INHER Y RESID'!$M$5,IF(OR('MAPAS DE RIESGOS INHER Y RESID'!$I$4='MATRIZ DE RIESGOS DE SST'!Q876,Q876&lt;'MAPAS DE RIESGOS INHER Y RESID'!$J$4+1),'MAPAS DE RIESGOS INHER Y RESID'!$M$4,'MAPAS DE RIESGOS INHER Y RESID'!$M$3)))</f>
        <v>MODERADO</v>
      </c>
      <c r="S876" s="84"/>
      <c r="T876" s="84" t="s">
        <v>314</v>
      </c>
      <c r="U876" s="84" t="s">
        <v>315</v>
      </c>
      <c r="V876" s="84" t="s">
        <v>316</v>
      </c>
      <c r="W876" s="74" t="s">
        <v>246</v>
      </c>
      <c r="X876" s="98">
        <f>VLOOKUP(W876,'MAPAS DE RIESGOS INHER Y RESID'!$E$16:$F$18,2,FALSE)</f>
        <v>0.9</v>
      </c>
      <c r="Y876" s="99">
        <f t="shared" si="166"/>
        <v>3.1999999999999993</v>
      </c>
      <c r="Z876" s="74" t="str">
        <f>IF(OR('MAPAS DE RIESGOS INHER Y RESID'!$G$18='MATRIZ DE RIESGOS DE SST'!Y876,Y876&lt;'MAPAS DE RIESGOS INHER Y RESID'!$G$16+1),'MAPAS DE RIESGOS INHER Y RESID'!$M$19,IF(OR('MAPAS DE RIESGOS INHER Y RESID'!$H$17='MATRIZ DE RIESGOS DE SST'!Y876,Y876&lt;'MAPAS DE RIESGOS INHER Y RESID'!$I$18+1),'MAPAS DE RIESGOS INHER Y RESID'!$M$18,IF(OR('MAPAS DE RIESGOS INHER Y RESID'!$I$17='MATRIZ DE RIESGOS DE SST'!Y876,Y876&lt;'MAPAS DE RIESGOS INHER Y RESID'!$J$17+1),'MAPAS DE RIESGOS INHER Y RESID'!$M$17,'MAPAS DE RIESGOS INHER Y RESID'!$M$16)))</f>
        <v>BAJO</v>
      </c>
      <c r="AA876" s="100" t="str">
        <f>VLOOKUP('MATRIZ DE RIESGOS DE SST'!Z876,'TABLA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77" spans="1:27" ht="144">
      <c r="A877" s="132"/>
      <c r="B877" s="143"/>
      <c r="C877" s="129"/>
      <c r="D877" s="129"/>
      <c r="E877" s="129"/>
      <c r="F877" s="129"/>
      <c r="G877" s="129"/>
      <c r="H877" s="129"/>
      <c r="I877" s="129"/>
      <c r="J877" s="91" t="s">
        <v>104</v>
      </c>
      <c r="K877" s="90" t="s">
        <v>102</v>
      </c>
      <c r="L877" s="90" t="s">
        <v>103</v>
      </c>
      <c r="M877" s="74" t="s">
        <v>238</v>
      </c>
      <c r="N877" s="75">
        <f>VLOOKUP('MATRIZ DE RIESGOS DE SST'!M877,'MAPAS DE RIESGOS INHER Y RESID'!$E$3:$F$7,2,FALSE)</f>
        <v>3</v>
      </c>
      <c r="O877" s="74" t="s">
        <v>237</v>
      </c>
      <c r="P877" s="75">
        <f>VLOOKUP('MATRIZ DE RIESGOS DE SST'!O877,'MAPAS DE RIESGOS INHER Y RESID'!$O$3:$P$7,2,FALSE)</f>
        <v>4</v>
      </c>
      <c r="Q877" s="75">
        <f>N877*P877</f>
        <v>12</v>
      </c>
      <c r="R877" s="74" t="str">
        <f>IF(OR('MAPAS DE RIESGOS INHER Y RESID'!$G$7='MATRIZ DE RIESGOS DE SST'!Q877,Q877&lt;'MAPAS DE RIESGOS INHER Y RESID'!$G$3+1),'MAPAS DE RIESGOS INHER Y RESID'!$M$6,IF(OR('MAPAS DE RIESGOS INHER Y RESID'!$H$5='MATRIZ DE RIESGOS DE SST'!Q877,Q877&lt;'MAPAS DE RIESGOS INHER Y RESID'!$I$5+1),'MAPAS DE RIESGOS INHER Y RESID'!$M$5,IF(OR('MAPAS DE RIESGOS INHER Y RESID'!$I$4='MATRIZ DE RIESGOS DE SST'!Q877,Q877&lt;'MAPAS DE RIESGOS INHER Y RESID'!$J$4+1),'MAPAS DE RIESGOS INHER Y RESID'!$M$4,'MAPAS DE RIESGOS INHER Y RESID'!$M$3)))</f>
        <v>MODERADO</v>
      </c>
      <c r="S877" s="84" t="s">
        <v>318</v>
      </c>
      <c r="T877" s="84" t="s">
        <v>317</v>
      </c>
      <c r="U877" s="84" t="s">
        <v>254</v>
      </c>
      <c r="V877" s="84" t="s">
        <v>255</v>
      </c>
      <c r="W877" s="74" t="s">
        <v>246</v>
      </c>
      <c r="X877" s="98">
        <f>VLOOKUP(W877,'MAPAS DE RIESGOS INHER Y RESID'!$E$16:$F$18,2,FALSE)</f>
        <v>0.9</v>
      </c>
      <c r="Y877" s="99">
        <f t="shared" si="166"/>
        <v>1.1999999999999993</v>
      </c>
      <c r="Z877" s="74" t="str">
        <f>IF(OR('MAPAS DE RIESGOS INHER Y RESID'!$G$18='MATRIZ DE RIESGOS DE SST'!Y877,Y877&lt;'MAPAS DE RIESGOS INHER Y RESID'!$G$16+1),'MAPAS DE RIESGOS INHER Y RESID'!$M$19,IF(OR('MAPAS DE RIESGOS INHER Y RESID'!$H$17='MATRIZ DE RIESGOS DE SST'!Y877,Y877&lt;'MAPAS DE RIESGOS INHER Y RESID'!$I$18+1),'MAPAS DE RIESGOS INHER Y RESID'!$M$18,IF(OR('MAPAS DE RIESGOS INHER Y RESID'!$I$17='MATRIZ DE RIESGOS DE SST'!Y877,Y877&lt;'MAPAS DE RIESGOS INHER Y RESID'!$J$17+1),'MAPAS DE RIESGOS INHER Y RESID'!$M$17,'MAPAS DE RIESGOS INHER Y RESID'!$M$16)))</f>
        <v>BAJO</v>
      </c>
      <c r="AA877" s="100" t="str">
        <f>VLOOKUP('MATRIZ DE RIESGOS DE SST'!Z877,'TABLA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78" spans="1:27" ht="144">
      <c r="A878" s="132"/>
      <c r="B878" s="143"/>
      <c r="C878" s="129"/>
      <c r="D878" s="129"/>
      <c r="E878" s="129"/>
      <c r="F878" s="129"/>
      <c r="G878" s="129"/>
      <c r="H878" s="129"/>
      <c r="I878" s="129"/>
      <c r="J878" s="91" t="s">
        <v>110</v>
      </c>
      <c r="K878" s="90" t="s">
        <v>253</v>
      </c>
      <c r="L878" s="90" t="s">
        <v>103</v>
      </c>
      <c r="M878" s="74" t="s">
        <v>236</v>
      </c>
      <c r="N878" s="75">
        <f>VLOOKUP('MATRIZ DE RIESGOS DE SST'!M878,'MAPAS DE RIESGOS INHER Y RESID'!$E$3:$F$7,2,FALSE)</f>
        <v>4</v>
      </c>
      <c r="O878" s="74" t="s">
        <v>239</v>
      </c>
      <c r="P878" s="75">
        <f>VLOOKUP('MATRIZ DE RIESGOS DE SST'!O878,'MAPAS DE RIESGOS INHER Y RESID'!$O$3:$P$7,2,FALSE)</f>
        <v>16</v>
      </c>
      <c r="Q878" s="75">
        <f t="shared" ref="Q878" si="167">N878*P878</f>
        <v>64</v>
      </c>
      <c r="R878" s="74" t="str">
        <f>IF(OR('MAPAS DE RIESGOS INHER Y RESID'!$G$7='MATRIZ DE RIESGOS DE SST'!Q878,Q878&lt;'MAPAS DE RIESGOS INHER Y RESID'!$G$3+1),'MAPAS DE RIESGOS INHER Y RESID'!$M$6,IF(OR('MAPAS DE RIESGOS INHER Y RESID'!$H$5='MATRIZ DE RIESGOS DE SST'!Q878,Q878&lt;'MAPAS DE RIESGOS INHER Y RESID'!$I$5+1),'MAPAS DE RIESGOS INHER Y RESID'!$M$5,IF(OR('MAPAS DE RIESGOS INHER Y RESID'!$I$4='MATRIZ DE RIESGOS DE SST'!Q878,Q878&lt;'MAPAS DE RIESGOS INHER Y RESID'!$J$4+1),'MAPAS DE RIESGOS INHER Y RESID'!$M$4,'MAPAS DE RIESGOS INHER Y RESID'!$M$3)))</f>
        <v>ALTO</v>
      </c>
      <c r="S878" s="84"/>
      <c r="T878" s="84"/>
      <c r="U878" s="84" t="s">
        <v>323</v>
      </c>
      <c r="V878" s="84" t="s">
        <v>321</v>
      </c>
      <c r="W878" s="74" t="s">
        <v>246</v>
      </c>
      <c r="X878" s="98">
        <f>VLOOKUP(W878,'MAPAS DE RIESGOS INHER Y RESID'!$E$16:$F$18,2,FALSE)</f>
        <v>0.9</v>
      </c>
      <c r="Y878" s="99">
        <f t="shared" si="166"/>
        <v>6.3999999999999986</v>
      </c>
      <c r="Z878" s="74" t="str">
        <f>IF(OR('MAPAS DE RIESGOS INHER Y RESID'!$G$18='MATRIZ DE RIESGOS DE SST'!Y878,Y878&lt;'MAPAS DE RIESGOS INHER Y RESID'!$G$16+1),'MAPAS DE RIESGOS INHER Y RESID'!$M$19,IF(OR('MAPAS DE RIESGOS INHER Y RESID'!$H$17='MATRIZ DE RIESGOS DE SST'!Y878,Y878&lt;'MAPAS DE RIESGOS INHER Y RESID'!$I$18+1),'MAPAS DE RIESGOS INHER Y RESID'!$M$18,IF(OR('MAPAS DE RIESGOS INHER Y RESID'!$I$17='MATRIZ DE RIESGOS DE SST'!Y878,Y878&lt;'MAPAS DE RIESGOS INHER Y RESID'!$J$17+1),'MAPAS DE RIESGOS INHER Y RESID'!$M$17,'MAPAS DE RIESGOS INHER Y RESID'!$M$16)))</f>
        <v>BAJO</v>
      </c>
      <c r="AA878" s="100" t="str">
        <f>VLOOKUP('MATRIZ DE RIESGOS DE SST'!Z878,'TABLA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79" spans="1:27" ht="144">
      <c r="A879" s="132"/>
      <c r="B879" s="143"/>
      <c r="C879" s="129"/>
      <c r="D879" s="129"/>
      <c r="E879" s="129"/>
      <c r="F879" s="129"/>
      <c r="G879" s="129"/>
      <c r="H879" s="129"/>
      <c r="I879" s="129"/>
      <c r="J879" s="91" t="s">
        <v>112</v>
      </c>
      <c r="K879" s="90" t="s">
        <v>324</v>
      </c>
      <c r="L879" s="90" t="s">
        <v>103</v>
      </c>
      <c r="M879" s="74" t="s">
        <v>238</v>
      </c>
      <c r="N879" s="75">
        <f>VLOOKUP('MATRIZ DE RIESGOS DE SST'!M879,'MAPAS DE RIESGOS INHER Y RESID'!$E$3:$F$7,2,FALSE)</f>
        <v>3</v>
      </c>
      <c r="O879" s="74" t="s">
        <v>237</v>
      </c>
      <c r="P879" s="75">
        <f>VLOOKUP('MATRIZ DE RIESGOS DE SST'!O879,'MAPAS DE RIESGOS INHER Y RESID'!$O$3:$P$7,2,FALSE)</f>
        <v>4</v>
      </c>
      <c r="Q879" s="75">
        <f>N879*P879</f>
        <v>12</v>
      </c>
      <c r="R879" s="74" t="str">
        <f>IF(OR('MAPAS DE RIESGOS INHER Y RESID'!$G$7='MATRIZ DE RIESGOS DE SST'!Q879,Q879&lt;'MAPAS DE RIESGOS INHER Y RESID'!$G$3+1),'MAPAS DE RIESGOS INHER Y RESID'!$M$6,IF(OR('MAPAS DE RIESGOS INHER Y RESID'!$H$5='MATRIZ DE RIESGOS DE SST'!Q879,Q879&lt;'MAPAS DE RIESGOS INHER Y RESID'!$I$5+1),'MAPAS DE RIESGOS INHER Y RESID'!$M$5,IF(OR('MAPAS DE RIESGOS INHER Y RESID'!$I$4='MATRIZ DE RIESGOS DE SST'!Q879,Q879&lt;'MAPAS DE RIESGOS INHER Y RESID'!$J$4+1),'MAPAS DE RIESGOS INHER Y RESID'!$M$4,'MAPAS DE RIESGOS INHER Y RESID'!$M$3)))</f>
        <v>MODERADO</v>
      </c>
      <c r="S879" s="84"/>
      <c r="T879" s="84"/>
      <c r="U879" s="84" t="s">
        <v>323</v>
      </c>
      <c r="V879" s="84" t="s">
        <v>322</v>
      </c>
      <c r="W879" s="74" t="s">
        <v>246</v>
      </c>
      <c r="X879" s="98">
        <f>VLOOKUP(W879,'MAPAS DE RIESGOS INHER Y RESID'!$E$16:$F$18,2,FALSE)</f>
        <v>0.9</v>
      </c>
      <c r="Y879" s="99">
        <f t="shared" si="166"/>
        <v>1.1999999999999993</v>
      </c>
      <c r="Z879" s="74" t="str">
        <f>IF(OR('MAPAS DE RIESGOS INHER Y RESID'!$G$18='MATRIZ DE RIESGOS DE SST'!Y879,Y879&lt;'MAPAS DE RIESGOS INHER Y RESID'!$G$16+1),'MAPAS DE RIESGOS INHER Y RESID'!$M$19,IF(OR('MAPAS DE RIESGOS INHER Y RESID'!$H$17='MATRIZ DE RIESGOS DE SST'!Y879,Y879&lt;'MAPAS DE RIESGOS INHER Y RESID'!$I$18+1),'MAPAS DE RIESGOS INHER Y RESID'!$M$18,IF(OR('MAPAS DE RIESGOS INHER Y RESID'!$I$17='MATRIZ DE RIESGOS DE SST'!Y879,Y879&lt;'MAPAS DE RIESGOS INHER Y RESID'!$J$17+1),'MAPAS DE RIESGOS INHER Y RESID'!$M$17,'MAPAS DE RIESGOS INHER Y RESID'!$M$16)))</f>
        <v>BAJO</v>
      </c>
      <c r="AA879" s="100" t="str">
        <f>VLOOKUP('MATRIZ DE RIESGOS DE SST'!Z879,'TABLA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80" spans="1:27" ht="138">
      <c r="A880" s="132"/>
      <c r="B880" s="143"/>
      <c r="C880" s="129"/>
      <c r="D880" s="129"/>
      <c r="E880" s="129"/>
      <c r="F880" s="129"/>
      <c r="G880" s="129"/>
      <c r="H880" s="129"/>
      <c r="I880" s="129"/>
      <c r="J880" s="90" t="s">
        <v>136</v>
      </c>
      <c r="K880" s="90" t="s">
        <v>331</v>
      </c>
      <c r="L880" s="90" t="s">
        <v>138</v>
      </c>
      <c r="M880" s="74" t="s">
        <v>240</v>
      </c>
      <c r="N880" s="75">
        <f>VLOOKUP('MATRIZ DE RIESGOS DE SST'!M880,'MAPAS DE RIESGOS INHER Y RESID'!$E$3:$F$7,2,FALSE)</f>
        <v>2</v>
      </c>
      <c r="O880" s="74" t="s">
        <v>239</v>
      </c>
      <c r="P880" s="75">
        <f>VLOOKUP('MATRIZ DE RIESGOS DE SST'!O880,'MAPAS DE RIESGOS INHER Y RESID'!$O$3:$P$7,2,FALSE)</f>
        <v>16</v>
      </c>
      <c r="Q880" s="75">
        <f>N880*P880</f>
        <v>32</v>
      </c>
      <c r="R880" s="74" t="str">
        <f>IF(OR('MAPAS DE RIESGOS INHER Y RESID'!$G$7='MATRIZ DE RIESGOS DE SST'!Q880,Q880&lt;'MAPAS DE RIESGOS INHER Y RESID'!$G$3+1),'MAPAS DE RIESGOS INHER Y RESID'!$M$6,IF(OR('MAPAS DE RIESGOS INHER Y RESID'!$H$5='MATRIZ DE RIESGOS DE SST'!Q880,Q880&lt;'MAPAS DE RIESGOS INHER Y RESID'!$I$5+1),'MAPAS DE RIESGOS INHER Y RESID'!$M$5,IF(OR('MAPAS DE RIESGOS INHER Y RESID'!$I$4='MATRIZ DE RIESGOS DE SST'!Q880,Q880&lt;'MAPAS DE RIESGOS INHER Y RESID'!$J$4+1),'MAPAS DE RIESGOS INHER Y RESID'!$M$4,'MAPAS DE RIESGOS INHER Y RESID'!$M$3)))</f>
        <v>MODERADO</v>
      </c>
      <c r="S880" s="84" t="s">
        <v>332</v>
      </c>
      <c r="T880" s="84" t="s">
        <v>334</v>
      </c>
      <c r="U880" s="84" t="s">
        <v>335</v>
      </c>
      <c r="V880" s="84" t="s">
        <v>333</v>
      </c>
      <c r="W880" s="74" t="s">
        <v>238</v>
      </c>
      <c r="X880" s="98">
        <f>VLOOKUP(W880,'MAPAS DE RIESGOS INHER Y RESID'!$E$16:$F$18,2,FALSE)</f>
        <v>0.4</v>
      </c>
      <c r="Y880" s="99">
        <f t="shared" si="166"/>
        <v>19.2</v>
      </c>
      <c r="Z880" s="74" t="str">
        <f>IF(OR('MAPAS DE RIESGOS INHER Y RESID'!$G$18='MATRIZ DE RIESGOS DE SST'!Y880,Y880&lt;'MAPAS DE RIESGOS INHER Y RESID'!$G$16+1),'MAPAS DE RIESGOS INHER Y RESID'!$M$19,IF(OR('MAPAS DE RIESGOS INHER Y RESID'!$H$17='MATRIZ DE RIESGOS DE SST'!Y880,Y880&lt;'MAPAS DE RIESGOS INHER Y RESID'!$I$18+1),'MAPAS DE RIESGOS INHER Y RESID'!$M$18,IF(OR('MAPAS DE RIESGOS INHER Y RESID'!$I$17='MATRIZ DE RIESGOS DE SST'!Y880,Y880&lt;'MAPAS DE RIESGOS INHER Y RESID'!$J$17+1),'MAPAS DE RIESGOS INHER Y RESID'!$M$17,'MAPAS DE RIESGOS INHER Y RESID'!$M$16)))</f>
        <v>MODERADO</v>
      </c>
      <c r="AA880" s="100" t="str">
        <f>VLOOKUP('MATRIZ DE RIESGOS DE SST'!Z880,'TABLA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881" spans="1:27" ht="144">
      <c r="A881" s="132"/>
      <c r="B881" s="143"/>
      <c r="C881" s="129"/>
      <c r="D881" s="129"/>
      <c r="E881" s="129"/>
      <c r="F881" s="129"/>
      <c r="G881" s="129"/>
      <c r="H881" s="129"/>
      <c r="I881" s="129"/>
      <c r="J881" s="91" t="s">
        <v>144</v>
      </c>
      <c r="K881" s="90" t="s">
        <v>338</v>
      </c>
      <c r="L881" s="90" t="s">
        <v>146</v>
      </c>
      <c r="M881" s="74" t="s">
        <v>238</v>
      </c>
      <c r="N881" s="75">
        <f>VLOOKUP('MATRIZ DE RIESGOS DE SST'!M881,'MAPAS DE RIESGOS INHER Y RESID'!$E$3:$F$7,2,FALSE)</f>
        <v>3</v>
      </c>
      <c r="O881" s="74" t="s">
        <v>239</v>
      </c>
      <c r="P881" s="75">
        <f>VLOOKUP('MATRIZ DE RIESGOS DE SST'!O881,'MAPAS DE RIESGOS INHER Y RESID'!$O$3:$P$7,2,FALSE)</f>
        <v>16</v>
      </c>
      <c r="Q881" s="75">
        <f t="shared" ref="Q881" si="168">N881*P881</f>
        <v>48</v>
      </c>
      <c r="R881" s="74" t="str">
        <f>IF(OR('MAPAS DE RIESGOS INHER Y RESID'!$G$7='MATRIZ DE RIESGOS DE SST'!Q881,Q881&lt;'MAPAS DE RIESGOS INHER Y RESID'!$G$3+1),'MAPAS DE RIESGOS INHER Y RESID'!$M$6,IF(OR('MAPAS DE RIESGOS INHER Y RESID'!$H$5='MATRIZ DE RIESGOS DE SST'!Q881,Q881&lt;'MAPAS DE RIESGOS INHER Y RESID'!$I$5+1),'MAPAS DE RIESGOS INHER Y RESID'!$M$5,IF(OR('MAPAS DE RIESGOS INHER Y RESID'!$I$4='MATRIZ DE RIESGOS DE SST'!Q881,Q881&lt;'MAPAS DE RIESGOS INHER Y RESID'!$J$4+1),'MAPAS DE RIESGOS INHER Y RESID'!$M$4,'MAPAS DE RIESGOS INHER Y RESID'!$M$3)))</f>
        <v>MODERADO</v>
      </c>
      <c r="S881" s="84" t="s">
        <v>339</v>
      </c>
      <c r="T881" s="84" t="s">
        <v>340</v>
      </c>
      <c r="U881" s="84" t="s">
        <v>341</v>
      </c>
      <c r="V881" s="84" t="s">
        <v>342</v>
      </c>
      <c r="W881" s="74" t="s">
        <v>246</v>
      </c>
      <c r="X881" s="98">
        <f>VLOOKUP(W881,'MAPAS DE RIESGOS INHER Y RESID'!$E$16:$F$18,2,FALSE)</f>
        <v>0.9</v>
      </c>
      <c r="Y881" s="99">
        <f t="shared" si="166"/>
        <v>4.7999999999999972</v>
      </c>
      <c r="Z881" s="74" t="str">
        <f>IF(OR('MAPAS DE RIESGOS INHER Y RESID'!$G$18='MATRIZ DE RIESGOS DE SST'!Y881,Y881&lt;'MAPAS DE RIESGOS INHER Y RESID'!$G$16+1),'MAPAS DE RIESGOS INHER Y RESID'!$M$19,IF(OR('MAPAS DE RIESGOS INHER Y RESID'!$H$17='MATRIZ DE RIESGOS DE SST'!Y881,Y881&lt;'MAPAS DE RIESGOS INHER Y RESID'!$I$18+1),'MAPAS DE RIESGOS INHER Y RESID'!$M$18,IF(OR('MAPAS DE RIESGOS INHER Y RESID'!$I$17='MATRIZ DE RIESGOS DE SST'!Y881,Y881&lt;'MAPAS DE RIESGOS INHER Y RESID'!$J$17+1),'MAPAS DE RIESGOS INHER Y RESID'!$M$17,'MAPAS DE RIESGOS INHER Y RESID'!$M$16)))</f>
        <v>BAJO</v>
      </c>
      <c r="AA881" s="100" t="str">
        <f>VLOOKUP('MATRIZ DE RIESGOS DE SST'!Z881,'TABLA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82" spans="1:27" ht="144">
      <c r="A882" s="132"/>
      <c r="B882" s="143"/>
      <c r="C882" s="129"/>
      <c r="D882" s="129"/>
      <c r="E882" s="129"/>
      <c r="F882" s="129"/>
      <c r="G882" s="129"/>
      <c r="H882" s="129"/>
      <c r="I882" s="129"/>
      <c r="J882" s="91" t="s">
        <v>147</v>
      </c>
      <c r="K882" s="90" t="s">
        <v>148</v>
      </c>
      <c r="L882" s="90" t="s">
        <v>149</v>
      </c>
      <c r="M882" s="74" t="s">
        <v>238</v>
      </c>
      <c r="N882" s="75">
        <f>VLOOKUP('MATRIZ DE RIESGOS DE SST'!M882,'MAPAS DE RIESGOS INHER Y RESID'!$E$3:$F$7,2,FALSE)</f>
        <v>3</v>
      </c>
      <c r="O882" s="74" t="s">
        <v>239</v>
      </c>
      <c r="P882" s="75">
        <f>VLOOKUP('MATRIZ DE RIESGOS DE SST'!O882,'MAPAS DE RIESGOS INHER Y RESID'!$O$3:$P$7,2,FALSE)</f>
        <v>16</v>
      </c>
      <c r="Q882" s="75">
        <f>N882*P882</f>
        <v>48</v>
      </c>
      <c r="R882" s="74" t="str">
        <f>IF(OR('MAPAS DE RIESGOS INHER Y RESID'!$G$7='MATRIZ DE RIESGOS DE SST'!Q882,Q882&lt;'MAPAS DE RIESGOS INHER Y RESID'!$G$3+1),'MAPAS DE RIESGOS INHER Y RESID'!$M$6,IF(OR('MAPAS DE RIESGOS INHER Y RESID'!$H$5='MATRIZ DE RIESGOS DE SST'!Q882,Q882&lt;'MAPAS DE RIESGOS INHER Y RESID'!$I$5+1),'MAPAS DE RIESGOS INHER Y RESID'!$M$5,IF(OR('MAPAS DE RIESGOS INHER Y RESID'!$I$4='MATRIZ DE RIESGOS DE SST'!Q882,Q882&lt;'MAPAS DE RIESGOS INHER Y RESID'!$J$4+1),'MAPAS DE RIESGOS INHER Y RESID'!$M$4,'MAPAS DE RIESGOS INHER Y RESID'!$M$3)))</f>
        <v>MODERADO</v>
      </c>
      <c r="S882" s="84"/>
      <c r="T882" s="84" t="s">
        <v>328</v>
      </c>
      <c r="U882" s="84" t="s">
        <v>251</v>
      </c>
      <c r="V882" s="84" t="s">
        <v>252</v>
      </c>
      <c r="W882" s="74" t="s">
        <v>246</v>
      </c>
      <c r="X882" s="98">
        <f>VLOOKUP(W882,'MAPAS DE RIESGOS INHER Y RESID'!$E$16:$F$18,2,FALSE)</f>
        <v>0.9</v>
      </c>
      <c r="Y882" s="99">
        <f t="shared" si="166"/>
        <v>4.7999999999999972</v>
      </c>
      <c r="Z882" s="74" t="str">
        <f>IF(OR('MAPAS DE RIESGOS INHER Y RESID'!$G$18='MATRIZ DE RIESGOS DE SST'!Y882,Y882&lt;'MAPAS DE RIESGOS INHER Y RESID'!$G$16+1),'MAPAS DE RIESGOS INHER Y RESID'!$M$19,IF(OR('MAPAS DE RIESGOS INHER Y RESID'!$H$17='MATRIZ DE RIESGOS DE SST'!Y882,Y882&lt;'MAPAS DE RIESGOS INHER Y RESID'!$I$18+1),'MAPAS DE RIESGOS INHER Y RESID'!$M$18,IF(OR('MAPAS DE RIESGOS INHER Y RESID'!$I$17='MATRIZ DE RIESGOS DE SST'!Y882,Y882&lt;'MAPAS DE RIESGOS INHER Y RESID'!$J$17+1),'MAPAS DE RIESGOS INHER Y RESID'!$M$17,'MAPAS DE RIESGOS INHER Y RESID'!$M$16)))</f>
        <v>BAJO</v>
      </c>
      <c r="AA882" s="100" t="str">
        <f>VLOOKUP('MATRIZ DE RIESGOS DE SST'!Z882,'TABLA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83" spans="1:27" ht="122.25">
      <c r="A883" s="132"/>
      <c r="B883" s="143"/>
      <c r="C883" s="129"/>
      <c r="D883" s="129"/>
      <c r="E883" s="129"/>
      <c r="F883" s="129"/>
      <c r="G883" s="129"/>
      <c r="H883" s="129"/>
      <c r="I883" s="129"/>
      <c r="J883" s="90" t="s">
        <v>160</v>
      </c>
      <c r="K883" s="90" t="s">
        <v>285</v>
      </c>
      <c r="L883" s="90" t="s">
        <v>159</v>
      </c>
      <c r="M883" s="74" t="s">
        <v>236</v>
      </c>
      <c r="N883" s="75">
        <f>VLOOKUP('MATRIZ DE RIESGOS DE SST'!M883,'MAPAS DE RIESGOS INHER Y RESID'!$E$3:$F$7,2,FALSE)</f>
        <v>4</v>
      </c>
      <c r="O883" s="74" t="s">
        <v>239</v>
      </c>
      <c r="P883" s="75">
        <f>VLOOKUP('MATRIZ DE RIESGOS DE SST'!O883,'MAPAS DE RIESGOS INHER Y RESID'!$O$3:$P$7,2,FALSE)</f>
        <v>16</v>
      </c>
      <c r="Q883" s="75">
        <f t="shared" ref="Q883" si="169">+N883*P883</f>
        <v>64</v>
      </c>
      <c r="R883" s="74" t="str">
        <f>IF(OR('MAPAS DE RIESGOS INHER Y RESID'!$G$7='MATRIZ DE RIESGOS DE SST'!Q883,Q883&lt;'MAPAS DE RIESGOS INHER Y RESID'!$G$3+1),'MAPAS DE RIESGOS INHER Y RESID'!$M$6,IF(OR('MAPAS DE RIESGOS INHER Y RESID'!$H$5='MATRIZ DE RIESGOS DE SST'!Q883,Q883&lt;'MAPAS DE RIESGOS INHER Y RESID'!$I$5+1),'MAPAS DE RIESGOS INHER Y RESID'!$M$5,IF(OR('MAPAS DE RIESGOS INHER Y RESID'!$I$4='MATRIZ DE RIESGOS DE SST'!Q883,Q883&lt;'MAPAS DE RIESGOS INHER Y RESID'!$J$4+1),'MAPAS DE RIESGOS INHER Y RESID'!$M$4,'MAPAS DE RIESGOS INHER Y RESID'!$M$3)))</f>
        <v>ALTO</v>
      </c>
      <c r="S883" s="84"/>
      <c r="T883" s="84"/>
      <c r="U883" s="84" t="s">
        <v>346</v>
      </c>
      <c r="V883" s="84" t="s">
        <v>347</v>
      </c>
      <c r="W883" s="74" t="s">
        <v>238</v>
      </c>
      <c r="X883" s="98">
        <f>VLOOKUP(W883,'MAPAS DE RIESGOS INHER Y RESID'!$E$16:$F$18,2,FALSE)</f>
        <v>0.4</v>
      </c>
      <c r="Y883" s="99">
        <f t="shared" si="166"/>
        <v>38.4</v>
      </c>
      <c r="Z883" s="74" t="str">
        <f>IF(OR('MAPAS DE RIESGOS INHER Y RESID'!$G$18='MATRIZ DE RIESGOS DE SST'!Y883,Y883&lt;'MAPAS DE RIESGOS INHER Y RESID'!$G$16+1),'MAPAS DE RIESGOS INHER Y RESID'!$M$19,IF(OR('MAPAS DE RIESGOS INHER Y RESID'!$H$17='MATRIZ DE RIESGOS DE SST'!Y883,Y883&lt;'MAPAS DE RIESGOS INHER Y RESID'!$I$18+1),'MAPAS DE RIESGOS INHER Y RESID'!$M$18,IF(OR('MAPAS DE RIESGOS INHER Y RESID'!$I$17='MATRIZ DE RIESGOS DE SST'!Y883,Y883&lt;'MAPAS DE RIESGOS INHER Y RESID'!$J$17+1),'MAPAS DE RIESGOS INHER Y RESID'!$M$17,'MAPAS DE RIESGOS INHER Y RESID'!$M$16)))</f>
        <v>MODERADO</v>
      </c>
      <c r="AA883" s="100" t="str">
        <f>VLOOKUP('MATRIZ DE RIESGOS DE SST'!Z883,'TABLA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884" spans="1:27" ht="150">
      <c r="A884" s="132"/>
      <c r="B884" s="143"/>
      <c r="C884" s="129"/>
      <c r="D884" s="129"/>
      <c r="E884" s="129"/>
      <c r="F884" s="129"/>
      <c r="G884" s="129"/>
      <c r="H884" s="129"/>
      <c r="I884" s="129"/>
      <c r="J884" s="90" t="s">
        <v>166</v>
      </c>
      <c r="K884" s="90" t="s">
        <v>352</v>
      </c>
      <c r="L884" s="90" t="s">
        <v>165</v>
      </c>
      <c r="M884" s="74" t="s">
        <v>240</v>
      </c>
      <c r="N884" s="75">
        <f>VLOOKUP('MATRIZ DE RIESGOS DE SST'!M884,'MAPAS DE RIESGOS INHER Y RESID'!$E$3:$F$7,2,FALSE)</f>
        <v>2</v>
      </c>
      <c r="O884" s="74" t="s">
        <v>239</v>
      </c>
      <c r="P884" s="75">
        <f>VLOOKUP('MATRIZ DE RIESGOS DE SST'!O884,'MAPAS DE RIESGOS INHER Y RESID'!$O$3:$P$7,2,FALSE)</f>
        <v>16</v>
      </c>
      <c r="Q884" s="75">
        <f t="shared" ref="Q884:Q898" si="170">N884*P884</f>
        <v>32</v>
      </c>
      <c r="R884" s="74" t="str">
        <f>IF(OR('MAPAS DE RIESGOS INHER Y RESID'!$G$7='MATRIZ DE RIESGOS DE SST'!Q884,Q884&lt;'MAPAS DE RIESGOS INHER Y RESID'!$G$3+1),'MAPAS DE RIESGOS INHER Y RESID'!$M$6,IF(OR('MAPAS DE RIESGOS INHER Y RESID'!$H$5='MATRIZ DE RIESGOS DE SST'!Q884,Q884&lt;'MAPAS DE RIESGOS INHER Y RESID'!$I$5+1),'MAPAS DE RIESGOS INHER Y RESID'!$M$5,IF(OR('MAPAS DE RIESGOS INHER Y RESID'!$I$4='MATRIZ DE RIESGOS DE SST'!Q884,Q884&lt;'MAPAS DE RIESGOS INHER Y RESID'!$J$4+1),'MAPAS DE RIESGOS INHER Y RESID'!$M$4,'MAPAS DE RIESGOS INHER Y RESID'!$M$3)))</f>
        <v>MODERADO</v>
      </c>
      <c r="S884" s="84"/>
      <c r="T884" s="84" t="s">
        <v>355</v>
      </c>
      <c r="U884" s="84" t="s">
        <v>356</v>
      </c>
      <c r="V884" s="84" t="s">
        <v>333</v>
      </c>
      <c r="W884" s="74" t="s">
        <v>246</v>
      </c>
      <c r="X884" s="98">
        <f>VLOOKUP(W884,'MAPAS DE RIESGOS INHER Y RESID'!$E$16:$F$18,2,FALSE)</f>
        <v>0.9</v>
      </c>
      <c r="Y884" s="99">
        <f t="shared" si="166"/>
        <v>3.1999999999999993</v>
      </c>
      <c r="Z884" s="74" t="str">
        <f>IF(OR('MAPAS DE RIESGOS INHER Y RESID'!$G$18='MATRIZ DE RIESGOS DE SST'!Y884,Y884&lt;'MAPAS DE RIESGOS INHER Y RESID'!$G$16+1),'MAPAS DE RIESGOS INHER Y RESID'!$M$19,IF(OR('MAPAS DE RIESGOS INHER Y RESID'!$H$17='MATRIZ DE RIESGOS DE SST'!Y884,Y884&lt;'MAPAS DE RIESGOS INHER Y RESID'!$I$18+1),'MAPAS DE RIESGOS INHER Y RESID'!$M$18,IF(OR('MAPAS DE RIESGOS INHER Y RESID'!$I$17='MATRIZ DE RIESGOS DE SST'!Y884,Y884&lt;'MAPAS DE RIESGOS INHER Y RESID'!$J$17+1),'MAPAS DE RIESGOS INHER Y RESID'!$M$17,'MAPAS DE RIESGOS INHER Y RESID'!$M$16)))</f>
        <v>BAJO</v>
      </c>
      <c r="AA884" s="100" t="str">
        <f>VLOOKUP('MATRIZ DE RIESGOS DE SST'!Z884,'TABLA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85" spans="1:27" ht="150">
      <c r="A885" s="132"/>
      <c r="B885" s="143"/>
      <c r="C885" s="129"/>
      <c r="D885" s="129"/>
      <c r="E885" s="129"/>
      <c r="F885" s="129"/>
      <c r="G885" s="129"/>
      <c r="H885" s="129"/>
      <c r="I885" s="129"/>
      <c r="J885" s="90" t="s">
        <v>360</v>
      </c>
      <c r="K885" s="90" t="s">
        <v>361</v>
      </c>
      <c r="L885" s="90" t="s">
        <v>165</v>
      </c>
      <c r="M885" s="74" t="s">
        <v>240</v>
      </c>
      <c r="N885" s="75">
        <f>VLOOKUP('MATRIZ DE RIESGOS DE SST'!M885,'MAPAS DE RIESGOS INHER Y RESID'!$E$3:$F$7,2,FALSE)</f>
        <v>2</v>
      </c>
      <c r="O885" s="74" t="s">
        <v>237</v>
      </c>
      <c r="P885" s="75">
        <f>VLOOKUP('MATRIZ DE RIESGOS DE SST'!O885,'MAPAS DE RIESGOS INHER Y RESID'!$O$3:$P$7,2,FALSE)</f>
        <v>4</v>
      </c>
      <c r="Q885" s="75">
        <f t="shared" si="170"/>
        <v>8</v>
      </c>
      <c r="R885" s="74" t="str">
        <f>IF(OR('MAPAS DE RIESGOS INHER Y RESID'!$G$7='MATRIZ DE RIESGOS DE SST'!Q885,Q885&lt;'MAPAS DE RIESGOS INHER Y RESID'!$G$3+1),'MAPAS DE RIESGOS INHER Y RESID'!$M$6,IF(OR('MAPAS DE RIESGOS INHER Y RESID'!$H$5='MATRIZ DE RIESGOS DE SST'!Q885,Q885&lt;'MAPAS DE RIESGOS INHER Y RESID'!$I$5+1),'MAPAS DE RIESGOS INHER Y RESID'!$M$5,IF(OR('MAPAS DE RIESGOS INHER Y RESID'!$I$4='MATRIZ DE RIESGOS DE SST'!Q885,Q885&lt;'MAPAS DE RIESGOS INHER Y RESID'!$J$4+1),'MAPAS DE RIESGOS INHER Y RESID'!$M$4,'MAPAS DE RIESGOS INHER Y RESID'!$M$3)))</f>
        <v>BAJO</v>
      </c>
      <c r="S885" s="84"/>
      <c r="T885" s="84" t="s">
        <v>362</v>
      </c>
      <c r="U885" s="84" t="s">
        <v>363</v>
      </c>
      <c r="V885" s="84"/>
      <c r="W885" s="74" t="s">
        <v>246</v>
      </c>
      <c r="X885" s="98">
        <f>VLOOKUP(W885,'MAPAS DE RIESGOS INHER Y RESID'!$E$16:$F$18,2,FALSE)</f>
        <v>0.9</v>
      </c>
      <c r="Y885" s="99">
        <f t="shared" si="166"/>
        <v>0.79999999999999982</v>
      </c>
      <c r="Z885" s="74" t="str">
        <f>IF(OR('MAPAS DE RIESGOS INHER Y RESID'!$G$18='MATRIZ DE RIESGOS DE SST'!Y885,Y885&lt;'MAPAS DE RIESGOS INHER Y RESID'!$G$16+1),'MAPAS DE RIESGOS INHER Y RESID'!$M$19,IF(OR('MAPAS DE RIESGOS INHER Y RESID'!$H$17='MATRIZ DE RIESGOS DE SST'!Y885,Y885&lt;'MAPAS DE RIESGOS INHER Y RESID'!$I$18+1),'MAPAS DE RIESGOS INHER Y RESID'!$M$18,IF(OR('MAPAS DE RIESGOS INHER Y RESID'!$I$17='MATRIZ DE RIESGOS DE SST'!Y885,Y885&lt;'MAPAS DE RIESGOS INHER Y RESID'!$J$17+1),'MAPAS DE RIESGOS INHER Y RESID'!$M$17,'MAPAS DE RIESGOS INHER Y RESID'!$M$16)))</f>
        <v>BAJO</v>
      </c>
      <c r="AA885" s="100" t="str">
        <f>VLOOKUP('MATRIZ DE RIESGOS DE SST'!Z885,'TABLA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86" spans="1:27" ht="144">
      <c r="A886" s="132"/>
      <c r="B886" s="143"/>
      <c r="C886" s="129"/>
      <c r="D886" s="129"/>
      <c r="E886" s="129"/>
      <c r="F886" s="129"/>
      <c r="G886" s="129"/>
      <c r="H886" s="129"/>
      <c r="I886" s="129"/>
      <c r="J886" s="91" t="s">
        <v>186</v>
      </c>
      <c r="K886" s="90" t="s">
        <v>187</v>
      </c>
      <c r="L886" s="90" t="s">
        <v>188</v>
      </c>
      <c r="M886" s="74" t="s">
        <v>240</v>
      </c>
      <c r="N886" s="75">
        <f>VLOOKUP('MATRIZ DE RIESGOS DE SST'!M886,'MAPAS DE RIESGOS INHER Y RESID'!$E$3:$F$7,2,FALSE)</f>
        <v>2</v>
      </c>
      <c r="O886" s="74" t="s">
        <v>239</v>
      </c>
      <c r="P886" s="75">
        <f>VLOOKUP('MATRIZ DE RIESGOS DE SST'!O886,'MAPAS DE RIESGOS INHER Y RESID'!$O$3:$P$7,2,FALSE)</f>
        <v>16</v>
      </c>
      <c r="Q886" s="75">
        <f t="shared" si="170"/>
        <v>32</v>
      </c>
      <c r="R886" s="74" t="str">
        <f>IF(OR('MAPAS DE RIESGOS INHER Y RESID'!$G$7='MATRIZ DE RIESGOS DE SST'!Q886,Q886&lt;'MAPAS DE RIESGOS INHER Y RESID'!$G$3+1),'MAPAS DE RIESGOS INHER Y RESID'!$M$6,IF(OR('MAPAS DE RIESGOS INHER Y RESID'!$H$5='MATRIZ DE RIESGOS DE SST'!Q886,Q886&lt;'MAPAS DE RIESGOS INHER Y RESID'!$I$5+1),'MAPAS DE RIESGOS INHER Y RESID'!$M$5,IF(OR('MAPAS DE RIESGOS INHER Y RESID'!$I$4='MATRIZ DE RIESGOS DE SST'!Q886,Q886&lt;'MAPAS DE RIESGOS INHER Y RESID'!$J$4+1),'MAPAS DE RIESGOS INHER Y RESID'!$M$4,'MAPAS DE RIESGOS INHER Y RESID'!$M$3)))</f>
        <v>MODERADO</v>
      </c>
      <c r="S886" s="84"/>
      <c r="T886" s="84" t="s">
        <v>376</v>
      </c>
      <c r="U886" s="84" t="s">
        <v>377</v>
      </c>
      <c r="V886" s="84" t="s">
        <v>378</v>
      </c>
      <c r="W886" s="74" t="s">
        <v>246</v>
      </c>
      <c r="X886" s="98">
        <f>VLOOKUP(W886,'MAPAS DE RIESGOS INHER Y RESID'!$E$16:$F$18,2,FALSE)</f>
        <v>0.9</v>
      </c>
      <c r="Y886" s="99">
        <f t="shared" si="166"/>
        <v>3.1999999999999993</v>
      </c>
      <c r="Z886" s="74" t="str">
        <f>IF(OR('MAPAS DE RIESGOS INHER Y RESID'!$G$18='MATRIZ DE RIESGOS DE SST'!Y886,Y886&lt;'MAPAS DE RIESGOS INHER Y RESID'!$G$16+1),'MAPAS DE RIESGOS INHER Y RESID'!$M$19,IF(OR('MAPAS DE RIESGOS INHER Y RESID'!$H$17='MATRIZ DE RIESGOS DE SST'!Y886,Y886&lt;'MAPAS DE RIESGOS INHER Y RESID'!$I$18+1),'MAPAS DE RIESGOS INHER Y RESID'!$M$18,IF(OR('MAPAS DE RIESGOS INHER Y RESID'!$I$17='MATRIZ DE RIESGOS DE SST'!Y886,Y886&lt;'MAPAS DE RIESGOS INHER Y RESID'!$J$17+1),'MAPAS DE RIESGOS INHER Y RESID'!$M$17,'MAPAS DE RIESGOS INHER Y RESID'!$M$16)))</f>
        <v>BAJO</v>
      </c>
      <c r="AA886" s="100" t="str">
        <f>VLOOKUP('MATRIZ DE RIESGOS DE SST'!Z886,'TABLA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87" spans="1:27" ht="144">
      <c r="A887" s="132"/>
      <c r="B887" s="143"/>
      <c r="C887" s="129"/>
      <c r="D887" s="129"/>
      <c r="E887" s="129"/>
      <c r="F887" s="129"/>
      <c r="G887" s="129"/>
      <c r="H887" s="129"/>
      <c r="I887" s="129"/>
      <c r="J887" s="91" t="s">
        <v>189</v>
      </c>
      <c r="K887" s="90" t="s">
        <v>190</v>
      </c>
      <c r="L887" s="90" t="s">
        <v>188</v>
      </c>
      <c r="M887" s="74" t="s">
        <v>240</v>
      </c>
      <c r="N887" s="75">
        <f>VLOOKUP('MATRIZ DE RIESGOS DE SST'!M887,'MAPAS DE RIESGOS INHER Y RESID'!$E$3:$F$7,2,FALSE)</f>
        <v>2</v>
      </c>
      <c r="O887" s="74" t="s">
        <v>239</v>
      </c>
      <c r="P887" s="75">
        <f>VLOOKUP('MATRIZ DE RIESGOS DE SST'!O887,'MAPAS DE RIESGOS INHER Y RESID'!$O$3:$P$7,2,FALSE)</f>
        <v>16</v>
      </c>
      <c r="Q887" s="75">
        <f t="shared" si="170"/>
        <v>32</v>
      </c>
      <c r="R887" s="74" t="str">
        <f>IF(OR('MAPAS DE RIESGOS INHER Y RESID'!$G$7='MATRIZ DE RIESGOS DE SST'!Q887,Q887&lt;'MAPAS DE RIESGOS INHER Y RESID'!$G$3+1),'MAPAS DE RIESGOS INHER Y RESID'!$M$6,IF(OR('MAPAS DE RIESGOS INHER Y RESID'!$H$5='MATRIZ DE RIESGOS DE SST'!Q887,Q887&lt;'MAPAS DE RIESGOS INHER Y RESID'!$I$5+1),'MAPAS DE RIESGOS INHER Y RESID'!$M$5,IF(OR('MAPAS DE RIESGOS INHER Y RESID'!$I$4='MATRIZ DE RIESGOS DE SST'!Q887,Q887&lt;'MAPAS DE RIESGOS INHER Y RESID'!$J$4+1),'MAPAS DE RIESGOS INHER Y RESID'!$M$4,'MAPAS DE RIESGOS INHER Y RESID'!$M$3)))</f>
        <v>MODERADO</v>
      </c>
      <c r="S887" s="84"/>
      <c r="T887" s="84" t="s">
        <v>376</v>
      </c>
      <c r="U887" s="84" t="s">
        <v>377</v>
      </c>
      <c r="V887" s="84" t="s">
        <v>378</v>
      </c>
      <c r="W887" s="74" t="s">
        <v>246</v>
      </c>
      <c r="X887" s="98">
        <f>VLOOKUP(W887,'MAPAS DE RIESGOS INHER Y RESID'!$E$16:$F$18,2,FALSE)</f>
        <v>0.9</v>
      </c>
      <c r="Y887" s="99">
        <f t="shared" si="166"/>
        <v>3.1999999999999993</v>
      </c>
      <c r="Z887" s="74" t="str">
        <f>IF(OR('MAPAS DE RIESGOS INHER Y RESID'!$G$18='MATRIZ DE RIESGOS DE SST'!Y887,Y887&lt;'MAPAS DE RIESGOS INHER Y RESID'!$G$16+1),'MAPAS DE RIESGOS INHER Y RESID'!$M$19,IF(OR('MAPAS DE RIESGOS INHER Y RESID'!$H$17='MATRIZ DE RIESGOS DE SST'!Y887,Y887&lt;'MAPAS DE RIESGOS INHER Y RESID'!$I$18+1),'MAPAS DE RIESGOS INHER Y RESID'!$M$18,IF(OR('MAPAS DE RIESGOS INHER Y RESID'!$I$17='MATRIZ DE RIESGOS DE SST'!Y887,Y887&lt;'MAPAS DE RIESGOS INHER Y RESID'!$J$17+1),'MAPAS DE RIESGOS INHER Y RESID'!$M$17,'MAPAS DE RIESGOS INHER Y RESID'!$M$16)))</f>
        <v>BAJO</v>
      </c>
      <c r="AA887" s="100" t="str">
        <f>VLOOKUP('MATRIZ DE RIESGOS DE SST'!Z887,'TABLA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88" spans="1:27" ht="144">
      <c r="A888" s="132"/>
      <c r="B888" s="143"/>
      <c r="C888" s="129"/>
      <c r="D888" s="129"/>
      <c r="E888" s="129"/>
      <c r="F888" s="129"/>
      <c r="G888" s="129"/>
      <c r="H888" s="129"/>
      <c r="I888" s="129"/>
      <c r="J888" s="91" t="s">
        <v>191</v>
      </c>
      <c r="K888" s="90" t="s">
        <v>192</v>
      </c>
      <c r="L888" s="90" t="s">
        <v>93</v>
      </c>
      <c r="M888" s="74" t="s">
        <v>240</v>
      </c>
      <c r="N888" s="75">
        <f>VLOOKUP('MATRIZ DE RIESGOS DE SST'!M888,'MAPAS DE RIESGOS INHER Y RESID'!$E$3:$F$7,2,FALSE)</f>
        <v>2</v>
      </c>
      <c r="O888" s="74" t="s">
        <v>239</v>
      </c>
      <c r="P888" s="75">
        <f>VLOOKUP('MATRIZ DE RIESGOS DE SST'!O888,'MAPAS DE RIESGOS INHER Y RESID'!$O$3:$P$7,2,FALSE)</f>
        <v>16</v>
      </c>
      <c r="Q888" s="75">
        <f t="shared" si="170"/>
        <v>32</v>
      </c>
      <c r="R888" s="74" t="str">
        <f>IF(OR('MAPAS DE RIESGOS INHER Y RESID'!$G$7='MATRIZ DE RIESGOS DE SST'!Q888,Q888&lt;'MAPAS DE RIESGOS INHER Y RESID'!$G$3+1),'MAPAS DE RIESGOS INHER Y RESID'!$M$6,IF(OR('MAPAS DE RIESGOS INHER Y RESID'!$H$5='MATRIZ DE RIESGOS DE SST'!Q888,Q888&lt;'MAPAS DE RIESGOS INHER Y RESID'!$I$5+1),'MAPAS DE RIESGOS INHER Y RESID'!$M$5,IF(OR('MAPAS DE RIESGOS INHER Y RESID'!$I$4='MATRIZ DE RIESGOS DE SST'!Q888,Q888&lt;'MAPAS DE RIESGOS INHER Y RESID'!$J$4+1),'MAPAS DE RIESGOS INHER Y RESID'!$M$4,'MAPAS DE RIESGOS INHER Y RESID'!$M$3)))</f>
        <v>MODERADO</v>
      </c>
      <c r="S888" s="84"/>
      <c r="T888" s="84" t="s">
        <v>314</v>
      </c>
      <c r="U888" s="84" t="s">
        <v>315</v>
      </c>
      <c r="V888" s="84" t="s">
        <v>316</v>
      </c>
      <c r="W888" s="74" t="s">
        <v>246</v>
      </c>
      <c r="X888" s="98">
        <f>VLOOKUP(W888,'MAPAS DE RIESGOS INHER Y RESID'!$E$16:$F$18,2,FALSE)</f>
        <v>0.9</v>
      </c>
      <c r="Y888" s="99">
        <f t="shared" si="166"/>
        <v>3.1999999999999993</v>
      </c>
      <c r="Z888" s="74" t="str">
        <f>IF(OR('MAPAS DE RIESGOS INHER Y RESID'!$G$18='MATRIZ DE RIESGOS DE SST'!Y888,Y888&lt;'MAPAS DE RIESGOS INHER Y RESID'!$G$16+1),'MAPAS DE RIESGOS INHER Y RESID'!$M$19,IF(OR('MAPAS DE RIESGOS INHER Y RESID'!$H$17='MATRIZ DE RIESGOS DE SST'!Y888,Y888&lt;'MAPAS DE RIESGOS INHER Y RESID'!$I$18+1),'MAPAS DE RIESGOS INHER Y RESID'!$M$18,IF(OR('MAPAS DE RIESGOS INHER Y RESID'!$I$17='MATRIZ DE RIESGOS DE SST'!Y888,Y888&lt;'MAPAS DE RIESGOS INHER Y RESID'!$J$17+1),'MAPAS DE RIESGOS INHER Y RESID'!$M$17,'MAPAS DE RIESGOS INHER Y RESID'!$M$16)))</f>
        <v>BAJO</v>
      </c>
      <c r="AA888" s="100" t="str">
        <f>VLOOKUP('MATRIZ DE RIESGOS DE SST'!Z888,'TABLA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89" spans="1:27" ht="144">
      <c r="A889" s="132"/>
      <c r="B889" s="143"/>
      <c r="C889" s="129"/>
      <c r="D889" s="129"/>
      <c r="E889" s="129"/>
      <c r="F889" s="129"/>
      <c r="G889" s="129"/>
      <c r="H889" s="129"/>
      <c r="I889" s="129"/>
      <c r="J889" s="91" t="s">
        <v>196</v>
      </c>
      <c r="K889" s="90" t="s">
        <v>197</v>
      </c>
      <c r="L889" s="90" t="s">
        <v>198</v>
      </c>
      <c r="M889" s="74" t="s">
        <v>240</v>
      </c>
      <c r="N889" s="75">
        <f>VLOOKUP('MATRIZ DE RIESGOS DE SST'!M889,'MAPAS DE RIESGOS INHER Y RESID'!$E$3:$F$7,2,FALSE)</f>
        <v>2</v>
      </c>
      <c r="O889" s="74" t="s">
        <v>239</v>
      </c>
      <c r="P889" s="75">
        <f>VLOOKUP('MATRIZ DE RIESGOS DE SST'!O889,'MAPAS DE RIESGOS INHER Y RESID'!$O$3:$P$7,2,FALSE)</f>
        <v>16</v>
      </c>
      <c r="Q889" s="75">
        <f t="shared" si="170"/>
        <v>32</v>
      </c>
      <c r="R889" s="74" t="str">
        <f>IF(OR('MAPAS DE RIESGOS INHER Y RESID'!$G$7='MATRIZ DE RIESGOS DE SST'!Q889,Q889&lt;'MAPAS DE RIESGOS INHER Y RESID'!$G$3+1),'MAPAS DE RIESGOS INHER Y RESID'!$M$6,IF(OR('MAPAS DE RIESGOS INHER Y RESID'!$H$5='MATRIZ DE RIESGOS DE SST'!Q889,Q889&lt;'MAPAS DE RIESGOS INHER Y RESID'!$I$5+1),'MAPAS DE RIESGOS INHER Y RESID'!$M$5,IF(OR('MAPAS DE RIESGOS INHER Y RESID'!$I$4='MATRIZ DE RIESGOS DE SST'!Q889,Q889&lt;'MAPAS DE RIESGOS INHER Y RESID'!$J$4+1),'MAPAS DE RIESGOS INHER Y RESID'!$M$4,'MAPAS DE RIESGOS INHER Y RESID'!$M$3)))</f>
        <v>MODERADO</v>
      </c>
      <c r="S889" s="84"/>
      <c r="T889" s="84" t="s">
        <v>376</v>
      </c>
      <c r="U889" s="84" t="s">
        <v>377</v>
      </c>
      <c r="V889" s="84" t="s">
        <v>378</v>
      </c>
      <c r="W889" s="74" t="s">
        <v>246</v>
      </c>
      <c r="X889" s="98">
        <f>VLOOKUP(W889,'MAPAS DE RIESGOS INHER Y RESID'!$E$16:$F$18,2,FALSE)</f>
        <v>0.9</v>
      </c>
      <c r="Y889" s="99">
        <f t="shared" si="166"/>
        <v>3.1999999999999993</v>
      </c>
      <c r="Z889" s="74" t="str">
        <f>IF(OR('MAPAS DE RIESGOS INHER Y RESID'!$G$18='MATRIZ DE RIESGOS DE SST'!Y889,Y889&lt;'MAPAS DE RIESGOS INHER Y RESID'!$G$16+1),'MAPAS DE RIESGOS INHER Y RESID'!$M$19,IF(OR('MAPAS DE RIESGOS INHER Y RESID'!$H$17='MATRIZ DE RIESGOS DE SST'!Y889,Y889&lt;'MAPAS DE RIESGOS INHER Y RESID'!$I$18+1),'MAPAS DE RIESGOS INHER Y RESID'!$M$18,IF(OR('MAPAS DE RIESGOS INHER Y RESID'!$I$17='MATRIZ DE RIESGOS DE SST'!Y889,Y889&lt;'MAPAS DE RIESGOS INHER Y RESID'!$J$17+1),'MAPAS DE RIESGOS INHER Y RESID'!$M$17,'MAPAS DE RIESGOS INHER Y RESID'!$M$16)))</f>
        <v>BAJO</v>
      </c>
      <c r="AA889" s="100" t="str">
        <f>VLOOKUP('MATRIZ DE RIESGOS DE SST'!Z889,'TABLA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90" spans="1:27" ht="122.25">
      <c r="A890" s="148"/>
      <c r="B890" s="143"/>
      <c r="C890" s="129"/>
      <c r="D890" s="129"/>
      <c r="E890" s="129"/>
      <c r="F890" s="129"/>
      <c r="G890" s="129"/>
      <c r="H890" s="129"/>
      <c r="I890" s="129"/>
      <c r="J890" s="91" t="s">
        <v>199</v>
      </c>
      <c r="K890" s="90" t="s">
        <v>404</v>
      </c>
      <c r="L890" s="90" t="s">
        <v>201</v>
      </c>
      <c r="M890" s="74" t="s">
        <v>240</v>
      </c>
      <c r="N890" s="75">
        <f>VLOOKUP('MATRIZ DE RIESGOS DE SST'!M890,'MAPAS DE RIESGOS INHER Y RESID'!$E$3:$F$7,2,FALSE)</f>
        <v>2</v>
      </c>
      <c r="O890" s="74" t="s">
        <v>241</v>
      </c>
      <c r="P890" s="75">
        <f>VLOOKUP('MATRIZ DE RIESGOS DE SST'!O890,'MAPAS DE RIESGOS INHER Y RESID'!$O$3:$P$7,2,FALSE)</f>
        <v>256</v>
      </c>
      <c r="Q890" s="75">
        <f t="shared" si="170"/>
        <v>512</v>
      </c>
      <c r="R890" s="74" t="str">
        <f>IF(OR('MAPAS DE RIESGOS INHER Y RESID'!$G$7='MATRIZ DE RIESGOS DE SST'!Q890,Q890&lt;'MAPAS DE RIESGOS INHER Y RESID'!$G$3+1),'MAPAS DE RIESGOS INHER Y RESID'!$M$6,IF(OR('MAPAS DE RIESGOS INHER Y RESID'!$H$5='MATRIZ DE RIESGOS DE SST'!Q890,Q890&lt;'MAPAS DE RIESGOS INHER Y RESID'!$I$5+1),'MAPAS DE RIESGOS INHER Y RESID'!$M$5,IF(OR('MAPAS DE RIESGOS INHER Y RESID'!$I$4='MATRIZ DE RIESGOS DE SST'!Q890,Q890&lt;'MAPAS DE RIESGOS INHER Y RESID'!$J$4+1),'MAPAS DE RIESGOS INHER Y RESID'!$M$4,'MAPAS DE RIESGOS INHER Y RESID'!$M$3)))</f>
        <v>ALTO</v>
      </c>
      <c r="S890" s="84" t="s">
        <v>368</v>
      </c>
      <c r="T890" s="84" t="s">
        <v>369</v>
      </c>
      <c r="U890" s="84" t="s">
        <v>370</v>
      </c>
      <c r="V890" s="84" t="s">
        <v>371</v>
      </c>
      <c r="W890" s="74" t="s">
        <v>238</v>
      </c>
      <c r="X890" s="98">
        <f>VLOOKUP(W890,'MAPAS DE RIESGOS INHER Y RESID'!$E$16:$F$18,2,FALSE)</f>
        <v>0.4</v>
      </c>
      <c r="Y890" s="99">
        <f t="shared" si="166"/>
        <v>307.2</v>
      </c>
      <c r="Z890" s="74" t="str">
        <f>IF(OR('MAPAS DE RIESGOS INHER Y RESID'!$G$18='MATRIZ DE RIESGOS DE SST'!Y890,Y890&lt;'MAPAS DE RIESGOS INHER Y RESID'!$G$16+1),'MAPAS DE RIESGOS INHER Y RESID'!$M$19,IF(OR('MAPAS DE RIESGOS INHER Y RESID'!$H$17='MATRIZ DE RIESGOS DE SST'!Y890,Y890&lt;'MAPAS DE RIESGOS INHER Y RESID'!$I$18+1),'MAPAS DE RIESGOS INHER Y RESID'!$M$18,IF(OR('MAPAS DE RIESGOS INHER Y RESID'!$I$17='MATRIZ DE RIESGOS DE SST'!Y890,Y890&lt;'MAPAS DE RIESGOS INHER Y RESID'!$J$17+1),'MAPAS DE RIESGOS INHER Y RESID'!$M$17,'MAPAS DE RIESGOS INHER Y RESID'!$M$16)))</f>
        <v>ALTO</v>
      </c>
      <c r="AA890" s="100" t="str">
        <f>VLOOKUP('MATRIZ DE RIESGOS DE SST'!Z890,'TABLA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891" spans="1:27" ht="122.25">
      <c r="A891" s="132"/>
      <c r="B891" s="143"/>
      <c r="C891" s="129"/>
      <c r="D891" s="129"/>
      <c r="E891" s="129"/>
      <c r="F891" s="129"/>
      <c r="G891" s="129"/>
      <c r="H891" s="129"/>
      <c r="I891" s="129"/>
      <c r="J891" s="91" t="s">
        <v>202</v>
      </c>
      <c r="K891" s="90" t="s">
        <v>412</v>
      </c>
      <c r="L891" s="90" t="s">
        <v>204</v>
      </c>
      <c r="M891" s="74" t="s">
        <v>240</v>
      </c>
      <c r="N891" s="75">
        <f>VLOOKUP('MATRIZ DE RIESGOS DE SST'!M891,'MAPAS DE RIESGOS INHER Y RESID'!$E$3:$F$7,2,FALSE)</f>
        <v>2</v>
      </c>
      <c r="O891" s="74" t="s">
        <v>241</v>
      </c>
      <c r="P891" s="75">
        <f>VLOOKUP('MATRIZ DE RIESGOS DE SST'!O891,'MAPAS DE RIESGOS INHER Y RESID'!$O$3:$P$7,2,FALSE)</f>
        <v>256</v>
      </c>
      <c r="Q891" s="75">
        <f t="shared" si="170"/>
        <v>512</v>
      </c>
      <c r="R891" s="74" t="str">
        <f>IF(OR('MAPAS DE RIESGOS INHER Y RESID'!$G$7='MATRIZ DE RIESGOS DE SST'!Q891,Q891&lt;'MAPAS DE RIESGOS INHER Y RESID'!$G$3+1),'MAPAS DE RIESGOS INHER Y RESID'!$M$6,IF(OR('MAPAS DE RIESGOS INHER Y RESID'!$H$5='MATRIZ DE RIESGOS DE SST'!Q891,Q891&lt;'MAPAS DE RIESGOS INHER Y RESID'!$I$5+1),'MAPAS DE RIESGOS INHER Y RESID'!$M$5,IF(OR('MAPAS DE RIESGOS INHER Y RESID'!$I$4='MATRIZ DE RIESGOS DE SST'!Q891,Q891&lt;'MAPAS DE RIESGOS INHER Y RESID'!$J$4+1),'MAPAS DE RIESGOS INHER Y RESID'!$M$4,'MAPAS DE RIESGOS INHER Y RESID'!$M$3)))</f>
        <v>ALTO</v>
      </c>
      <c r="S891" s="84" t="s">
        <v>332</v>
      </c>
      <c r="T891" s="84" t="s">
        <v>384</v>
      </c>
      <c r="U891" s="84" t="s">
        <v>385</v>
      </c>
      <c r="V891" s="84" t="s">
        <v>333</v>
      </c>
      <c r="W891" s="74" t="s">
        <v>238</v>
      </c>
      <c r="X891" s="98">
        <f>VLOOKUP(W891,'MAPAS DE RIESGOS INHER Y RESID'!$E$16:$F$18,2,FALSE)</f>
        <v>0.4</v>
      </c>
      <c r="Y891" s="99">
        <f t="shared" si="166"/>
        <v>307.2</v>
      </c>
      <c r="Z891" s="74" t="str">
        <f>IF(OR('MAPAS DE RIESGOS INHER Y RESID'!$G$18='MATRIZ DE RIESGOS DE SST'!Y891,Y891&lt;'MAPAS DE RIESGOS INHER Y RESID'!$G$16+1),'MAPAS DE RIESGOS INHER Y RESID'!$M$19,IF(OR('MAPAS DE RIESGOS INHER Y RESID'!$H$17='MATRIZ DE RIESGOS DE SST'!Y891,Y891&lt;'MAPAS DE RIESGOS INHER Y RESID'!$I$18+1),'MAPAS DE RIESGOS INHER Y RESID'!$M$18,IF(OR('MAPAS DE RIESGOS INHER Y RESID'!$I$17='MATRIZ DE RIESGOS DE SST'!Y891,Y891&lt;'MAPAS DE RIESGOS INHER Y RESID'!$J$17+1),'MAPAS DE RIESGOS INHER Y RESID'!$M$17,'MAPAS DE RIESGOS INHER Y RESID'!$M$16)))</f>
        <v>ALTO</v>
      </c>
      <c r="AA891" s="100" t="str">
        <f>VLOOKUP('MATRIZ DE RIESGOS DE SST'!Z891,'TABLA DE CRITERIOS'!$A$25:$B$28,2,FALSE)</f>
        <v xml:space="preserve">Realizar el análisis de riesgos por la tarea "ART", definiendo los controles específicos o adicionales para su realización según los respectivos procedimientos de trabajo seguro y divulgarlos al personal.  </v>
      </c>
    </row>
    <row r="892" spans="1:27" ht="153">
      <c r="A892" s="132"/>
      <c r="B892" s="143"/>
      <c r="C892" s="129"/>
      <c r="D892" s="129"/>
      <c r="E892" s="129"/>
      <c r="F892" s="129"/>
      <c r="G892" s="129"/>
      <c r="H892" s="129"/>
      <c r="I892" s="129"/>
      <c r="J892" s="91" t="s">
        <v>205</v>
      </c>
      <c r="K892" s="90" t="s">
        <v>206</v>
      </c>
      <c r="L892" s="90" t="s">
        <v>207</v>
      </c>
      <c r="M892" s="74" t="s">
        <v>240</v>
      </c>
      <c r="N892" s="75">
        <f>VLOOKUP('MATRIZ DE RIESGOS DE SST'!M892,'MAPAS DE RIESGOS INHER Y RESID'!$E$3:$F$7,2,FALSE)</f>
        <v>2</v>
      </c>
      <c r="O892" s="74" t="s">
        <v>239</v>
      </c>
      <c r="P892" s="75">
        <f>VLOOKUP('MATRIZ DE RIESGOS DE SST'!O892,'MAPAS DE RIESGOS INHER Y RESID'!$O$3:$P$7,2,FALSE)</f>
        <v>16</v>
      </c>
      <c r="Q892" s="75">
        <f t="shared" si="170"/>
        <v>32</v>
      </c>
      <c r="R892" s="74" t="str">
        <f>IF(OR('MAPAS DE RIESGOS INHER Y RESID'!$G$7='MATRIZ DE RIESGOS DE SST'!Q892,Q892&lt;'MAPAS DE RIESGOS INHER Y RESID'!$G$3+1),'MAPAS DE RIESGOS INHER Y RESID'!$M$6,IF(OR('MAPAS DE RIESGOS INHER Y RESID'!$H$5='MATRIZ DE RIESGOS DE SST'!Q892,Q892&lt;'MAPAS DE RIESGOS INHER Y RESID'!$I$5+1),'MAPAS DE RIESGOS INHER Y RESID'!$M$5,IF(OR('MAPAS DE RIESGOS INHER Y RESID'!$I$4='MATRIZ DE RIESGOS DE SST'!Q892,Q892&lt;'MAPAS DE RIESGOS INHER Y RESID'!$J$4+1),'MAPAS DE RIESGOS INHER Y RESID'!$M$4,'MAPAS DE RIESGOS INHER Y RESID'!$M$3)))</f>
        <v>MODERADO</v>
      </c>
      <c r="S892" s="84"/>
      <c r="T892" s="84"/>
      <c r="U892" s="84" t="s">
        <v>386</v>
      </c>
      <c r="V892" s="84" t="s">
        <v>387</v>
      </c>
      <c r="W892" s="74" t="s">
        <v>246</v>
      </c>
      <c r="X892" s="98">
        <f>VLOOKUP(W892,'MAPAS DE RIESGOS INHER Y RESID'!$E$16:$F$18,2,FALSE)</f>
        <v>0.9</v>
      </c>
      <c r="Y892" s="99">
        <f t="shared" si="166"/>
        <v>3.1999999999999993</v>
      </c>
      <c r="Z892" s="74" t="str">
        <f>IF(OR('MAPAS DE RIESGOS INHER Y RESID'!$G$18='MATRIZ DE RIESGOS DE SST'!Y892,Y892&lt;'MAPAS DE RIESGOS INHER Y RESID'!$G$16+1),'MAPAS DE RIESGOS INHER Y RESID'!$M$19,IF(OR('MAPAS DE RIESGOS INHER Y RESID'!$H$17='MATRIZ DE RIESGOS DE SST'!Y892,Y892&lt;'MAPAS DE RIESGOS INHER Y RESID'!$I$18+1),'MAPAS DE RIESGOS INHER Y RESID'!$M$18,IF(OR('MAPAS DE RIESGOS INHER Y RESID'!$I$17='MATRIZ DE RIESGOS DE SST'!Y892,Y892&lt;'MAPAS DE RIESGOS INHER Y RESID'!$J$17+1),'MAPAS DE RIESGOS INHER Y RESID'!$M$17,'MAPAS DE RIESGOS INHER Y RESID'!$M$16)))</f>
        <v>BAJO</v>
      </c>
      <c r="AA892" s="100" t="str">
        <f>VLOOKUP('MATRIZ DE RIESGOS DE SST'!Z892,'TABLA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93" spans="1:27" ht="144">
      <c r="A893" s="132"/>
      <c r="B893" s="143"/>
      <c r="C893" s="129"/>
      <c r="D893" s="129"/>
      <c r="E893" s="129"/>
      <c r="F893" s="129"/>
      <c r="G893" s="129"/>
      <c r="H893" s="129"/>
      <c r="I893" s="129"/>
      <c r="J893" s="91" t="s">
        <v>208</v>
      </c>
      <c r="K893" s="90" t="s">
        <v>209</v>
      </c>
      <c r="L893" s="90" t="s">
        <v>210</v>
      </c>
      <c r="M893" s="74" t="s">
        <v>240</v>
      </c>
      <c r="N893" s="75">
        <f>VLOOKUP('MATRIZ DE RIESGOS DE SST'!M893,'MAPAS DE RIESGOS INHER Y RESID'!$E$3:$F$7,2,FALSE)</f>
        <v>2</v>
      </c>
      <c r="O893" s="74" t="s">
        <v>239</v>
      </c>
      <c r="P893" s="75">
        <f>VLOOKUP('MATRIZ DE RIESGOS DE SST'!O893,'MAPAS DE RIESGOS INHER Y RESID'!$O$3:$P$7,2,FALSE)</f>
        <v>16</v>
      </c>
      <c r="Q893" s="75">
        <f t="shared" si="170"/>
        <v>32</v>
      </c>
      <c r="R893" s="74" t="str">
        <f>IF(OR('MAPAS DE RIESGOS INHER Y RESID'!$G$7='MATRIZ DE RIESGOS DE SST'!Q893,Q893&lt;'MAPAS DE RIESGOS INHER Y RESID'!$G$3+1),'MAPAS DE RIESGOS INHER Y RESID'!$M$6,IF(OR('MAPAS DE RIESGOS INHER Y RESID'!$H$5='MATRIZ DE RIESGOS DE SST'!Q893,Q893&lt;'MAPAS DE RIESGOS INHER Y RESID'!$I$5+1),'MAPAS DE RIESGOS INHER Y RESID'!$M$5,IF(OR('MAPAS DE RIESGOS INHER Y RESID'!$I$4='MATRIZ DE RIESGOS DE SST'!Q893,Q893&lt;'MAPAS DE RIESGOS INHER Y RESID'!$J$4+1),'MAPAS DE RIESGOS INHER Y RESID'!$M$4,'MAPAS DE RIESGOS INHER Y RESID'!$M$3)))</f>
        <v>MODERADO</v>
      </c>
      <c r="S893" s="84"/>
      <c r="T893" s="84" t="s">
        <v>388</v>
      </c>
      <c r="U893" s="84" t="s">
        <v>389</v>
      </c>
      <c r="V893" s="84" t="s">
        <v>390</v>
      </c>
      <c r="W893" s="74" t="s">
        <v>246</v>
      </c>
      <c r="X893" s="98">
        <f>VLOOKUP(W893,'MAPAS DE RIESGOS INHER Y RESID'!$E$16:$F$18,2,FALSE)</f>
        <v>0.9</v>
      </c>
      <c r="Y893" s="99">
        <f t="shared" si="166"/>
        <v>3.1999999999999993</v>
      </c>
      <c r="Z893" s="74" t="str">
        <f>IF(OR('MAPAS DE RIESGOS INHER Y RESID'!$G$18='MATRIZ DE RIESGOS DE SST'!Y893,Y893&lt;'MAPAS DE RIESGOS INHER Y RESID'!$G$16+1),'MAPAS DE RIESGOS INHER Y RESID'!$M$19,IF(OR('MAPAS DE RIESGOS INHER Y RESID'!$H$17='MATRIZ DE RIESGOS DE SST'!Y893,Y893&lt;'MAPAS DE RIESGOS INHER Y RESID'!$I$18+1),'MAPAS DE RIESGOS INHER Y RESID'!$M$18,IF(OR('MAPAS DE RIESGOS INHER Y RESID'!$I$17='MATRIZ DE RIESGOS DE SST'!Y893,Y893&lt;'MAPAS DE RIESGOS INHER Y RESID'!$J$17+1),'MAPAS DE RIESGOS INHER Y RESID'!$M$17,'MAPAS DE RIESGOS INHER Y RESID'!$M$16)))</f>
        <v>BAJO</v>
      </c>
      <c r="AA893" s="100" t="str">
        <f>VLOOKUP('MATRIZ DE RIESGOS DE SST'!Z893,'TABLA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94" spans="1:27" ht="144">
      <c r="A894" s="132"/>
      <c r="B894" s="143"/>
      <c r="C894" s="129"/>
      <c r="D894" s="129"/>
      <c r="E894" s="129"/>
      <c r="F894" s="129"/>
      <c r="G894" s="129"/>
      <c r="H894" s="129"/>
      <c r="I894" s="129"/>
      <c r="J894" s="91" t="s">
        <v>211</v>
      </c>
      <c r="K894" s="90" t="s">
        <v>212</v>
      </c>
      <c r="L894" s="90" t="s">
        <v>213</v>
      </c>
      <c r="M894" s="74" t="s">
        <v>240</v>
      </c>
      <c r="N894" s="75">
        <f>VLOOKUP('MATRIZ DE RIESGOS DE SST'!M894,'MAPAS DE RIESGOS INHER Y RESID'!$E$3:$F$7,2,FALSE)</f>
        <v>2</v>
      </c>
      <c r="O894" s="74" t="s">
        <v>239</v>
      </c>
      <c r="P894" s="75">
        <f>VLOOKUP('MATRIZ DE RIESGOS DE SST'!O894,'MAPAS DE RIESGOS INHER Y RESID'!$O$3:$P$7,2,FALSE)</f>
        <v>16</v>
      </c>
      <c r="Q894" s="75">
        <f t="shared" si="170"/>
        <v>32</v>
      </c>
      <c r="R894" s="74" t="str">
        <f>IF(OR('MAPAS DE RIESGOS INHER Y RESID'!$G$7='MATRIZ DE RIESGOS DE SST'!Q894,Q894&lt;'MAPAS DE RIESGOS INHER Y RESID'!$G$3+1),'MAPAS DE RIESGOS INHER Y RESID'!$M$6,IF(OR('MAPAS DE RIESGOS INHER Y RESID'!$H$5='MATRIZ DE RIESGOS DE SST'!Q894,Q894&lt;'MAPAS DE RIESGOS INHER Y RESID'!$I$5+1),'MAPAS DE RIESGOS INHER Y RESID'!$M$5,IF(OR('MAPAS DE RIESGOS INHER Y RESID'!$I$4='MATRIZ DE RIESGOS DE SST'!Q894,Q894&lt;'MAPAS DE RIESGOS INHER Y RESID'!$J$4+1),'MAPAS DE RIESGOS INHER Y RESID'!$M$4,'MAPAS DE RIESGOS INHER Y RESID'!$M$3)))</f>
        <v>MODERADO</v>
      </c>
      <c r="S894" s="84"/>
      <c r="T894" s="84" t="s">
        <v>388</v>
      </c>
      <c r="U894" s="84" t="s">
        <v>389</v>
      </c>
      <c r="V894" s="84" t="s">
        <v>390</v>
      </c>
      <c r="W894" s="74" t="s">
        <v>246</v>
      </c>
      <c r="X894" s="98">
        <f>VLOOKUP(W894,'MAPAS DE RIESGOS INHER Y RESID'!$E$16:$F$18,2,FALSE)</f>
        <v>0.9</v>
      </c>
      <c r="Y894" s="99">
        <f t="shared" si="166"/>
        <v>3.1999999999999993</v>
      </c>
      <c r="Z894" s="74" t="str">
        <f>IF(OR('MAPAS DE RIESGOS INHER Y RESID'!$G$18='MATRIZ DE RIESGOS DE SST'!Y894,Y894&lt;'MAPAS DE RIESGOS INHER Y RESID'!$G$16+1),'MAPAS DE RIESGOS INHER Y RESID'!$M$19,IF(OR('MAPAS DE RIESGOS INHER Y RESID'!$H$17='MATRIZ DE RIESGOS DE SST'!Y894,Y894&lt;'MAPAS DE RIESGOS INHER Y RESID'!$I$18+1),'MAPAS DE RIESGOS INHER Y RESID'!$M$18,IF(OR('MAPAS DE RIESGOS INHER Y RESID'!$I$17='MATRIZ DE RIESGOS DE SST'!Y894,Y894&lt;'MAPAS DE RIESGOS INHER Y RESID'!$J$17+1),'MAPAS DE RIESGOS INHER Y RESID'!$M$17,'MAPAS DE RIESGOS INHER Y RESID'!$M$16)))</f>
        <v>BAJO</v>
      </c>
      <c r="AA894" s="100" t="str">
        <f>VLOOKUP('MATRIZ DE RIESGOS DE SST'!Z894,'TABLA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95" spans="1:27" ht="144">
      <c r="A895" s="132"/>
      <c r="B895" s="143"/>
      <c r="C895" s="129"/>
      <c r="D895" s="129"/>
      <c r="E895" s="129"/>
      <c r="F895" s="129"/>
      <c r="G895" s="129"/>
      <c r="H895" s="129"/>
      <c r="I895" s="129"/>
      <c r="J895" s="91" t="s">
        <v>214</v>
      </c>
      <c r="K895" s="90" t="s">
        <v>215</v>
      </c>
      <c r="L895" s="90" t="s">
        <v>213</v>
      </c>
      <c r="M895" s="74" t="s">
        <v>240</v>
      </c>
      <c r="N895" s="75">
        <f>VLOOKUP('MATRIZ DE RIESGOS DE SST'!M895,'MAPAS DE RIESGOS INHER Y RESID'!$E$3:$F$7,2,FALSE)</f>
        <v>2</v>
      </c>
      <c r="O895" s="74" t="s">
        <v>239</v>
      </c>
      <c r="P895" s="75">
        <f>VLOOKUP('MATRIZ DE RIESGOS DE SST'!O895,'MAPAS DE RIESGOS INHER Y RESID'!$O$3:$P$7,2,FALSE)</f>
        <v>16</v>
      </c>
      <c r="Q895" s="75">
        <f t="shared" si="170"/>
        <v>32</v>
      </c>
      <c r="R895" s="74" t="str">
        <f>IF(OR('MAPAS DE RIESGOS INHER Y RESID'!$G$7='MATRIZ DE RIESGOS DE SST'!Q895,Q895&lt;'MAPAS DE RIESGOS INHER Y RESID'!$G$3+1),'MAPAS DE RIESGOS INHER Y RESID'!$M$6,IF(OR('MAPAS DE RIESGOS INHER Y RESID'!$H$5='MATRIZ DE RIESGOS DE SST'!Q895,Q895&lt;'MAPAS DE RIESGOS INHER Y RESID'!$I$5+1),'MAPAS DE RIESGOS INHER Y RESID'!$M$5,IF(OR('MAPAS DE RIESGOS INHER Y RESID'!$I$4='MATRIZ DE RIESGOS DE SST'!Q895,Q895&lt;'MAPAS DE RIESGOS INHER Y RESID'!$J$4+1),'MAPAS DE RIESGOS INHER Y RESID'!$M$4,'MAPAS DE RIESGOS INHER Y RESID'!$M$3)))</f>
        <v>MODERADO</v>
      </c>
      <c r="S895" s="84"/>
      <c r="T895" s="84" t="s">
        <v>388</v>
      </c>
      <c r="U895" s="84" t="s">
        <v>389</v>
      </c>
      <c r="V895" s="84" t="s">
        <v>390</v>
      </c>
      <c r="W895" s="74" t="s">
        <v>246</v>
      </c>
      <c r="X895" s="98">
        <f>VLOOKUP(W895,'MAPAS DE RIESGOS INHER Y RESID'!$E$16:$F$18,2,FALSE)</f>
        <v>0.9</v>
      </c>
      <c r="Y895" s="99">
        <f t="shared" si="166"/>
        <v>3.1999999999999993</v>
      </c>
      <c r="Z895" s="74" t="str">
        <f>IF(OR('MAPAS DE RIESGOS INHER Y RESID'!$G$18='MATRIZ DE RIESGOS DE SST'!Y895,Y895&lt;'MAPAS DE RIESGOS INHER Y RESID'!$G$16+1),'MAPAS DE RIESGOS INHER Y RESID'!$M$19,IF(OR('MAPAS DE RIESGOS INHER Y RESID'!$H$17='MATRIZ DE RIESGOS DE SST'!Y895,Y895&lt;'MAPAS DE RIESGOS INHER Y RESID'!$I$18+1),'MAPAS DE RIESGOS INHER Y RESID'!$M$18,IF(OR('MAPAS DE RIESGOS INHER Y RESID'!$I$17='MATRIZ DE RIESGOS DE SST'!Y895,Y895&lt;'MAPAS DE RIESGOS INHER Y RESID'!$J$17+1),'MAPAS DE RIESGOS INHER Y RESID'!$M$17,'MAPAS DE RIESGOS INHER Y RESID'!$M$16)))</f>
        <v>BAJO</v>
      </c>
      <c r="AA895" s="100" t="str">
        <f>VLOOKUP('MATRIZ DE RIESGOS DE SST'!Z895,'TABLA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96" spans="1:27" ht="144">
      <c r="A896" s="132"/>
      <c r="B896" s="143"/>
      <c r="C896" s="129"/>
      <c r="D896" s="129"/>
      <c r="E896" s="129"/>
      <c r="F896" s="129"/>
      <c r="G896" s="129"/>
      <c r="H896" s="129"/>
      <c r="I896" s="129"/>
      <c r="J896" s="91" t="s">
        <v>216</v>
      </c>
      <c r="K896" s="90" t="s">
        <v>217</v>
      </c>
      <c r="L896" s="90" t="s">
        <v>218</v>
      </c>
      <c r="M896" s="74" t="s">
        <v>240</v>
      </c>
      <c r="N896" s="75">
        <f>VLOOKUP('MATRIZ DE RIESGOS DE SST'!M896,'MAPAS DE RIESGOS INHER Y RESID'!$E$3:$F$7,2,FALSE)</f>
        <v>2</v>
      </c>
      <c r="O896" s="74" t="s">
        <v>239</v>
      </c>
      <c r="P896" s="75">
        <f>VLOOKUP('MATRIZ DE RIESGOS DE SST'!O896,'MAPAS DE RIESGOS INHER Y RESID'!$O$3:$P$7,2,FALSE)</f>
        <v>16</v>
      </c>
      <c r="Q896" s="75">
        <f t="shared" si="170"/>
        <v>32</v>
      </c>
      <c r="R896" s="74" t="str">
        <f>IF(OR('MAPAS DE RIESGOS INHER Y RESID'!$G$7='MATRIZ DE RIESGOS DE SST'!Q896,Q896&lt;'MAPAS DE RIESGOS INHER Y RESID'!$G$3+1),'MAPAS DE RIESGOS INHER Y RESID'!$M$6,IF(OR('MAPAS DE RIESGOS INHER Y RESID'!$H$5='MATRIZ DE RIESGOS DE SST'!Q896,Q896&lt;'MAPAS DE RIESGOS INHER Y RESID'!$I$5+1),'MAPAS DE RIESGOS INHER Y RESID'!$M$5,IF(OR('MAPAS DE RIESGOS INHER Y RESID'!$I$4='MATRIZ DE RIESGOS DE SST'!Q896,Q896&lt;'MAPAS DE RIESGOS INHER Y RESID'!$J$4+1),'MAPAS DE RIESGOS INHER Y RESID'!$M$4,'MAPAS DE RIESGOS INHER Y RESID'!$M$3)))</f>
        <v>MODERADO</v>
      </c>
      <c r="S896" s="84" t="s">
        <v>391</v>
      </c>
      <c r="T896" s="84" t="s">
        <v>392</v>
      </c>
      <c r="U896" s="84" t="s">
        <v>393</v>
      </c>
      <c r="V896" s="84" t="s">
        <v>394</v>
      </c>
      <c r="W896" s="74" t="s">
        <v>246</v>
      </c>
      <c r="X896" s="98">
        <f>VLOOKUP(W896,'MAPAS DE RIESGOS INHER Y RESID'!$E$16:$F$18,2,FALSE)</f>
        <v>0.9</v>
      </c>
      <c r="Y896" s="99">
        <f t="shared" si="166"/>
        <v>3.1999999999999993</v>
      </c>
      <c r="Z896" s="74" t="str">
        <f>IF(OR('MAPAS DE RIESGOS INHER Y RESID'!$G$18='MATRIZ DE RIESGOS DE SST'!Y896,Y896&lt;'MAPAS DE RIESGOS INHER Y RESID'!$G$16+1),'MAPAS DE RIESGOS INHER Y RESID'!$M$19,IF(OR('MAPAS DE RIESGOS INHER Y RESID'!$H$17='MATRIZ DE RIESGOS DE SST'!Y896,Y896&lt;'MAPAS DE RIESGOS INHER Y RESID'!$I$18+1),'MAPAS DE RIESGOS INHER Y RESID'!$M$18,IF(OR('MAPAS DE RIESGOS INHER Y RESID'!$I$17='MATRIZ DE RIESGOS DE SST'!Y896,Y896&lt;'MAPAS DE RIESGOS INHER Y RESID'!$J$17+1),'MAPAS DE RIESGOS INHER Y RESID'!$M$17,'MAPAS DE RIESGOS INHER Y RESID'!$M$16)))</f>
        <v>BAJO</v>
      </c>
      <c r="AA896" s="100" t="str">
        <f>VLOOKUP('MATRIZ DE RIESGOS DE SST'!Z896,'TABLA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97" spans="1:27" ht="144">
      <c r="A897" s="132"/>
      <c r="B897" s="143"/>
      <c r="C897" s="129"/>
      <c r="D897" s="129"/>
      <c r="E897" s="129"/>
      <c r="F897" s="129"/>
      <c r="G897" s="129"/>
      <c r="H897" s="129"/>
      <c r="I897" s="129"/>
      <c r="J897" s="91" t="s">
        <v>219</v>
      </c>
      <c r="K897" s="90" t="s">
        <v>220</v>
      </c>
      <c r="L897" s="90" t="s">
        <v>221</v>
      </c>
      <c r="M897" s="74" t="s">
        <v>240</v>
      </c>
      <c r="N897" s="75">
        <f>VLOOKUP('MATRIZ DE RIESGOS DE SST'!M897,'MAPAS DE RIESGOS INHER Y RESID'!$E$3:$F$7,2,FALSE)</f>
        <v>2</v>
      </c>
      <c r="O897" s="74" t="s">
        <v>239</v>
      </c>
      <c r="P897" s="75">
        <f>VLOOKUP('MATRIZ DE RIESGOS DE SST'!O897,'MAPAS DE RIESGOS INHER Y RESID'!$O$3:$P$7,2,FALSE)</f>
        <v>16</v>
      </c>
      <c r="Q897" s="75">
        <f t="shared" si="170"/>
        <v>32</v>
      </c>
      <c r="R897" s="74" t="str">
        <f>IF(OR('MAPAS DE RIESGOS INHER Y RESID'!$G$7='MATRIZ DE RIESGOS DE SST'!Q897,Q897&lt;'MAPAS DE RIESGOS INHER Y RESID'!$G$3+1),'MAPAS DE RIESGOS INHER Y RESID'!$M$6,IF(OR('MAPAS DE RIESGOS INHER Y RESID'!$H$5='MATRIZ DE RIESGOS DE SST'!Q897,Q897&lt;'MAPAS DE RIESGOS INHER Y RESID'!$I$5+1),'MAPAS DE RIESGOS INHER Y RESID'!$M$5,IF(OR('MAPAS DE RIESGOS INHER Y RESID'!$I$4='MATRIZ DE RIESGOS DE SST'!Q897,Q897&lt;'MAPAS DE RIESGOS INHER Y RESID'!$J$4+1),'MAPAS DE RIESGOS INHER Y RESID'!$M$4,'MAPAS DE RIESGOS INHER Y RESID'!$M$3)))</f>
        <v>MODERADO</v>
      </c>
      <c r="S897" s="84"/>
      <c r="T897" s="84" t="s">
        <v>388</v>
      </c>
      <c r="U897" s="84" t="s">
        <v>389</v>
      </c>
      <c r="V897" s="84" t="s">
        <v>390</v>
      </c>
      <c r="W897" s="74" t="s">
        <v>246</v>
      </c>
      <c r="X897" s="98">
        <f>VLOOKUP(W897,'MAPAS DE RIESGOS INHER Y RESID'!$E$16:$F$18,2,FALSE)</f>
        <v>0.9</v>
      </c>
      <c r="Y897" s="99">
        <f t="shared" si="166"/>
        <v>3.1999999999999993</v>
      </c>
      <c r="Z897" s="74" t="str">
        <f>IF(OR('MAPAS DE RIESGOS INHER Y RESID'!$G$18='MATRIZ DE RIESGOS DE SST'!Y897,Y897&lt;'MAPAS DE RIESGOS INHER Y RESID'!$G$16+1),'MAPAS DE RIESGOS INHER Y RESID'!$M$19,IF(OR('MAPAS DE RIESGOS INHER Y RESID'!$H$17='MATRIZ DE RIESGOS DE SST'!Y897,Y897&lt;'MAPAS DE RIESGOS INHER Y RESID'!$I$18+1),'MAPAS DE RIESGOS INHER Y RESID'!$M$18,IF(OR('MAPAS DE RIESGOS INHER Y RESID'!$I$17='MATRIZ DE RIESGOS DE SST'!Y897,Y897&lt;'MAPAS DE RIESGOS INHER Y RESID'!$J$17+1),'MAPAS DE RIESGOS INHER Y RESID'!$M$17,'MAPAS DE RIESGOS INHER Y RESID'!$M$16)))</f>
        <v>BAJO</v>
      </c>
      <c r="AA897" s="100" t="str">
        <f>VLOOKUP('MATRIZ DE RIESGOS DE SST'!Z897,'TABLA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98" spans="1:27" ht="267.75">
      <c r="A898" s="132"/>
      <c r="B898" s="143"/>
      <c r="C898" s="129"/>
      <c r="D898" s="129"/>
      <c r="E898" s="129"/>
      <c r="F898" s="129"/>
      <c r="G898" s="129"/>
      <c r="H898" s="129"/>
      <c r="I898" s="129"/>
      <c r="J898" s="91" t="s">
        <v>222</v>
      </c>
      <c r="K898" s="90" t="s">
        <v>223</v>
      </c>
      <c r="L898" s="90" t="s">
        <v>224</v>
      </c>
      <c r="M898" s="74" t="s">
        <v>240</v>
      </c>
      <c r="N898" s="75">
        <f>VLOOKUP('MATRIZ DE RIESGOS DE SST'!M898,'MAPAS DE RIESGOS INHER Y RESID'!$E$3:$F$7,2,FALSE)</f>
        <v>2</v>
      </c>
      <c r="O898" s="74" t="s">
        <v>239</v>
      </c>
      <c r="P898" s="75">
        <f>VLOOKUP('MATRIZ DE RIESGOS DE SST'!O898,'MAPAS DE RIESGOS INHER Y RESID'!$O$3:$P$7,2,FALSE)</f>
        <v>16</v>
      </c>
      <c r="Q898" s="75">
        <f t="shared" si="170"/>
        <v>32</v>
      </c>
      <c r="R898" s="74" t="str">
        <f>IF(OR('MAPAS DE RIESGOS INHER Y RESID'!$G$7='MATRIZ DE RIESGOS DE SST'!Q898,Q898&lt;'MAPAS DE RIESGOS INHER Y RESID'!$G$3+1),'MAPAS DE RIESGOS INHER Y RESID'!$M$6,IF(OR('MAPAS DE RIESGOS INHER Y RESID'!$H$5='MATRIZ DE RIESGOS DE SST'!Q898,Q898&lt;'MAPAS DE RIESGOS INHER Y RESID'!$I$5+1),'MAPAS DE RIESGOS INHER Y RESID'!$M$5,IF(OR('MAPAS DE RIESGOS INHER Y RESID'!$I$4='MATRIZ DE RIESGOS DE SST'!Q898,Q898&lt;'MAPAS DE RIESGOS INHER Y RESID'!$J$4+1),'MAPAS DE RIESGOS INHER Y RESID'!$M$4,'MAPAS DE RIESGOS INHER Y RESID'!$M$3)))</f>
        <v>MODERADO</v>
      </c>
      <c r="S898" s="84" t="s">
        <v>395</v>
      </c>
      <c r="T898" s="84" t="s">
        <v>396</v>
      </c>
      <c r="U898" s="84" t="s">
        <v>397</v>
      </c>
      <c r="V898" s="84" t="s">
        <v>398</v>
      </c>
      <c r="W898" s="74" t="s">
        <v>246</v>
      </c>
      <c r="X898" s="98">
        <f>VLOOKUP(W898,'MAPAS DE RIESGOS INHER Y RESID'!$E$16:$F$18,2,FALSE)</f>
        <v>0.9</v>
      </c>
      <c r="Y898" s="99">
        <f t="shared" si="166"/>
        <v>3.1999999999999993</v>
      </c>
      <c r="Z898" s="74" t="str">
        <f>IF(OR('MAPAS DE RIESGOS INHER Y RESID'!$G$18='MATRIZ DE RIESGOS DE SST'!Y898,Y898&lt;'MAPAS DE RIESGOS INHER Y RESID'!$G$16+1),'MAPAS DE RIESGOS INHER Y RESID'!$M$19,IF(OR('MAPAS DE RIESGOS INHER Y RESID'!$H$17='MATRIZ DE RIESGOS DE SST'!Y898,Y898&lt;'MAPAS DE RIESGOS INHER Y RESID'!$I$18+1),'MAPAS DE RIESGOS INHER Y RESID'!$M$18,IF(OR('MAPAS DE RIESGOS INHER Y RESID'!$I$17='MATRIZ DE RIESGOS DE SST'!Y898,Y898&lt;'MAPAS DE RIESGOS INHER Y RESID'!$J$17+1),'MAPAS DE RIESGOS INHER Y RESID'!$M$17,'MAPAS DE RIESGOS INHER Y RESID'!$M$16)))</f>
        <v>BAJO</v>
      </c>
      <c r="AA898" s="100" t="str">
        <f>VLOOKUP('MATRIZ DE RIESGOS DE SST'!Z898,'TABLA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</sheetData>
  <autoFilter ref="A5:AA898"/>
  <mergeCells count="315">
    <mergeCell ref="H823:H848"/>
    <mergeCell ref="B873:B898"/>
    <mergeCell ref="C873:C898"/>
    <mergeCell ref="D873:D898"/>
    <mergeCell ref="E873:E898"/>
    <mergeCell ref="F873:F898"/>
    <mergeCell ref="G873:G898"/>
    <mergeCell ref="H873:H898"/>
    <mergeCell ref="I873:I898"/>
    <mergeCell ref="I823:I848"/>
    <mergeCell ref="B849:B872"/>
    <mergeCell ref="C849:C872"/>
    <mergeCell ref="D849:D872"/>
    <mergeCell ref="E849:E872"/>
    <mergeCell ref="F849:F872"/>
    <mergeCell ref="G849:G872"/>
    <mergeCell ref="H849:H872"/>
    <mergeCell ref="I849:I872"/>
    <mergeCell ref="AA4:AA5"/>
    <mergeCell ref="A771:A898"/>
    <mergeCell ref="B771:B795"/>
    <mergeCell ref="C771:C795"/>
    <mergeCell ref="D771:D795"/>
    <mergeCell ref="E771:E795"/>
    <mergeCell ref="F771:F795"/>
    <mergeCell ref="G771:G795"/>
    <mergeCell ref="H771:H795"/>
    <mergeCell ref="I771:I795"/>
    <mergeCell ref="B796:B822"/>
    <mergeCell ref="C796:C822"/>
    <mergeCell ref="D796:D822"/>
    <mergeCell ref="E796:E822"/>
    <mergeCell ref="F796:F822"/>
    <mergeCell ref="G796:G822"/>
    <mergeCell ref="H796:H822"/>
    <mergeCell ref="I796:I822"/>
    <mergeCell ref="B823:B848"/>
    <mergeCell ref="C823:C848"/>
    <mergeCell ref="D823:D848"/>
    <mergeCell ref="E823:E848"/>
    <mergeCell ref="F823:F848"/>
    <mergeCell ref="G823:G848"/>
    <mergeCell ref="K4:K5"/>
    <mergeCell ref="L4:L5"/>
    <mergeCell ref="R4:R5"/>
    <mergeCell ref="S4:V4"/>
    <mergeCell ref="W4:W5"/>
    <mergeCell ref="Z4:Z5"/>
    <mergeCell ref="M4:P4"/>
    <mergeCell ref="J4:J5"/>
    <mergeCell ref="C4:D4"/>
    <mergeCell ref="E4:H4"/>
    <mergeCell ref="I4:I5"/>
    <mergeCell ref="Y4:Y5"/>
    <mergeCell ref="B6:B31"/>
    <mergeCell ref="B32:B58"/>
    <mergeCell ref="B59:B84"/>
    <mergeCell ref="B85:B107"/>
    <mergeCell ref="B4:B5"/>
    <mergeCell ref="A286:A306"/>
    <mergeCell ref="B286:B306"/>
    <mergeCell ref="C286:C306"/>
    <mergeCell ref="D286:D306"/>
    <mergeCell ref="C159:C185"/>
    <mergeCell ref="D159:D185"/>
    <mergeCell ref="B260:B285"/>
    <mergeCell ref="C260:C285"/>
    <mergeCell ref="D260:D285"/>
    <mergeCell ref="B133:B158"/>
    <mergeCell ref="B159:B185"/>
    <mergeCell ref="B186:B211"/>
    <mergeCell ref="B212:B235"/>
    <mergeCell ref="B236:B259"/>
    <mergeCell ref="A4:A5"/>
    <mergeCell ref="A6:A132"/>
    <mergeCell ref="A133:A285"/>
    <mergeCell ref="B307:B332"/>
    <mergeCell ref="E286:E306"/>
    <mergeCell ref="F286:F306"/>
    <mergeCell ref="G286:G306"/>
    <mergeCell ref="H286:H306"/>
    <mergeCell ref="B108:B132"/>
    <mergeCell ref="I108:I132"/>
    <mergeCell ref="C6:C31"/>
    <mergeCell ref="D6:D31"/>
    <mergeCell ref="E6:E31"/>
    <mergeCell ref="F6:F31"/>
    <mergeCell ref="G6:G31"/>
    <mergeCell ref="H6:H31"/>
    <mergeCell ref="C32:C58"/>
    <mergeCell ref="D32:D58"/>
    <mergeCell ref="E32:E58"/>
    <mergeCell ref="F32:F58"/>
    <mergeCell ref="G32:G58"/>
    <mergeCell ref="H32:H58"/>
    <mergeCell ref="C59:C84"/>
    <mergeCell ref="D59:D84"/>
    <mergeCell ref="H108:H132"/>
    <mergeCell ref="I6:I31"/>
    <mergeCell ref="I32:I58"/>
    <mergeCell ref="I59:I84"/>
    <mergeCell ref="I85:I107"/>
    <mergeCell ref="C108:C132"/>
    <mergeCell ref="D108:D132"/>
    <mergeCell ref="E108:E132"/>
    <mergeCell ref="F108:F132"/>
    <mergeCell ref="G108:G132"/>
    <mergeCell ref="E59:E84"/>
    <mergeCell ref="F59:F84"/>
    <mergeCell ref="G59:G84"/>
    <mergeCell ref="H59:H84"/>
    <mergeCell ref="C85:C107"/>
    <mergeCell ref="D85:D107"/>
    <mergeCell ref="E85:E107"/>
    <mergeCell ref="F85:F107"/>
    <mergeCell ref="G85:G107"/>
    <mergeCell ref="H85:H107"/>
    <mergeCell ref="E159:E185"/>
    <mergeCell ref="F159:F185"/>
    <mergeCell ref="G159:G185"/>
    <mergeCell ref="H159:H185"/>
    <mergeCell ref="I159:I185"/>
    <mergeCell ref="C133:C158"/>
    <mergeCell ref="D133:D158"/>
    <mergeCell ref="E133:E158"/>
    <mergeCell ref="F133:F158"/>
    <mergeCell ref="G133:G158"/>
    <mergeCell ref="H133:H158"/>
    <mergeCell ref="I133:I158"/>
    <mergeCell ref="I212:I235"/>
    <mergeCell ref="H212:H235"/>
    <mergeCell ref="G212:G235"/>
    <mergeCell ref="F212:F235"/>
    <mergeCell ref="E212:E235"/>
    <mergeCell ref="C186:C211"/>
    <mergeCell ref="D186:D211"/>
    <mergeCell ref="E186:E211"/>
    <mergeCell ref="F186:F211"/>
    <mergeCell ref="G186:G211"/>
    <mergeCell ref="H186:H211"/>
    <mergeCell ref="I186:I211"/>
    <mergeCell ref="C212:C235"/>
    <mergeCell ref="D212:D235"/>
    <mergeCell ref="E260:E285"/>
    <mergeCell ref="F260:F285"/>
    <mergeCell ref="C236:C259"/>
    <mergeCell ref="D236:D259"/>
    <mergeCell ref="E236:E259"/>
    <mergeCell ref="F236:F259"/>
    <mergeCell ref="G260:G285"/>
    <mergeCell ref="H260:H285"/>
    <mergeCell ref="I260:I285"/>
    <mergeCell ref="G236:G259"/>
    <mergeCell ref="H236:H259"/>
    <mergeCell ref="I236:I259"/>
    <mergeCell ref="C307:C332"/>
    <mergeCell ref="D307:D332"/>
    <mergeCell ref="E307:E332"/>
    <mergeCell ref="F307:F332"/>
    <mergeCell ref="G307:G332"/>
    <mergeCell ref="H307:H332"/>
    <mergeCell ref="I307:I332"/>
    <mergeCell ref="I286:I306"/>
    <mergeCell ref="H407:H430"/>
    <mergeCell ref="I407:I430"/>
    <mergeCell ref="B383:B406"/>
    <mergeCell ref="C383:C406"/>
    <mergeCell ref="D383:D406"/>
    <mergeCell ref="E383:E406"/>
    <mergeCell ref="F383:F406"/>
    <mergeCell ref="G333:G359"/>
    <mergeCell ref="H333:H359"/>
    <mergeCell ref="I333:I359"/>
    <mergeCell ref="B360:B382"/>
    <mergeCell ref="C360:C382"/>
    <mergeCell ref="D360:D382"/>
    <mergeCell ref="E360:E382"/>
    <mergeCell ref="F360:F382"/>
    <mergeCell ref="G360:G382"/>
    <mergeCell ref="H360:H382"/>
    <mergeCell ref="I360:I382"/>
    <mergeCell ref="B333:B359"/>
    <mergeCell ref="C333:C359"/>
    <mergeCell ref="D333:D359"/>
    <mergeCell ref="E333:E359"/>
    <mergeCell ref="F333:F359"/>
    <mergeCell ref="A307:A456"/>
    <mergeCell ref="B457:B481"/>
    <mergeCell ref="C457:C481"/>
    <mergeCell ref="D457:D481"/>
    <mergeCell ref="E457:E481"/>
    <mergeCell ref="F457:F481"/>
    <mergeCell ref="G457:G481"/>
    <mergeCell ref="H457:H481"/>
    <mergeCell ref="I457:I481"/>
    <mergeCell ref="A457:A581"/>
    <mergeCell ref="B431:B456"/>
    <mergeCell ref="C431:C456"/>
    <mergeCell ref="D431:D456"/>
    <mergeCell ref="E431:E456"/>
    <mergeCell ref="F431:F456"/>
    <mergeCell ref="G383:G406"/>
    <mergeCell ref="H383:H406"/>
    <mergeCell ref="I383:I406"/>
    <mergeCell ref="B407:B430"/>
    <mergeCell ref="C407:C430"/>
    <mergeCell ref="D407:D430"/>
    <mergeCell ref="E407:E430"/>
    <mergeCell ref="F407:F430"/>
    <mergeCell ref="G407:G430"/>
    <mergeCell ref="I482:I508"/>
    <mergeCell ref="B482:B508"/>
    <mergeCell ref="C482:C508"/>
    <mergeCell ref="D482:D508"/>
    <mergeCell ref="E482:E508"/>
    <mergeCell ref="F482:F508"/>
    <mergeCell ref="G482:G508"/>
    <mergeCell ref="H482:H508"/>
    <mergeCell ref="G431:G456"/>
    <mergeCell ref="H431:H456"/>
    <mergeCell ref="I431:I456"/>
    <mergeCell ref="H509:H531"/>
    <mergeCell ref="I509:I531"/>
    <mergeCell ref="B509:B531"/>
    <mergeCell ref="B532:B557"/>
    <mergeCell ref="C532:C557"/>
    <mergeCell ref="D532:D557"/>
    <mergeCell ref="E532:E557"/>
    <mergeCell ref="F532:F557"/>
    <mergeCell ref="G532:G557"/>
    <mergeCell ref="H532:H557"/>
    <mergeCell ref="I532:I557"/>
    <mergeCell ref="C509:C531"/>
    <mergeCell ref="D509:D531"/>
    <mergeCell ref="E509:E531"/>
    <mergeCell ref="F509:F531"/>
    <mergeCell ref="G509:G531"/>
    <mergeCell ref="G558:G581"/>
    <mergeCell ref="H558:H581"/>
    <mergeCell ref="I558:I581"/>
    <mergeCell ref="B582:B604"/>
    <mergeCell ref="C582:C604"/>
    <mergeCell ref="D582:D604"/>
    <mergeCell ref="E582:E604"/>
    <mergeCell ref="F582:F604"/>
    <mergeCell ref="G582:G604"/>
    <mergeCell ref="H582:H604"/>
    <mergeCell ref="I582:I604"/>
    <mergeCell ref="B558:B581"/>
    <mergeCell ref="C558:C581"/>
    <mergeCell ref="D558:D581"/>
    <mergeCell ref="E558:E581"/>
    <mergeCell ref="F558:F581"/>
    <mergeCell ref="I605:I628"/>
    <mergeCell ref="B629:B650"/>
    <mergeCell ref="C629:C650"/>
    <mergeCell ref="D629:D650"/>
    <mergeCell ref="E629:E650"/>
    <mergeCell ref="F629:F650"/>
    <mergeCell ref="G629:G650"/>
    <mergeCell ref="H629:H650"/>
    <mergeCell ref="I629:I650"/>
    <mergeCell ref="B605:B628"/>
    <mergeCell ref="C605:C628"/>
    <mergeCell ref="D605:D628"/>
    <mergeCell ref="E605:E628"/>
    <mergeCell ref="F605:F628"/>
    <mergeCell ref="I722:I746"/>
    <mergeCell ref="A582:A695"/>
    <mergeCell ref="B696:B721"/>
    <mergeCell ref="C696:C721"/>
    <mergeCell ref="D696:D721"/>
    <mergeCell ref="E696:E721"/>
    <mergeCell ref="G651:G673"/>
    <mergeCell ref="H651:H673"/>
    <mergeCell ref="I651:I673"/>
    <mergeCell ref="B674:B695"/>
    <mergeCell ref="C674:C695"/>
    <mergeCell ref="D674:D695"/>
    <mergeCell ref="E674:E695"/>
    <mergeCell ref="F674:F695"/>
    <mergeCell ref="G674:G695"/>
    <mergeCell ref="H674:H695"/>
    <mergeCell ref="I674:I695"/>
    <mergeCell ref="B651:B673"/>
    <mergeCell ref="C651:C673"/>
    <mergeCell ref="D651:D673"/>
    <mergeCell ref="E651:E673"/>
    <mergeCell ref="F651:F673"/>
    <mergeCell ref="G605:G628"/>
    <mergeCell ref="H605:H628"/>
    <mergeCell ref="A1:B1"/>
    <mergeCell ref="C1:Y1"/>
    <mergeCell ref="B2:Z2"/>
    <mergeCell ref="B3:Z3"/>
    <mergeCell ref="G747:G770"/>
    <mergeCell ref="H747:H770"/>
    <mergeCell ref="I747:I770"/>
    <mergeCell ref="A696:A770"/>
    <mergeCell ref="B747:B770"/>
    <mergeCell ref="C747:C770"/>
    <mergeCell ref="D747:D770"/>
    <mergeCell ref="E747:E770"/>
    <mergeCell ref="F747:F770"/>
    <mergeCell ref="F696:F721"/>
    <mergeCell ref="G696:G721"/>
    <mergeCell ref="H696:H721"/>
    <mergeCell ref="I696:I721"/>
    <mergeCell ref="B722:B746"/>
    <mergeCell ref="C722:C746"/>
    <mergeCell ref="D722:D746"/>
    <mergeCell ref="E722:E746"/>
    <mergeCell ref="F722:F746"/>
    <mergeCell ref="G722:G746"/>
    <mergeCell ref="H722:H746"/>
  </mergeCells>
  <printOptions horizontalCentered="1"/>
  <pageMargins left="0.39370078740157483" right="0.39370078740157483" top="0.39370078740157483" bottom="0.39370078740157483" header="0.31496062992125984" footer="0.31496062992125984"/>
  <pageSetup scale="55" orientation="landscape" r:id="rId1"/>
  <headerFooter alignWithMargins="0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4965" operator="equal" id="{D6440164-8CD3-4855-8F73-064FD84562D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66" operator="equal" id="{5BBA0A20-DC91-4F2C-A03C-41CCB65B91E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67" operator="equal" id="{DC670425-9755-4CA0-847C-767592FB554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68" operator="equal" id="{04644A2D-C146-4CFD-9BFD-1884ABDE558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69" operator="equal" id="{04D804E3-4503-479F-BBFF-E08B565465A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M6:M8 M10:M15 M17:M19</xm:sqref>
        </x14:conditionalFormatting>
        <x14:conditionalFormatting xmlns:xm="http://schemas.microsoft.com/office/excel/2006/main">
          <x14:cfRule type="cellIs" priority="14960" operator="equal" id="{3E4CDF7E-5550-4D57-9D85-0A7DE829F87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61" operator="equal" id="{E0004973-6D6D-43C2-8DC8-36DDC079D06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62" operator="equal" id="{2F45840A-0085-43AC-9AF0-701A19231CC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63" operator="equal" id="{80FF7A91-0BFA-4752-8E2F-C37A6B9D013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64" operator="equal" id="{39B3A32D-AC04-452F-81A4-724491F2981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O6:O8 O10:O15 O17:O19</xm:sqref>
        </x14:conditionalFormatting>
        <x14:conditionalFormatting xmlns:xm="http://schemas.microsoft.com/office/excel/2006/main">
          <x14:cfRule type="cellIs" priority="15066" operator="equal" id="{712895BE-B728-4008-9339-AEECB3F7B8B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067" operator="equal" id="{BB4B1026-88FB-4426-982C-E5834819DD0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072" operator="equal" id="{2F7FA46E-9E3D-46F5-BBB0-62E12C1C0EF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073" operator="equal" id="{0B501C9D-934B-479F-A7AF-41870AB13D2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W6:W15 R6:R8 R10:R15 W42 W68 W195 W269 W316 W343 W440 W492 W541 Z6:Z15 Z342:Z343 Z491:Z492 Z41:Z42 W185:W192 W93 W116 W141 W167 W220 W244 W368 W391 W415 W465 W517 W566 W590 W613 W637 W659 W682 W705 W731 W755 Z17:Z39 R17:R19 W17:W38 Z44:Z68 Z70:Z93 Z119:Z141 Z143:Z167 Z197:Z220 Z271:Z316 Z318:Z340 Z345:Z368 Z442:Z465 Z467:Z489 Z494:Z517 Z543:Z566 Z707:Z731 W300:W313 Z170:Z195 W873:W879 W45:W65 W71:W91 W119:W139 W144:W165 W171:W183 W198:W218 W272:W298 W319:W339 W346:W366 W443:W463 W468:W488 W495:W515 W544:W564 W708:W729 Z95:Z117 W96:W114 Z222:Z244 W223:W242 Z246:Z269 W247:W266 Z370:Z391 W371:W389 Z393:Z415 W394:W413 Z417:Z440 W418:W437 Z519:Z541 W520:W538 W569:W588 W592:W611 Z568:Z613 W616:W635 W639:W657 Z615:Z659 W662:W680 W684:W703 Z661:Z705 Z781:Z804 Z733:Z755 W734:W753 Z757:Z770 W758:W770 Z859:Z882</xm:sqref>
        </x14:conditionalFormatting>
        <x14:conditionalFormatting xmlns:xm="http://schemas.microsoft.com/office/excel/2006/main">
          <x14:cfRule type="cellIs" priority="14859" operator="equal" id="{67B7D2B3-D7C4-47E4-82EF-2307456FD32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60" operator="equal" id="{58B26AE5-1C8B-4A21-AC36-B5A39CE7342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61" operator="equal" id="{0837D6EC-8CA0-42C6-9793-4FCCA6ABE42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62" operator="equal" id="{D2CB1BF2-CBB2-43B2-B686-A472552B8B4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63" operator="equal" id="{CF01DACE-3D12-467A-B32B-74AACEA5142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M287</xm:sqref>
        </x14:conditionalFormatting>
        <x14:conditionalFormatting xmlns:xm="http://schemas.microsoft.com/office/excel/2006/main">
          <x14:cfRule type="cellIs" priority="14854" operator="equal" id="{7C4297DE-C721-4CFD-803A-4B2500264E2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55" operator="equal" id="{95A67C71-AF29-4CAD-8712-9FCAFBDBEE2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56" operator="equal" id="{6AEB5526-C454-4029-BD7D-DD4650D3837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57" operator="equal" id="{C046EE72-CBE3-49FE-B2F4-2503C45AF5D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58" operator="equal" id="{560A7069-29DD-4EC5-A662-7826BA9C1B1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O287</xm:sqref>
        </x14:conditionalFormatting>
        <x14:conditionalFormatting xmlns:xm="http://schemas.microsoft.com/office/excel/2006/main">
          <x14:cfRule type="cellIs" priority="14864" operator="equal" id="{B5977AF4-B5AB-40C8-B3F6-8DB39E00491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65" operator="equal" id="{EB9D757C-3104-49DB-ACBB-9FA2EE0F02B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66" operator="equal" id="{05A40CE6-54DA-43DA-8C2B-D2B1A215052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67" operator="equal" id="{820027D7-2DF8-493A-8B5F-D70F660673D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R287</xm:sqref>
        </x14:conditionalFormatting>
        <x14:conditionalFormatting xmlns:xm="http://schemas.microsoft.com/office/excel/2006/main">
          <x14:cfRule type="cellIs" priority="14817" operator="equal" id="{4787BBCF-77EC-4AC1-8FB3-F074FFCBEA8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18" operator="equal" id="{E6F76503-8281-4C56-8225-30D27D1513F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19" operator="equal" id="{6571DC79-FE5D-4221-BE2C-C209082233C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20" operator="equal" id="{BDED6C9A-C69A-4812-8140-977FC201A2B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21" operator="equal" id="{E65F9128-CE93-42A7-B66C-E7C38B025F5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M290</xm:sqref>
        </x14:conditionalFormatting>
        <x14:conditionalFormatting xmlns:xm="http://schemas.microsoft.com/office/excel/2006/main">
          <x14:cfRule type="cellIs" priority="14812" operator="equal" id="{7ADB68A0-95AB-4A4E-877C-BB9B1928DDA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13" operator="equal" id="{2C09B69E-86BF-4E26-8DCF-8D51992F072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14" operator="equal" id="{88D42B8E-CEB9-4CF5-A211-2CA3CA10344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15" operator="equal" id="{D187A5A5-3792-4869-B05E-177C87C149A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16" operator="equal" id="{4F610804-85F3-4CF6-801F-F54EFFD7BBC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O290</xm:sqref>
        </x14:conditionalFormatting>
        <x14:conditionalFormatting xmlns:xm="http://schemas.microsoft.com/office/excel/2006/main">
          <x14:cfRule type="cellIs" priority="14822" operator="equal" id="{DF77F825-BB19-4F1F-BD84-DB760CA5D48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23" operator="equal" id="{D2C34FED-D96B-4B9C-B1CB-3820A93CB8D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24" operator="equal" id="{377D427A-BFD6-43C2-8950-442D8AED13F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25" operator="equal" id="{3514D5FE-0EB8-4878-84A1-CF8F1EBD26C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R290</xm:sqref>
        </x14:conditionalFormatting>
        <x14:conditionalFormatting xmlns:xm="http://schemas.microsoft.com/office/excel/2006/main">
          <x14:cfRule type="cellIs" priority="14803" operator="equal" id="{C9B48CAF-4B98-4044-B64E-A48C4798971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04" operator="equal" id="{28E6FAD8-5101-4763-8D9B-4BD2B407DED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05" operator="equal" id="{C3A294DE-B939-4760-97F0-7D7F546C08C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06" operator="equal" id="{E3EDF1E2-BFC5-4749-BE43-6057534B885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07" operator="equal" id="{17C990E4-083B-4F8D-BB0B-A13C4C807D0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M291</xm:sqref>
        </x14:conditionalFormatting>
        <x14:conditionalFormatting xmlns:xm="http://schemas.microsoft.com/office/excel/2006/main">
          <x14:cfRule type="cellIs" priority="14798" operator="equal" id="{D6E11E14-EF3E-44A0-979A-0CDCBEE4A84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99" operator="equal" id="{7EF0BD53-A680-46C5-A079-17BE4834B94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00" operator="equal" id="{0CAF2A8F-F686-449B-A2C5-4541B3C1AFA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01" operator="equal" id="{18EFCA1A-3C91-4986-923E-208F66F6399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02" operator="equal" id="{AE31D29C-55D8-45E6-AA8B-7E3301E4199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O291</xm:sqref>
        </x14:conditionalFormatting>
        <x14:conditionalFormatting xmlns:xm="http://schemas.microsoft.com/office/excel/2006/main">
          <x14:cfRule type="cellIs" priority="14808" operator="equal" id="{2E54009C-D5D5-4300-8B4F-CCB997204DF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09" operator="equal" id="{2974FB82-B037-40B4-A526-875421DC4C3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10" operator="equal" id="{A82A09DE-C2BF-400A-9E37-357C61A7566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11" operator="equal" id="{5EA98E14-4359-494B-8918-D599861F578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R291</xm:sqref>
        </x14:conditionalFormatting>
        <x14:conditionalFormatting xmlns:xm="http://schemas.microsoft.com/office/excel/2006/main">
          <x14:cfRule type="cellIs" priority="14789" operator="equal" id="{65AAA2C7-EA2D-411D-8332-893CE17F4A1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90" operator="equal" id="{86F54FA3-0FD6-4EED-BEA6-384673798D4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91" operator="equal" id="{06D0D1F7-2CEB-44A3-A01A-98058D7CB83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92" operator="equal" id="{C72BBEFC-11B9-4A0D-BCF2-9FF8931C708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93" operator="equal" id="{640AA325-6B83-4B2A-A8FE-2F171BCE470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M292</xm:sqref>
        </x14:conditionalFormatting>
        <x14:conditionalFormatting xmlns:xm="http://schemas.microsoft.com/office/excel/2006/main">
          <x14:cfRule type="cellIs" priority="14784" operator="equal" id="{CD893946-901F-4974-8456-99679109447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85" operator="equal" id="{D1A185EC-6671-41F9-96FD-9454B7A6ED2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86" operator="equal" id="{713E6F0D-81DE-49B6-90F6-8341E96C818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87" operator="equal" id="{7ACF70DE-E3FA-497D-8F95-4F0089BB806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88" operator="equal" id="{E16C71C2-C383-4781-A2FD-A337819F6B1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O292</xm:sqref>
        </x14:conditionalFormatting>
        <x14:conditionalFormatting xmlns:xm="http://schemas.microsoft.com/office/excel/2006/main">
          <x14:cfRule type="cellIs" priority="14794" operator="equal" id="{A119C1DE-D936-459C-BA1D-E5FF0D6D971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95" operator="equal" id="{B2376D8D-A147-4990-A33C-D03B885CD25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96" operator="equal" id="{E2529265-8F28-4A75-9484-98A19799F28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97" operator="equal" id="{5DCB6CAB-E3D5-4E9A-A310-AAF027C9D4C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R292</xm:sqref>
        </x14:conditionalFormatting>
        <x14:conditionalFormatting xmlns:xm="http://schemas.microsoft.com/office/excel/2006/main">
          <x14:cfRule type="cellIs" priority="14705" operator="equal" id="{EC7E7CC7-BFD8-4206-9AAB-5E657D425F8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06" operator="equal" id="{8720C198-E3B5-4BDB-B36D-F2B4ABFC4AA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07" operator="equal" id="{F6FC1250-67B0-4DF5-A493-EC8A2C84C8F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08" operator="equal" id="{8D0A1AFC-158B-4D2F-82AC-00E8B91557E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09" operator="equal" id="{2E1EAD06-0884-4F48-9313-847A2FB8FFF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M298</xm:sqref>
        </x14:conditionalFormatting>
        <x14:conditionalFormatting xmlns:xm="http://schemas.microsoft.com/office/excel/2006/main">
          <x14:cfRule type="cellIs" priority="14700" operator="equal" id="{4CEED281-312C-4A7C-8B52-CFFBD31ADBC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01" operator="equal" id="{E0925FCD-0EAB-4285-97C6-1F2E2C1D48B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02" operator="equal" id="{8DA3671B-A41E-4899-ADA9-7A9CC6616BE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03" operator="equal" id="{94AE2D14-FF01-4BF9-A6E0-07DFC57F843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04" operator="equal" id="{2640CE33-DE3E-4E57-BCE6-A00F61DFB8A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O298</xm:sqref>
        </x14:conditionalFormatting>
        <x14:conditionalFormatting xmlns:xm="http://schemas.microsoft.com/office/excel/2006/main">
          <x14:cfRule type="cellIs" priority="14710" operator="equal" id="{96DE20C9-9EDF-4990-9C43-4BE779A00B1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11" operator="equal" id="{23E583C0-6093-4878-A44E-885A3E9C2B8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12" operator="equal" id="{0A959C2E-E43A-4533-98F6-6DA467C7544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713" operator="equal" id="{D8564A4D-E080-4177-B5D6-470EBE00350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R298</xm:sqref>
        </x14:conditionalFormatting>
        <x14:conditionalFormatting xmlns:xm="http://schemas.microsoft.com/office/excel/2006/main">
          <x14:cfRule type="cellIs" priority="14677" operator="equal" id="{1B919C34-B600-4937-9BD6-66EC79BC1DC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78" operator="equal" id="{951E1E42-F97A-4ADA-BB38-C847E103F8A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79" operator="equal" id="{93CD4043-F8A8-4B56-9836-0E30D92EE8F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80" operator="equal" id="{5F1A1979-1662-49F0-BEFB-3F35DFB5522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81" operator="equal" id="{46D74212-5834-4503-A160-5BA37A0EF07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M300</xm:sqref>
        </x14:conditionalFormatting>
        <x14:conditionalFormatting xmlns:xm="http://schemas.microsoft.com/office/excel/2006/main">
          <x14:cfRule type="cellIs" priority="14672" operator="equal" id="{F996BE59-C19E-4C84-BE0A-EC6E2788939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73" operator="equal" id="{010F2C1D-A534-4FAB-964E-C9F9E35CE23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74" operator="equal" id="{D7199A4C-CEB3-4EF6-93C8-82723E0292D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75" operator="equal" id="{817B95C1-6E82-4FBD-AC96-7F6D1A3C0F0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76" operator="equal" id="{3882F996-2B61-41CB-B834-8C67947763C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O300</xm:sqref>
        </x14:conditionalFormatting>
        <x14:conditionalFormatting xmlns:xm="http://schemas.microsoft.com/office/excel/2006/main">
          <x14:cfRule type="cellIs" priority="14682" operator="equal" id="{6E85AE59-82EB-418E-9B7B-BAB15229914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83" operator="equal" id="{79106F8E-4D49-4152-8813-7CE823D7B5C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84" operator="equal" id="{29182AE8-1B07-40D6-98F8-BCCE14CAD65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85" operator="equal" id="{975774EB-B9AA-405A-A318-87D76970AB1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R300</xm:sqref>
        </x14:conditionalFormatting>
        <x14:conditionalFormatting xmlns:xm="http://schemas.microsoft.com/office/excel/2006/main">
          <x14:cfRule type="cellIs" priority="11652" operator="equal" id="{C12D8FA7-EEF5-431B-A2C7-D46B627EC5C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53" operator="equal" id="{60570B6A-23A9-4EF3-BD0A-9027713FB43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54" operator="equal" id="{C34E311F-8833-42BA-BD6A-B80F13948CE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55" operator="equal" id="{3B374F7F-FFCE-4385-B6B5-B94861538DB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56" operator="equal" id="{B6E48DEB-9497-4A55-8315-62DECC1C728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M590</xm:sqref>
        </x14:conditionalFormatting>
        <x14:conditionalFormatting xmlns:xm="http://schemas.microsoft.com/office/excel/2006/main">
          <x14:cfRule type="cellIs" priority="14200" operator="equal" id="{08ECD4FC-F80A-4677-8C4C-0B649C0A5AC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01" operator="equal" id="{4D985071-C267-4DA8-B377-B90B3B6540C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02" operator="equal" id="{531C0C53-B9FC-436F-B9BA-26EE1D59201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03" operator="equal" id="{8E711FF4-6BAA-40EA-BA80-4479A81A0C7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04" operator="equal" id="{D4159EB1-5976-4CEC-B0FC-62EEECE14BF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M59</xm:sqref>
        </x14:conditionalFormatting>
        <x14:conditionalFormatting xmlns:xm="http://schemas.microsoft.com/office/excel/2006/main">
          <x14:cfRule type="cellIs" priority="14195" operator="equal" id="{78102D5E-0803-44AC-AA36-7428B44F600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96" operator="equal" id="{C32F0A7A-E25F-411E-8D54-9BB86E93D28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97" operator="equal" id="{26446C5C-4550-4CB2-A657-D9E2A8CBDAA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98" operator="equal" id="{C7EC10BB-C729-4140-B11D-20FE4660828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99" operator="equal" id="{70ACEA3A-AE2E-4C82-9510-95064DEF93F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O59</xm:sqref>
        </x14:conditionalFormatting>
        <x14:conditionalFormatting xmlns:xm="http://schemas.microsoft.com/office/excel/2006/main">
          <x14:cfRule type="cellIs" priority="14205" operator="equal" id="{0D639686-1CC6-417C-9E75-81A4E984798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06" operator="equal" id="{C6CF4C9B-EEE3-4CA2-8D2F-F027A2D1C8C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07" operator="equal" id="{DC4F1136-E5CE-4D61-9AEA-CD7435C0B43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08" operator="equal" id="{3CC9882D-A059-4D0C-B6A2-1026D7F9607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R59</xm:sqref>
        </x14:conditionalFormatting>
        <x14:conditionalFormatting xmlns:xm="http://schemas.microsoft.com/office/excel/2006/main">
          <x14:cfRule type="cellIs" priority="14186" operator="equal" id="{81E0AB27-2034-41CC-A3AD-70865FE1B00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87" operator="equal" id="{ABE9F827-C732-40D9-9C03-13D22871A2B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88" operator="equal" id="{299DBD93-2E03-4C77-B786-1DF8E569EC9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89" operator="equal" id="{318E693F-B676-44BE-B2D4-188B5E9A2C6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90" operator="equal" id="{F11BD533-D7EF-4CE3-A2F1-C0B3665785A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M85</xm:sqref>
        </x14:conditionalFormatting>
        <x14:conditionalFormatting xmlns:xm="http://schemas.microsoft.com/office/excel/2006/main">
          <x14:cfRule type="cellIs" priority="14181" operator="equal" id="{2FBB6550-5EF4-4E5C-8908-6C09AADEE0F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82" operator="equal" id="{05320667-5439-4BB3-B642-CAC10C756E2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83" operator="equal" id="{576491EB-DCA5-496B-A65C-85477CF2969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84" operator="equal" id="{7F8FB895-7D0D-46B5-949B-A27366C56C2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85" operator="equal" id="{2CF1A178-24D6-4592-9ABE-D209F746568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O85</xm:sqref>
        </x14:conditionalFormatting>
        <x14:conditionalFormatting xmlns:xm="http://schemas.microsoft.com/office/excel/2006/main">
          <x14:cfRule type="cellIs" priority="14191" operator="equal" id="{00959973-0626-4DD7-A909-E7A29D59DE6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92" operator="equal" id="{E8353FED-5A52-4BC4-989A-0228364AB76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93" operator="equal" id="{8E8540E8-CFA0-4638-8330-10FCC297170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94" operator="equal" id="{38AD0F23-1B04-4A42-AA0A-8324B72C714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R85</xm:sqref>
        </x14:conditionalFormatting>
        <x14:conditionalFormatting xmlns:xm="http://schemas.microsoft.com/office/excel/2006/main">
          <x14:cfRule type="cellIs" priority="14172" operator="equal" id="{48295A4F-5485-4F45-83A0-8BF36DCCF04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73" operator="equal" id="{C75F1853-C2C6-457B-808F-8B9D30AC46B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74" operator="equal" id="{0E3EED4B-D393-49B8-B7D6-822C3A96D31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75" operator="equal" id="{BF2A311D-9213-4E3F-B85E-9275B1E88D0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76" operator="equal" id="{8706E05B-5587-467A-BBAD-129EF07612B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M108</xm:sqref>
        </x14:conditionalFormatting>
        <x14:conditionalFormatting xmlns:xm="http://schemas.microsoft.com/office/excel/2006/main">
          <x14:cfRule type="cellIs" priority="14167" operator="equal" id="{468156C1-38AF-4841-BEFD-E0F3FF91245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68" operator="equal" id="{135E7CE8-DBE5-4249-BB11-480C48E99AB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69" operator="equal" id="{B3B7492F-0550-45EB-BD1B-371BE64323D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70" operator="equal" id="{66106465-B517-4BCC-B1C7-7554974336A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71" operator="equal" id="{35F980FB-833D-4B9F-89EB-DF6C04C4C8C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O108</xm:sqref>
        </x14:conditionalFormatting>
        <x14:conditionalFormatting xmlns:xm="http://schemas.microsoft.com/office/excel/2006/main">
          <x14:cfRule type="cellIs" priority="14177" operator="equal" id="{0247D0D3-49E7-4B0E-8501-A5843BF50A5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78" operator="equal" id="{EE123D77-9157-4D6C-9D16-667B15FE90B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79" operator="equal" id="{DF9B6C15-28DD-478B-8E09-63029A09FC6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80" operator="equal" id="{FCAA70A1-802D-47F0-A598-8CCBDDF1158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R108</xm:sqref>
        </x14:conditionalFormatting>
        <x14:conditionalFormatting xmlns:xm="http://schemas.microsoft.com/office/excel/2006/main">
          <x14:cfRule type="cellIs" priority="14158" operator="equal" id="{44F8D1FC-D88B-4B00-9C00-B287C54960D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59" operator="equal" id="{3179A928-024B-4077-8FAC-DDFD1C042E4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60" operator="equal" id="{091B4AF1-FC61-4983-A8D4-286579D9A81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61" operator="equal" id="{6AF57939-67A7-4FB3-947F-EF903404704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62" operator="equal" id="{3DCF1642-9B83-4F12-9A29-FC68FDEBE4F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M133</xm:sqref>
        </x14:conditionalFormatting>
        <x14:conditionalFormatting xmlns:xm="http://schemas.microsoft.com/office/excel/2006/main">
          <x14:cfRule type="cellIs" priority="14153" operator="equal" id="{9C220AB9-58E1-42A6-8FE9-C31753DA608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54" operator="equal" id="{0638D078-B643-403E-91E3-D1451797129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55" operator="equal" id="{DA89E46D-F3F4-4A7A-A0E6-5CC0E658BB9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56" operator="equal" id="{42C5681D-B440-4EE9-BEC2-B2C329ADE23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57" operator="equal" id="{388CA783-4023-4386-A358-5CD08A72CA5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O133</xm:sqref>
        </x14:conditionalFormatting>
        <x14:conditionalFormatting xmlns:xm="http://schemas.microsoft.com/office/excel/2006/main">
          <x14:cfRule type="cellIs" priority="14163" operator="equal" id="{CBE051B5-4AC7-41BB-A40D-D6975B6E833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64" operator="equal" id="{F72CA5BE-764E-4C0D-AE24-4D413A4D4FE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65" operator="equal" id="{9155ED44-288C-4742-8447-3E9B4EBA755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66" operator="equal" id="{E32503DB-22EC-4FC2-8FA3-8AB2E3045F8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R133</xm:sqref>
        </x14:conditionalFormatting>
        <x14:conditionalFormatting xmlns:xm="http://schemas.microsoft.com/office/excel/2006/main">
          <x14:cfRule type="cellIs" priority="14144" operator="equal" id="{6AED64C8-D753-437A-A6CF-F91044C5B59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45" operator="equal" id="{4D9F5A6B-9CF7-427C-8A6C-522A9B37635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46" operator="equal" id="{028D4EAE-6253-4EAC-ACD6-2A4CBB0236C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47" operator="equal" id="{CD6E9963-A5CE-495E-943E-681A21987C0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48" operator="equal" id="{BED99C51-CB15-4BFB-81ED-956B5736704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M159</xm:sqref>
        </x14:conditionalFormatting>
        <x14:conditionalFormatting xmlns:xm="http://schemas.microsoft.com/office/excel/2006/main">
          <x14:cfRule type="cellIs" priority="14139" operator="equal" id="{86D77E42-90B6-48B0-B4CE-0C1BDB12B36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40" operator="equal" id="{5CE1EFFF-0A0E-43AF-9A6F-A71F6AA609F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41" operator="equal" id="{9456A987-AD86-416C-B802-90D5C46F366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42" operator="equal" id="{E0C05DCC-1E1C-4C27-A6E6-B6DF2AC64A1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43" operator="equal" id="{B30E02D0-039A-43D6-95A1-8A0B02D0B4E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O159</xm:sqref>
        </x14:conditionalFormatting>
        <x14:conditionalFormatting xmlns:xm="http://schemas.microsoft.com/office/excel/2006/main">
          <x14:cfRule type="cellIs" priority="14149" operator="equal" id="{BB1B2807-2D0E-406D-AC7C-2D9B59409C5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50" operator="equal" id="{DED61040-FD56-4A74-8403-E43F9211604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51" operator="equal" id="{4A2CAF45-44DB-42BC-A968-FD3EE37191C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52" operator="equal" id="{336F7340-89EA-4D34-B5FB-94081AEB851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R159</xm:sqref>
        </x14:conditionalFormatting>
        <x14:conditionalFormatting xmlns:xm="http://schemas.microsoft.com/office/excel/2006/main">
          <x14:cfRule type="cellIs" priority="14130" operator="equal" id="{4D8CF123-F97A-49C3-B5AB-622A3C72F81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31" operator="equal" id="{3E8093F8-00A5-4458-BDBA-42BA5E7CF23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32" operator="equal" id="{ABFF6706-959B-4E7C-92E7-E6B6DCF759A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33" operator="equal" id="{32E39FDE-B54A-4887-864C-2964C28D3C2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34" operator="equal" id="{3254066E-F1F8-4C1B-A3E4-E5145A3157B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M186</xm:sqref>
        </x14:conditionalFormatting>
        <x14:conditionalFormatting xmlns:xm="http://schemas.microsoft.com/office/excel/2006/main">
          <x14:cfRule type="cellIs" priority="14125" operator="equal" id="{E55EF24A-55D9-478B-957B-FA18411980D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26" operator="equal" id="{8E9803AC-60EC-4021-93D8-0CFE9A6A4CA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27" operator="equal" id="{5AB319B3-299D-444D-99FF-AEE2D3EF096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28" operator="equal" id="{23B17E33-88CA-4594-A9E6-CB22022C95F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29" operator="equal" id="{BA052D33-01BF-4221-9048-8884A5B88CE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O186</xm:sqref>
        </x14:conditionalFormatting>
        <x14:conditionalFormatting xmlns:xm="http://schemas.microsoft.com/office/excel/2006/main">
          <x14:cfRule type="cellIs" priority="14135" operator="equal" id="{01C0CA4C-021E-4143-BA34-89B418D0623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36" operator="equal" id="{47173ADD-4D6D-470B-BCB5-EC761E53B52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37" operator="equal" id="{27E64425-82C2-4AE7-9FFB-E55DEBB3187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38" operator="equal" id="{9D611A31-5D80-446B-975E-892AB5C01EB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R186</xm:sqref>
        </x14:conditionalFormatting>
        <x14:conditionalFormatting xmlns:xm="http://schemas.microsoft.com/office/excel/2006/main">
          <x14:cfRule type="cellIs" priority="14116" operator="equal" id="{9452AE7B-27C8-4252-85BA-1396905212F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17" operator="equal" id="{21A1C3BB-983A-4C9B-9583-A192481A2B9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18" operator="equal" id="{88FC5C7F-616C-4D43-8130-650F4203DCC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19" operator="equal" id="{54DF8C56-B4C9-4B4E-AB28-A6213E3DD1C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20" operator="equal" id="{D795C570-1DB9-457F-B4E7-937B8AA33AD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M212</xm:sqref>
        </x14:conditionalFormatting>
        <x14:conditionalFormatting xmlns:xm="http://schemas.microsoft.com/office/excel/2006/main">
          <x14:cfRule type="cellIs" priority="14111" operator="equal" id="{3624B667-D3BB-4D31-8DC9-CFB5AEF2BF8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12" operator="equal" id="{84BEDBF9-4748-4E7C-806A-39DAF557B92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13" operator="equal" id="{FB89AAF3-FCB3-4237-9BBB-2B9CAF511AE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14" operator="equal" id="{0C89F75F-EF27-4511-A9CD-3B274E36BEC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15" operator="equal" id="{2097DF8D-EDB4-41F1-9B39-BDA3A6C5ED7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O212</xm:sqref>
        </x14:conditionalFormatting>
        <x14:conditionalFormatting xmlns:xm="http://schemas.microsoft.com/office/excel/2006/main">
          <x14:cfRule type="cellIs" priority="14121" operator="equal" id="{7E214BD4-B32D-44A4-8C86-96DFC970B51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22" operator="equal" id="{AE5F1595-D952-4607-9FDB-7DE25386A06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23" operator="equal" id="{CEFDF863-1972-42CE-B7EB-AF57F7C8F6A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24" operator="equal" id="{44799822-041B-46BC-A141-0BF5B2213D3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R212</xm:sqref>
        </x14:conditionalFormatting>
        <x14:conditionalFormatting xmlns:xm="http://schemas.microsoft.com/office/excel/2006/main">
          <x14:cfRule type="cellIs" priority="14102" operator="equal" id="{03A8676A-33E0-405D-8BB4-63971DCC726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03" operator="equal" id="{4688A910-3389-4B13-9F9D-7263D342146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04" operator="equal" id="{59AFFED5-B089-41DD-AF2C-B56DD8EB9E2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05" operator="equal" id="{67B8A282-DF89-44C2-8A4B-00D5822CADF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06" operator="equal" id="{C37A02F8-2909-4E4E-A42E-1C9B4664C4B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M236</xm:sqref>
        </x14:conditionalFormatting>
        <x14:conditionalFormatting xmlns:xm="http://schemas.microsoft.com/office/excel/2006/main">
          <x14:cfRule type="cellIs" priority="14097" operator="equal" id="{FD7DBB42-8D36-4F92-9861-1E82125073B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98" operator="equal" id="{1319B595-7316-421B-99F0-57D36A983F0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99" operator="equal" id="{0F7918AA-0BBB-4C3B-80C5-67EA8213A13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00" operator="equal" id="{5C6E81CF-B789-43A1-950B-D3385A5D1C0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01" operator="equal" id="{129BF05F-A3DA-48E8-BA34-F6DAC51D89F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O236</xm:sqref>
        </x14:conditionalFormatting>
        <x14:conditionalFormatting xmlns:xm="http://schemas.microsoft.com/office/excel/2006/main">
          <x14:cfRule type="cellIs" priority="14107" operator="equal" id="{206DA6B8-E1A4-4829-9A0F-2D0AFB3D671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08" operator="equal" id="{0876AEBB-316D-45E0-865D-88274A579D2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09" operator="equal" id="{55B55536-16F1-45A4-A614-6B9BEC449F9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10" operator="equal" id="{38E54330-2C55-4803-8B5A-78EA59D99A3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R236</xm:sqref>
        </x14:conditionalFormatting>
        <x14:conditionalFormatting xmlns:xm="http://schemas.microsoft.com/office/excel/2006/main">
          <x14:cfRule type="cellIs" priority="14088" operator="equal" id="{A1A34BCE-AD96-4712-8EF9-EA4B586A5C2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89" operator="equal" id="{260B1FC6-4069-4838-BEE9-184FCD6FCA3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90" operator="equal" id="{A078C82B-C4C6-4B4D-B2E3-8A902BE6327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91" operator="equal" id="{16DDF643-7060-4D56-AADB-E8B34B4D94B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92" operator="equal" id="{5A19B3E4-D8ED-4F52-B278-2E361F0F1FF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M33</xm:sqref>
        </x14:conditionalFormatting>
        <x14:conditionalFormatting xmlns:xm="http://schemas.microsoft.com/office/excel/2006/main">
          <x14:cfRule type="cellIs" priority="14083" operator="equal" id="{5DAF9AA5-835B-45D9-A509-1DD68155F2E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84" operator="equal" id="{F14DD185-227C-4076-8688-8A16F1CAEE2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85" operator="equal" id="{058CDA6F-C4D5-4BDF-861E-64D1A8E3B21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86" operator="equal" id="{E33E216F-C693-4BF9-9991-0F253AC9E32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87" operator="equal" id="{12435A18-ED32-44EE-AEF6-2D3E4729EED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O33</xm:sqref>
        </x14:conditionalFormatting>
        <x14:conditionalFormatting xmlns:xm="http://schemas.microsoft.com/office/excel/2006/main">
          <x14:cfRule type="cellIs" priority="14093" operator="equal" id="{47972F11-29EF-4E72-9218-D71087114A6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94" operator="equal" id="{47BE6BCD-E05C-44C1-9E12-8653701922D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95" operator="equal" id="{EECCB28F-D874-4FD0-8393-5044E88FA26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96" operator="equal" id="{A2C430EF-810D-49DF-A791-C3E5ABC70BC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R33</xm:sqref>
        </x14:conditionalFormatting>
        <x14:conditionalFormatting xmlns:xm="http://schemas.microsoft.com/office/excel/2006/main">
          <x14:cfRule type="cellIs" priority="14074" operator="equal" id="{7C8ACCF0-7CCF-4F3A-AA31-701629C6E69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75" operator="equal" id="{C90A9CDF-1D6B-47B5-A33D-2E342265223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76" operator="equal" id="{922B2E08-0EE0-4336-96EE-9C3ECC035B3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77" operator="equal" id="{82805AAA-BAA0-43E2-8FEF-BD152E11E22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78" operator="equal" id="{5080C3A5-7BF2-4777-8603-67BB2AF8760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M60</xm:sqref>
        </x14:conditionalFormatting>
        <x14:conditionalFormatting xmlns:xm="http://schemas.microsoft.com/office/excel/2006/main">
          <x14:cfRule type="cellIs" priority="14069" operator="equal" id="{39E87A0D-0BAD-430D-AE9A-755C3F13821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70" operator="equal" id="{13D66B1B-F051-4D84-B54B-470B2093EBE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71" operator="equal" id="{D350C2B4-79EB-4296-9E23-ECA3C8EDB93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72" operator="equal" id="{11CB578B-3E3B-4E5F-903A-495A1B7C469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73" operator="equal" id="{C72599AF-8F78-43BB-AA4C-381560F882F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O60</xm:sqref>
        </x14:conditionalFormatting>
        <x14:conditionalFormatting xmlns:xm="http://schemas.microsoft.com/office/excel/2006/main">
          <x14:cfRule type="cellIs" priority="14079" operator="equal" id="{E31066CD-C9C6-410C-9C9A-31EC69D3160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80" operator="equal" id="{F31EFFEE-20C6-4792-92FB-AD097E99EAD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81" operator="equal" id="{899B6119-A4E5-4EE9-8DBD-36E7F5C5B74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82" operator="equal" id="{ED5F579D-E906-42B3-A452-05FFD1857A9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R60</xm:sqref>
        </x14:conditionalFormatting>
        <x14:conditionalFormatting xmlns:xm="http://schemas.microsoft.com/office/excel/2006/main">
          <x14:cfRule type="cellIs" priority="14060" operator="equal" id="{976B8B68-FD1C-4CBC-9EE0-7D950050D19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61" operator="equal" id="{399E1E4A-BA25-4699-8073-64D374E9616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62" operator="equal" id="{01527B77-935B-42B5-A588-D271BCD353A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63" operator="equal" id="{F29A4BF6-4C89-4355-97A3-EE82DD23B36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64" operator="equal" id="{B0F8E7D2-F9E2-4BBE-A7D6-165C79796DC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M86</xm:sqref>
        </x14:conditionalFormatting>
        <x14:conditionalFormatting xmlns:xm="http://schemas.microsoft.com/office/excel/2006/main">
          <x14:cfRule type="cellIs" priority="14055" operator="equal" id="{557DE9E6-5498-4733-92A0-AB8064C4FE2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56" operator="equal" id="{EE64B579-43EB-426E-8E34-907D2E5DCD8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57" operator="equal" id="{39FDD3E5-C9E6-4398-983D-06B74D927C8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58" operator="equal" id="{0FD369AC-24C2-4A03-A019-9ACC8127E43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59" operator="equal" id="{FB89A1CA-637F-44E2-A98C-89B0EE31DB8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O86</xm:sqref>
        </x14:conditionalFormatting>
        <x14:conditionalFormatting xmlns:xm="http://schemas.microsoft.com/office/excel/2006/main">
          <x14:cfRule type="cellIs" priority="14065" operator="equal" id="{0A6B33AB-F7C5-4214-BDE8-381309976BF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66" operator="equal" id="{DCB8EC1C-624F-465B-B2A4-71D97B66730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67" operator="equal" id="{A184081A-E485-41F3-82FB-06654E67E6D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68" operator="equal" id="{A91AE110-5376-4849-AAAB-20D27FCDD90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R86</xm:sqref>
        </x14:conditionalFormatting>
        <x14:conditionalFormatting xmlns:xm="http://schemas.microsoft.com/office/excel/2006/main">
          <x14:cfRule type="cellIs" priority="14046" operator="equal" id="{973BF9C2-85D8-4B88-9120-C127CED7174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47" operator="equal" id="{B63C7FC3-AE50-497A-BBF4-8CDBAB9FA5E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48" operator="equal" id="{B97CD9BB-0B8A-4D24-9308-A7835FA9EE4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49" operator="equal" id="{B7E81D84-33E3-4B63-9A4B-FF48D319685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50" operator="equal" id="{4ECD22C2-3AE7-4AAA-982A-DD6AECD5AC2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M109</xm:sqref>
        </x14:conditionalFormatting>
        <x14:conditionalFormatting xmlns:xm="http://schemas.microsoft.com/office/excel/2006/main">
          <x14:cfRule type="cellIs" priority="14041" operator="equal" id="{E1833373-4069-48F2-9E4E-76CC18A0350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42" operator="equal" id="{1EC37334-5768-4CD4-BA5E-B88A57FC4DF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43" operator="equal" id="{1F92EE09-4641-425F-B7E7-71BF217C918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44" operator="equal" id="{00653EA8-7CB6-4728-B15F-BAFB34568BA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45" operator="equal" id="{99781DF1-293E-4BA1-9BCC-2BCEF6FD1D2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O109</xm:sqref>
        </x14:conditionalFormatting>
        <x14:conditionalFormatting xmlns:xm="http://schemas.microsoft.com/office/excel/2006/main">
          <x14:cfRule type="cellIs" priority="14051" operator="equal" id="{F61AD321-4A63-4ADF-9937-7346C5B47F9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52" operator="equal" id="{F4EF8894-47C9-4E77-A3B3-177D1B90CEF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53" operator="equal" id="{E8A8CD9A-BA6C-47DC-BB26-B2D5BA0812E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54" operator="equal" id="{CBC94FFB-5462-439E-BADB-6311F2F2E62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R109</xm:sqref>
        </x14:conditionalFormatting>
        <x14:conditionalFormatting xmlns:xm="http://schemas.microsoft.com/office/excel/2006/main">
          <x14:cfRule type="cellIs" priority="14032" operator="equal" id="{EBC0CF19-9A1C-404F-9828-57A8DFD02C0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33" operator="equal" id="{FBB6C77E-EA46-4AB1-9D6A-EE9B5C4B508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34" operator="equal" id="{92313676-C231-4267-86F1-DA735CF9E36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35" operator="equal" id="{26124121-4C6A-44D0-979C-FB1D7F6A97C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36" operator="equal" id="{53E30883-18F1-4276-8E1C-31F8C135A8A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M134</xm:sqref>
        </x14:conditionalFormatting>
        <x14:conditionalFormatting xmlns:xm="http://schemas.microsoft.com/office/excel/2006/main">
          <x14:cfRule type="cellIs" priority="14027" operator="equal" id="{9881F1AC-AA62-496F-BE75-894E3CA69E2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28" operator="equal" id="{172D7C6F-7EF4-4FF3-8E9D-2CBDDDA5FAE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29" operator="equal" id="{20A10B8A-388B-4247-A148-EA6DD62EB3F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30" operator="equal" id="{BF34C38D-D196-45C7-986D-675D2F758F4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31" operator="equal" id="{6A7512CE-773C-4B6E-A48B-B21889D6014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O134</xm:sqref>
        </x14:conditionalFormatting>
        <x14:conditionalFormatting xmlns:xm="http://schemas.microsoft.com/office/excel/2006/main">
          <x14:cfRule type="cellIs" priority="14037" operator="equal" id="{7FB6DD51-FA9F-4F67-8DBC-DDAC17F8CCA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38" operator="equal" id="{860925C0-1AE5-49E1-BB07-8B068B3FA93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39" operator="equal" id="{C9C97F6A-CD58-4E0A-9E20-EC167709762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40" operator="equal" id="{54602F0A-DEAF-45E8-84F4-C5543EB4F05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R134</xm:sqref>
        </x14:conditionalFormatting>
        <x14:conditionalFormatting xmlns:xm="http://schemas.microsoft.com/office/excel/2006/main">
          <x14:cfRule type="cellIs" priority="14018" operator="equal" id="{C5316F44-C423-431E-BEC0-2BFD7600AFF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19" operator="equal" id="{18A45715-3BFA-447E-B2E0-482B56BF160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20" operator="equal" id="{8993D6C9-490D-41D4-BD23-B06CBE1C3FF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21" operator="equal" id="{9E5E5733-1E32-4578-B16B-359396FDD2F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22" operator="equal" id="{494E95A0-06A0-497A-BC2C-21A78878F55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M160</xm:sqref>
        </x14:conditionalFormatting>
        <x14:conditionalFormatting xmlns:xm="http://schemas.microsoft.com/office/excel/2006/main">
          <x14:cfRule type="cellIs" priority="14013" operator="equal" id="{D0906831-F639-4E67-8595-8CA0788076C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14" operator="equal" id="{05F2D29C-DEE1-4636-87B8-B99144CD13E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15" operator="equal" id="{6AA32398-E397-4552-9251-5843E62FB1A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16" operator="equal" id="{2456A8FD-F94B-414D-87D9-CD793D5E80E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17" operator="equal" id="{A52E4318-9E90-4BB9-8E41-4FE921456A0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O160</xm:sqref>
        </x14:conditionalFormatting>
        <x14:conditionalFormatting xmlns:xm="http://schemas.microsoft.com/office/excel/2006/main">
          <x14:cfRule type="cellIs" priority="14023" operator="equal" id="{12DB4030-F7F0-4790-80C7-861D588FCEC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24" operator="equal" id="{856BE50F-ED16-4C34-A0F4-11ED99CEB22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25" operator="equal" id="{D76CB2A2-D363-4E9E-B39D-1A953940DA2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26" operator="equal" id="{BD79FD27-62CC-4D03-8934-1A5B1B716AD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R160</xm:sqref>
        </x14:conditionalFormatting>
        <x14:conditionalFormatting xmlns:xm="http://schemas.microsoft.com/office/excel/2006/main">
          <x14:cfRule type="cellIs" priority="14004" operator="equal" id="{65E96EAC-B0BE-4A3B-842A-BBFBCD78785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05" operator="equal" id="{157FB167-C587-4A3E-A221-7EE62A0B281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06" operator="equal" id="{39167F1D-DF80-4D00-9275-835C2C59FF6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07" operator="equal" id="{C0020964-EB44-4FEC-A032-85C2CE972FC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08" operator="equal" id="{8A7A084B-9EE1-4595-863E-6C797601A1F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M187</xm:sqref>
        </x14:conditionalFormatting>
        <x14:conditionalFormatting xmlns:xm="http://schemas.microsoft.com/office/excel/2006/main">
          <x14:cfRule type="cellIs" priority="13999" operator="equal" id="{F42B2244-0633-486B-A183-09A415FCBF8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00" operator="equal" id="{3311A249-5D55-4F77-9BD3-4EED364B466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01" operator="equal" id="{0E0AEADD-29E7-45A1-B6CD-CE7EC973334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02" operator="equal" id="{CA7F9AE1-BE69-4747-9E91-C9C5B2E2326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03" operator="equal" id="{E092099D-E87E-4AF3-BA5B-BC4696CF464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O187</xm:sqref>
        </x14:conditionalFormatting>
        <x14:conditionalFormatting xmlns:xm="http://schemas.microsoft.com/office/excel/2006/main">
          <x14:cfRule type="cellIs" priority="14009" operator="equal" id="{DF96B469-A474-44D1-9E01-1D06129F652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10" operator="equal" id="{A9DCD1DB-9FDB-4B2E-914F-0C9BA82140C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11" operator="equal" id="{70BE2DE1-9FF1-4BC9-BEAA-EE5993B6421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12" operator="equal" id="{17F2E5EF-ADD3-4695-9190-8F321A79995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R187</xm:sqref>
        </x14:conditionalFormatting>
        <x14:conditionalFormatting xmlns:xm="http://schemas.microsoft.com/office/excel/2006/main">
          <x14:cfRule type="cellIs" priority="13990" operator="equal" id="{DD6A1DC0-35AD-437E-8B27-9BFC72665AA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91" operator="equal" id="{A9E2BF52-34FE-4F7B-A91F-C3BEE949C72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92" operator="equal" id="{6FBF97B5-9A16-4E74-A5DD-58D6D452D1B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93" operator="equal" id="{F383332B-56FF-4974-A2F5-057154B68DB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94" operator="equal" id="{751859A1-1862-414E-ACDC-B8E6A95839D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M213</xm:sqref>
        </x14:conditionalFormatting>
        <x14:conditionalFormatting xmlns:xm="http://schemas.microsoft.com/office/excel/2006/main">
          <x14:cfRule type="cellIs" priority="13985" operator="equal" id="{B6BA5982-37C5-4FC6-9AE6-62DD4FE6908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86" operator="equal" id="{BEB1EFBE-B128-4199-8A1E-3A77C29019B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87" operator="equal" id="{22D83BE0-DA29-4DD5-8E9D-FBDAF1AED55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88" operator="equal" id="{E1F135E0-5C7F-4677-8FC0-2DD0C3731BD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89" operator="equal" id="{580028C6-AC99-4941-B901-E5C6659496D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O213</xm:sqref>
        </x14:conditionalFormatting>
        <x14:conditionalFormatting xmlns:xm="http://schemas.microsoft.com/office/excel/2006/main">
          <x14:cfRule type="cellIs" priority="13995" operator="equal" id="{D323C452-628F-478A-A933-C0EE4CB9118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96" operator="equal" id="{E9DEE631-177C-4712-BDAC-F0BD5D7D21A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97" operator="equal" id="{05343FAC-62ED-4482-9589-62077190843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98" operator="equal" id="{B79193F6-0C2A-4029-8B80-8478F55C8AD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R213</xm:sqref>
        </x14:conditionalFormatting>
        <x14:conditionalFormatting xmlns:xm="http://schemas.microsoft.com/office/excel/2006/main">
          <x14:cfRule type="cellIs" priority="13976" operator="equal" id="{8F2A1986-35F6-42D2-B964-3770259E262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77" operator="equal" id="{7C12905D-EB89-4281-927D-F661B42EC67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78" operator="equal" id="{1F1B59D9-D181-4F8D-A43B-14319EE558C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79" operator="equal" id="{4E2F5FB9-B807-4E96-844C-A9D83151760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80" operator="equal" id="{B30ACB38-E768-4224-B4A4-BDF4B8BCE77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M237</xm:sqref>
        </x14:conditionalFormatting>
        <x14:conditionalFormatting xmlns:xm="http://schemas.microsoft.com/office/excel/2006/main">
          <x14:cfRule type="cellIs" priority="13971" operator="equal" id="{6E5076B9-0B3D-4248-A437-40002A7DEB5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72" operator="equal" id="{5DE1C793-2EB2-4D03-BF98-D2A51CEFF34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73" operator="equal" id="{2F43D0A1-8AC0-48C7-BCB7-F2B44B86AB3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74" operator="equal" id="{3A4510E0-7A66-4BF0-8766-75A09F54074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75" operator="equal" id="{08EAF6CD-68AA-4836-BB27-FA156BD0215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O237</xm:sqref>
        </x14:conditionalFormatting>
        <x14:conditionalFormatting xmlns:xm="http://schemas.microsoft.com/office/excel/2006/main">
          <x14:cfRule type="cellIs" priority="13981" operator="equal" id="{5EFDBFF6-E2AD-4E8D-8210-5A5672F90CF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82" operator="equal" id="{265DDBC7-7F14-485D-B768-5C052359E63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83" operator="equal" id="{AFCD556B-3716-49EC-8081-1661D4C8E88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84" operator="equal" id="{9CE43F0E-77CB-49F4-B7E7-15962C40769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R237</xm:sqref>
        </x14:conditionalFormatting>
        <x14:conditionalFormatting xmlns:xm="http://schemas.microsoft.com/office/excel/2006/main">
          <x14:cfRule type="cellIs" priority="13962" operator="equal" id="{6BE973DA-EB85-4E16-ADF8-07307B8E194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63" operator="equal" id="{01EA5EB5-7AB5-4412-9531-17198B97734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64" operator="equal" id="{CB47B207-F8F6-490B-8DA1-0668711E62D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65" operator="equal" id="{4EC19993-D2F4-422D-BBC7-9056ABDFCF1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66" operator="equal" id="{07E80FFE-012D-4D0D-B566-62161F0E67A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M261</xm:sqref>
        </x14:conditionalFormatting>
        <x14:conditionalFormatting xmlns:xm="http://schemas.microsoft.com/office/excel/2006/main">
          <x14:cfRule type="cellIs" priority="13957" operator="equal" id="{E4F76DF3-C3A0-4DE9-802F-52FAB9DD9AD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58" operator="equal" id="{10807547-4B9E-4D69-B920-A0FFDC1D293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59" operator="equal" id="{7DF5D6D1-E192-4245-9D4E-9CE147BE8F7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60" operator="equal" id="{A20B0EFF-C1FD-4AA5-B82F-B93B680E564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61" operator="equal" id="{1A642AC5-BFE2-44E0-8AFC-1B30C1C21DC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O261</xm:sqref>
        </x14:conditionalFormatting>
        <x14:conditionalFormatting xmlns:xm="http://schemas.microsoft.com/office/excel/2006/main">
          <x14:cfRule type="cellIs" priority="13967" operator="equal" id="{BC60E52A-A1F5-4D5C-8BF5-7FE54C7CB42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68" operator="equal" id="{7DEFB0E2-E40F-440D-82C3-C0C53EFBC9E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69" operator="equal" id="{D1A0858B-C4B3-41FE-B526-4E2467C874F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70" operator="equal" id="{958C9B00-6160-4EAE-B186-CD10CA4A00D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R261</xm:sqref>
        </x14:conditionalFormatting>
        <x14:conditionalFormatting xmlns:xm="http://schemas.microsoft.com/office/excel/2006/main">
          <x14:cfRule type="cellIs" priority="13948" operator="equal" id="{80BAC02B-3FE4-41D4-9FDA-3B7FF97D4D6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49" operator="equal" id="{CABD84AE-C398-456D-B708-A35C12E047C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50" operator="equal" id="{529AB394-A73C-45C9-ABF6-7160DC2E83E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51" operator="equal" id="{86BC28E7-8566-4E4A-96BA-3DE930644BB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52" operator="equal" id="{B35DD5FD-2E10-4531-889A-EC10227B010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M295</xm:sqref>
        </x14:conditionalFormatting>
        <x14:conditionalFormatting xmlns:xm="http://schemas.microsoft.com/office/excel/2006/main">
          <x14:cfRule type="cellIs" priority="13943" operator="equal" id="{6E26F8C9-C058-41AC-AD0D-AB49D9252F7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44" operator="equal" id="{8C851128-DC51-458D-AE35-C2C261A2A87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45" operator="equal" id="{FFD63D9E-C744-4212-895A-6BA81CFE084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46" operator="equal" id="{28B95891-9B3F-41C7-9B8B-F7A3C597C6F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47" operator="equal" id="{2A49A7F9-71FB-4255-A150-B4065012138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O295</xm:sqref>
        </x14:conditionalFormatting>
        <x14:conditionalFormatting xmlns:xm="http://schemas.microsoft.com/office/excel/2006/main">
          <x14:cfRule type="cellIs" priority="13953" operator="equal" id="{B4702EC6-F89E-422F-B220-67BF40DD0B8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54" operator="equal" id="{ACE98F33-836A-423F-96EE-1AD1776053A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55" operator="equal" id="{141A0053-D536-4C37-8AAC-8A6CE072133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56" operator="equal" id="{468D1461-4426-4B13-AAC1-C8E4103906E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R295</xm:sqref>
        </x14:conditionalFormatting>
        <x14:conditionalFormatting xmlns:xm="http://schemas.microsoft.com/office/excel/2006/main">
          <x14:cfRule type="cellIs" priority="13934" operator="equal" id="{7ACB1ED2-275C-4FA7-BAD9-87BFC868BCB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35" operator="equal" id="{33F1F6D3-8A45-4BB9-9C41-72ABA09A5AB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36" operator="equal" id="{56A25821-08B4-4961-8309-F7AFD00967B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37" operator="equal" id="{883EB08C-B36E-41EE-B049-B21368E2A56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38" operator="equal" id="{78C846C4-2663-4E37-B29B-1C90D49F95A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M308</xm:sqref>
        </x14:conditionalFormatting>
        <x14:conditionalFormatting xmlns:xm="http://schemas.microsoft.com/office/excel/2006/main">
          <x14:cfRule type="cellIs" priority="13929" operator="equal" id="{7473CA17-09FC-4FD4-A357-097D212AE33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30" operator="equal" id="{F5A65558-D09C-4D2D-A18F-848F9A0B960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31" operator="equal" id="{B58EC5F5-893C-499C-A7F8-0DD7D1F88E4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32" operator="equal" id="{1D7D6041-AE2A-435E-B047-D3A7D25A196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33" operator="equal" id="{DC5355F6-47F7-42D0-B739-825824C0E4B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O308</xm:sqref>
        </x14:conditionalFormatting>
        <x14:conditionalFormatting xmlns:xm="http://schemas.microsoft.com/office/excel/2006/main">
          <x14:cfRule type="cellIs" priority="13939" operator="equal" id="{72683F33-54D8-4CAE-9CD3-A6E80DEF951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40" operator="equal" id="{B85BBBE7-75F2-4E45-A243-295A3F1956A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41" operator="equal" id="{4D596A79-3DB0-44F9-968C-2772D09B9C0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42" operator="equal" id="{1969CFC7-1265-44D8-A805-5B0D47DB5E4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R308</xm:sqref>
        </x14:conditionalFormatting>
        <x14:conditionalFormatting xmlns:xm="http://schemas.microsoft.com/office/excel/2006/main">
          <x14:cfRule type="cellIs" priority="13920" operator="equal" id="{C5587528-34B2-4079-ACAB-9E6A559892D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21" operator="equal" id="{13A43249-AAD2-43A6-A38F-B6297A769FF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22" operator="equal" id="{B4390DB3-D2F6-4B2D-A124-0AC0B9EA73E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23" operator="equal" id="{6933BCC0-94CF-42D7-8EDE-3576B2B3FD5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24" operator="equal" id="{AE7E1A59-3DEC-411A-BA2D-FC03F276B99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M334</xm:sqref>
        </x14:conditionalFormatting>
        <x14:conditionalFormatting xmlns:xm="http://schemas.microsoft.com/office/excel/2006/main">
          <x14:cfRule type="cellIs" priority="13915" operator="equal" id="{F706FA0B-601E-4559-A83D-77F99E382FB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16" operator="equal" id="{28F8897B-E3B6-4BD5-B98E-AB421D3E693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17" operator="equal" id="{C7D63D1F-9528-4020-93F7-8B6DDF82BED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18" operator="equal" id="{E997FA77-C821-4BC8-8EE6-389B168942B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19" operator="equal" id="{7E2BB4E2-6540-4F2C-9A34-A9AA60EEA9D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O334</xm:sqref>
        </x14:conditionalFormatting>
        <x14:conditionalFormatting xmlns:xm="http://schemas.microsoft.com/office/excel/2006/main">
          <x14:cfRule type="cellIs" priority="13925" operator="equal" id="{6B1F7206-3F71-48CC-83C2-FA9BBCD0638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26" operator="equal" id="{423E9012-B2E7-4B5B-BC26-3B69BCEF47E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27" operator="equal" id="{60836E48-2230-4068-9820-FA1367ABA61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28" operator="equal" id="{39CD1C11-BD3C-4CE1-AC9D-D2FD80FCF33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R334</xm:sqref>
        </x14:conditionalFormatting>
        <x14:conditionalFormatting xmlns:xm="http://schemas.microsoft.com/office/excel/2006/main">
          <x14:cfRule type="cellIs" priority="13906" operator="equal" id="{6255E352-EE42-4A9A-A1B7-911FA956223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07" operator="equal" id="{1BDCAEEA-8538-487E-AA69-07DB8D826B0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08" operator="equal" id="{0082509F-4031-4F09-A275-71614E3B786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09" operator="equal" id="{AF0BE6C8-E8F5-4EB1-AF96-D9E5379B0E2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10" operator="equal" id="{02BEAADD-E7CC-4566-B1DF-12167B7891A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M361</xm:sqref>
        </x14:conditionalFormatting>
        <x14:conditionalFormatting xmlns:xm="http://schemas.microsoft.com/office/excel/2006/main">
          <x14:cfRule type="cellIs" priority="13901" operator="equal" id="{617ECFDE-6C88-4F7F-89EF-226C7153CE5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02" operator="equal" id="{33ABEA9B-191A-477C-992C-1F15A3D025A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03" operator="equal" id="{131D804D-3A0B-4B17-9C42-4A7607DA2C0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04" operator="equal" id="{EBF7199B-7AA0-421C-9003-F538DA5000B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05" operator="equal" id="{FFCE9B60-34A4-4923-8A35-9BD15FC275F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O361</xm:sqref>
        </x14:conditionalFormatting>
        <x14:conditionalFormatting xmlns:xm="http://schemas.microsoft.com/office/excel/2006/main">
          <x14:cfRule type="cellIs" priority="13911" operator="equal" id="{F03E6EDD-2AE4-4112-B9AB-A96B7637FAB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12" operator="equal" id="{BA7E85C4-9DAA-4D5F-9868-EB8ECCAD780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13" operator="equal" id="{B5260857-3BF5-44C8-A9E2-BB34FD72A10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14" operator="equal" id="{BBEE9D18-EDF2-49D1-92A2-DF5F29ACEEE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R361</xm:sqref>
        </x14:conditionalFormatting>
        <x14:conditionalFormatting xmlns:xm="http://schemas.microsoft.com/office/excel/2006/main">
          <x14:cfRule type="cellIs" priority="13892" operator="equal" id="{8B322034-E38E-4399-8D1F-268AA714751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93" operator="equal" id="{28DB9D6A-A39C-4F19-A70E-89EDF7612D4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94" operator="equal" id="{06EFF299-52CE-4056-B908-B76F9B9EDE9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95" operator="equal" id="{09E6BF3B-FF33-4C41-BD92-CDC0CB084FB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96" operator="equal" id="{17825ADD-9118-494B-A682-696BC06283E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M384</xm:sqref>
        </x14:conditionalFormatting>
        <x14:conditionalFormatting xmlns:xm="http://schemas.microsoft.com/office/excel/2006/main">
          <x14:cfRule type="cellIs" priority="13887" operator="equal" id="{95749187-95FC-4C66-A8E3-B4CECA56971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88" operator="equal" id="{D7D875F5-3A2D-46BD-9F00-53447461D14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89" operator="equal" id="{64B1314B-3BB1-4C8E-917E-8B573AEA67B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90" operator="equal" id="{A058F63F-1E69-44F7-943D-302F8815257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91" operator="equal" id="{89B38D52-23D5-492F-AD66-8BB592641C5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O384</xm:sqref>
        </x14:conditionalFormatting>
        <x14:conditionalFormatting xmlns:xm="http://schemas.microsoft.com/office/excel/2006/main">
          <x14:cfRule type="cellIs" priority="13897" operator="equal" id="{EEA3E303-0B87-4BF4-8341-B1AA0DA09E0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98" operator="equal" id="{146745F6-2CC8-4F58-BA81-F09208F92A6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99" operator="equal" id="{CE705D0F-9252-452F-B603-45B7C652257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00" operator="equal" id="{8FFA6FB1-E347-4D84-8980-9626FFA7926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R384</xm:sqref>
        </x14:conditionalFormatting>
        <x14:conditionalFormatting xmlns:xm="http://schemas.microsoft.com/office/excel/2006/main">
          <x14:cfRule type="cellIs" priority="13878" operator="equal" id="{849C35CC-8FCB-41DB-8A31-C7EE93CC74A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79" operator="equal" id="{9345643F-E042-488D-BC59-8C9DF6F178F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80" operator="equal" id="{BF98F8A7-2664-4A7C-9716-C8D68971D76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81" operator="equal" id="{9B28EC6C-4D09-4694-86BE-6A92EB60BD5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82" operator="equal" id="{E720463A-DAD3-4DC9-9B82-2E04116AD14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M408</xm:sqref>
        </x14:conditionalFormatting>
        <x14:conditionalFormatting xmlns:xm="http://schemas.microsoft.com/office/excel/2006/main">
          <x14:cfRule type="cellIs" priority="13873" operator="equal" id="{2781B657-F237-4A5C-953E-9C78AED7D4A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74" operator="equal" id="{8F39AE9B-4293-4F6A-9AB9-38633279686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75" operator="equal" id="{0D2B52EF-DB6B-43A0-A7FA-0F8876636AD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76" operator="equal" id="{CA0718BB-10B7-4B57-90D6-4FE85BBB17C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77" operator="equal" id="{A184B592-37EE-46AC-B8CD-84A9079509F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O408</xm:sqref>
        </x14:conditionalFormatting>
        <x14:conditionalFormatting xmlns:xm="http://schemas.microsoft.com/office/excel/2006/main">
          <x14:cfRule type="cellIs" priority="13883" operator="equal" id="{1AED30A9-B99C-47BA-99BD-7C428132378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84" operator="equal" id="{943F3D50-2D51-4B16-9245-5E8F366B6F4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85" operator="equal" id="{766BA300-57B5-4F22-B573-0A54E52066B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86" operator="equal" id="{29F334E1-113E-4517-B67E-590176CD8FB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R408</xm:sqref>
        </x14:conditionalFormatting>
        <x14:conditionalFormatting xmlns:xm="http://schemas.microsoft.com/office/excel/2006/main">
          <x14:cfRule type="cellIs" priority="13864" operator="equal" id="{08E2C2B9-4EE9-460A-9B0E-D7C1A41B86C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65" operator="equal" id="{C24673D7-6140-4F24-A2BA-693C4302A40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66" operator="equal" id="{1A276D43-7B9E-46C4-AAFA-B825BC2CBA4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67" operator="equal" id="{2D7471AB-3442-4324-AD61-FEB71594711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68" operator="equal" id="{5376B0FD-185E-4940-B77A-339A58F922E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M432</xm:sqref>
        </x14:conditionalFormatting>
        <x14:conditionalFormatting xmlns:xm="http://schemas.microsoft.com/office/excel/2006/main">
          <x14:cfRule type="cellIs" priority="13859" operator="equal" id="{12E91FF7-C092-444C-A5B7-0F6ABDB841F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60" operator="equal" id="{7A30671D-5B52-403D-9083-63466561F6B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61" operator="equal" id="{78909452-E130-481E-BD52-974116B80EF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62" operator="equal" id="{7FCD8B78-2F7F-41FD-A603-FF419D2CFA6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63" operator="equal" id="{67DF44B6-2E42-48ED-A75C-05BD0A8C846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O432</xm:sqref>
        </x14:conditionalFormatting>
        <x14:conditionalFormatting xmlns:xm="http://schemas.microsoft.com/office/excel/2006/main">
          <x14:cfRule type="cellIs" priority="13869" operator="equal" id="{ECFBB0BC-55D9-48BE-91A7-A9CE9C73555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70" operator="equal" id="{121EA367-4351-4656-8A92-97DFB8311EE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71" operator="equal" id="{A48D83EA-9BF1-4314-8453-7CDE2B1F08F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72" operator="equal" id="{FB899033-762D-4296-8D8A-A767438A978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R432</xm:sqref>
        </x14:conditionalFormatting>
        <x14:conditionalFormatting xmlns:xm="http://schemas.microsoft.com/office/excel/2006/main">
          <x14:cfRule type="cellIs" priority="13850" operator="equal" id="{CE1904EE-D27B-4EB5-8381-B59906903CD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51" operator="equal" id="{E52CC177-FE52-4EAB-AECA-7A23A927DD1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52" operator="equal" id="{B1E1923D-EFAE-4732-8DB4-B4E5A3676F6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53" operator="equal" id="{87B2B650-2829-4009-BFFF-344A8A40EDF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54" operator="equal" id="{5C732DA2-11EE-4E16-86C0-50476AEED76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M458</xm:sqref>
        </x14:conditionalFormatting>
        <x14:conditionalFormatting xmlns:xm="http://schemas.microsoft.com/office/excel/2006/main">
          <x14:cfRule type="cellIs" priority="13845" operator="equal" id="{7B6E1F80-A87C-4D23-883F-442E47662A1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46" operator="equal" id="{73B6C7CF-80D8-4200-88B5-0755BAFBF82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47" operator="equal" id="{138ACBCB-85F4-40F8-8125-AA4566F652E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48" operator="equal" id="{AEAF6AD5-9E40-48E5-B882-269361A2C12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49" operator="equal" id="{166238FF-5F87-49A3-A782-5DF89DA8A30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O458</xm:sqref>
        </x14:conditionalFormatting>
        <x14:conditionalFormatting xmlns:xm="http://schemas.microsoft.com/office/excel/2006/main">
          <x14:cfRule type="cellIs" priority="13855" operator="equal" id="{E6A41392-6EEF-4BF5-88C0-6174E7A5AC8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56" operator="equal" id="{F1940235-CF10-4F46-9D9E-BF4EF9BD335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57" operator="equal" id="{7873EC5F-A216-47B5-938A-1D03BB4052B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58" operator="equal" id="{E84EBB23-E8C8-42AC-A33D-4F7F08C1EF4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R458</xm:sqref>
        </x14:conditionalFormatting>
        <x14:conditionalFormatting xmlns:xm="http://schemas.microsoft.com/office/excel/2006/main">
          <x14:cfRule type="cellIs" priority="13836" operator="equal" id="{20D61857-2FFA-4ABA-BE0F-7D1C562C88A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37" operator="equal" id="{4CBC4BBC-F49E-462B-8DAD-DA17A930E18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38" operator="equal" id="{CC9467B9-8970-4A54-84E3-5EB951C4E04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39" operator="equal" id="{8BFDC2E2-E657-4138-9819-2C75E878693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40" operator="equal" id="{2108D9A0-BAC8-4BEC-AA28-43DF73907E7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M483</xm:sqref>
        </x14:conditionalFormatting>
        <x14:conditionalFormatting xmlns:xm="http://schemas.microsoft.com/office/excel/2006/main">
          <x14:cfRule type="cellIs" priority="13831" operator="equal" id="{9BCCBBCD-A60F-4960-9357-0D8B13373B5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32" operator="equal" id="{F206A637-20C9-4FC5-B106-43416A6C63B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33" operator="equal" id="{5D4C5D48-48C5-47A5-83C6-E68772F7065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34" operator="equal" id="{70218F13-C6F6-4560-980A-A4A5AC54180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35" operator="equal" id="{65EF2B68-0722-4D0B-9E1E-01ED25F3F75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O483</xm:sqref>
        </x14:conditionalFormatting>
        <x14:conditionalFormatting xmlns:xm="http://schemas.microsoft.com/office/excel/2006/main">
          <x14:cfRule type="cellIs" priority="13841" operator="equal" id="{B6A72462-A14F-408D-8DF0-582BF818C46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42" operator="equal" id="{9BDC8048-0231-44E1-8DFF-1A7E4607E19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43" operator="equal" id="{7DE12A86-7D5A-4743-AFEC-6A35F1D1ABE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44" operator="equal" id="{0C8098BC-508F-4758-8900-CBAA9BB0775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R483</xm:sqref>
        </x14:conditionalFormatting>
        <x14:conditionalFormatting xmlns:xm="http://schemas.microsoft.com/office/excel/2006/main">
          <x14:cfRule type="cellIs" priority="13822" operator="equal" id="{103EEA70-973D-4747-9591-7FEDB67CDC2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23" operator="equal" id="{938FE6BF-9C25-40EA-95A5-D4E4C1C86B7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24" operator="equal" id="{08A70D66-A7DD-4C4D-A76D-03621429095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25" operator="equal" id="{FE822748-9BB6-4582-AE6C-71BAC2CDF9B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26" operator="equal" id="{64F19D03-E50D-4558-A840-30931F7B65C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M510</xm:sqref>
        </x14:conditionalFormatting>
        <x14:conditionalFormatting xmlns:xm="http://schemas.microsoft.com/office/excel/2006/main">
          <x14:cfRule type="cellIs" priority="13817" operator="equal" id="{9FAE2F2B-6070-4EF2-B470-4F80E89EFA8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18" operator="equal" id="{B814CB3F-C7B0-442C-9A32-18DB2A05068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19" operator="equal" id="{F79BD69F-5872-4249-80D3-E29E2B7BC5E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20" operator="equal" id="{226D68BF-D087-4254-85A7-C5A88515DAC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21" operator="equal" id="{6A91FB8E-73F5-42F4-A11B-36ACCF00A99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O510</xm:sqref>
        </x14:conditionalFormatting>
        <x14:conditionalFormatting xmlns:xm="http://schemas.microsoft.com/office/excel/2006/main">
          <x14:cfRule type="cellIs" priority="13827" operator="equal" id="{48C7B90C-20E9-4B4A-872C-9FEB66CD13A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28" operator="equal" id="{9C1C46B7-3A9A-45E5-BFA7-13220B9C486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29" operator="equal" id="{CCDAC922-9C89-4B88-8114-D80802512B0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30" operator="equal" id="{72DD5B12-1827-46E7-B779-3DD85FFD300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R510</xm:sqref>
        </x14:conditionalFormatting>
        <x14:conditionalFormatting xmlns:xm="http://schemas.microsoft.com/office/excel/2006/main">
          <x14:cfRule type="cellIs" priority="13808" operator="equal" id="{4B9578D2-D22B-4ABF-B80A-307723D63FC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09" operator="equal" id="{A6A5134F-3A56-437F-8BCF-E784078A520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10" operator="equal" id="{62878303-DDF4-4B09-8394-745755348EE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11" operator="equal" id="{BF79AE52-C176-466E-A3D0-FC24CDB426E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12" operator="equal" id="{4153121A-73AD-46A0-AF50-0EAD275E59D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M533</xm:sqref>
        </x14:conditionalFormatting>
        <x14:conditionalFormatting xmlns:xm="http://schemas.microsoft.com/office/excel/2006/main">
          <x14:cfRule type="cellIs" priority="13803" operator="equal" id="{BDBC3E71-F255-46F8-A7AE-C75B8722D89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04" operator="equal" id="{D6BEC107-C600-4D6D-960E-ED47BE17E8E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05" operator="equal" id="{33F48E3F-7097-440F-8E23-B5B56DC8648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06" operator="equal" id="{44746251-F5F1-4BD6-9A6E-0B51CF20B90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07" operator="equal" id="{864C5E82-5FA5-42FC-A39E-8BFD7A51372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O533</xm:sqref>
        </x14:conditionalFormatting>
        <x14:conditionalFormatting xmlns:xm="http://schemas.microsoft.com/office/excel/2006/main">
          <x14:cfRule type="cellIs" priority="13813" operator="equal" id="{63EF4779-DB9C-41A7-8A47-1B4D5840C97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14" operator="equal" id="{01A8BC23-710E-4B40-A014-DCB7C88B65F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15" operator="equal" id="{2E90840F-35AB-44AC-8E77-9ECEFA7F9A9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16" operator="equal" id="{EDCF0C12-DB33-4F85-909E-8103682C38C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R533</xm:sqref>
        </x14:conditionalFormatting>
        <x14:conditionalFormatting xmlns:xm="http://schemas.microsoft.com/office/excel/2006/main">
          <x14:cfRule type="cellIs" priority="13794" operator="equal" id="{A0AC2295-A858-404D-9735-731E72CE0F1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95" operator="equal" id="{272D1B43-030B-4E4A-9F58-EA9FF72E0E8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96" operator="equal" id="{92DE48CF-0F5D-4F0F-942E-A09B5B96B02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97" operator="equal" id="{F9002A70-2613-4A2E-BD16-9EC7796D10B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98" operator="equal" id="{D2538A3E-8D66-4C82-ACFD-0E3A12DD62C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M559</xm:sqref>
        </x14:conditionalFormatting>
        <x14:conditionalFormatting xmlns:xm="http://schemas.microsoft.com/office/excel/2006/main">
          <x14:cfRule type="cellIs" priority="13789" operator="equal" id="{6F95F90D-77B9-4340-8E15-54017AB96E0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90" operator="equal" id="{EE89E1D5-81B2-4830-959B-2A63E0123A6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91" operator="equal" id="{1123C4C2-6EDC-43EE-8B35-3257088B839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92" operator="equal" id="{7ADC0ACF-0DE3-412D-AE50-A1446EF8FD2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93" operator="equal" id="{1531FEA6-757A-4A8B-B5DB-451B3B89807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O559</xm:sqref>
        </x14:conditionalFormatting>
        <x14:conditionalFormatting xmlns:xm="http://schemas.microsoft.com/office/excel/2006/main">
          <x14:cfRule type="cellIs" priority="13799" operator="equal" id="{A41700DB-8BB3-4EB3-B5C5-FDECE8F9B70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00" operator="equal" id="{DDC91FF7-A725-4BC4-BB3F-03FFE075B8A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01" operator="equal" id="{DFFEDCBE-B99D-41FF-B239-C0CD05A8A09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802" operator="equal" id="{FAEC76C8-AAB1-4D72-9D15-7C7AA26111E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R559</xm:sqref>
        </x14:conditionalFormatting>
        <x14:conditionalFormatting xmlns:xm="http://schemas.microsoft.com/office/excel/2006/main">
          <x14:cfRule type="cellIs" priority="13780" operator="equal" id="{FF69F0D0-7812-41F1-AE96-968DF18944F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81" operator="equal" id="{EDF78D7C-A3A6-4794-A517-56187C07037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82" operator="equal" id="{F4DC20A8-0C3C-4CAA-9051-A1DA80ECAE0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83" operator="equal" id="{BE0D9650-C7B7-4E06-8673-F6F2C603C17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84" operator="equal" id="{09D6B52D-5601-4D97-A826-E53364A21AA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M583</xm:sqref>
        </x14:conditionalFormatting>
        <x14:conditionalFormatting xmlns:xm="http://schemas.microsoft.com/office/excel/2006/main">
          <x14:cfRule type="cellIs" priority="13775" operator="equal" id="{4E3B9A31-9DB9-4EAC-A1B6-80A903B70CF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76" operator="equal" id="{9ECE456F-9DB1-4C71-B899-AB77BEE70DF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77" operator="equal" id="{4A59BD34-8CBA-4A85-9292-7DC2C718EC4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78" operator="equal" id="{29B20700-8D7A-40EC-8313-3D751FCC694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79" operator="equal" id="{0C8EE694-23A4-416B-923D-0164B4D73B2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O583</xm:sqref>
        </x14:conditionalFormatting>
        <x14:conditionalFormatting xmlns:xm="http://schemas.microsoft.com/office/excel/2006/main">
          <x14:cfRule type="cellIs" priority="13785" operator="equal" id="{7BA0E515-46A6-457E-8241-BC0293998E0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86" operator="equal" id="{4BF52810-65A7-473C-8B95-5E6F72470ED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87" operator="equal" id="{033BC60C-CA17-47DC-B977-26BE9E2795C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88" operator="equal" id="{117738D8-BB45-4CE3-884A-E5F9E187136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R583</xm:sqref>
        </x14:conditionalFormatting>
        <x14:conditionalFormatting xmlns:xm="http://schemas.microsoft.com/office/excel/2006/main">
          <x14:cfRule type="cellIs" priority="13766" operator="equal" id="{5BBF07EA-9DD3-4BE9-9FAA-6BD9FD05A7E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67" operator="equal" id="{EBAA52B5-B104-4274-94D3-8FBC0AE47C3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68" operator="equal" id="{5A1371F3-425A-4164-B9A8-B478CB63C1D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69" operator="equal" id="{0D3A087A-5A00-4606-9500-78F786D8C81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70" operator="equal" id="{7D373034-8B5A-4EFB-91A8-D5AC630F169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M606</xm:sqref>
        </x14:conditionalFormatting>
        <x14:conditionalFormatting xmlns:xm="http://schemas.microsoft.com/office/excel/2006/main">
          <x14:cfRule type="cellIs" priority="13761" operator="equal" id="{7BC1457D-F373-4B66-A819-139A61FC76D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62" operator="equal" id="{9E32651E-AA54-4F0B-BAD5-AF95F5F654C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63" operator="equal" id="{BB4124F7-2DEE-4C88-B452-25364CCDFF8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64" operator="equal" id="{ABDCE592-8E7F-4C1C-B3E3-ADD8D4AA5C2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65" operator="equal" id="{4FA92571-A6AA-4679-8381-67F18456645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O606</xm:sqref>
        </x14:conditionalFormatting>
        <x14:conditionalFormatting xmlns:xm="http://schemas.microsoft.com/office/excel/2006/main">
          <x14:cfRule type="cellIs" priority="13771" operator="equal" id="{CE4A51C8-12B4-4197-BD13-7ABE7EEEC8F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72" operator="equal" id="{0DFE8D9E-1A14-4F75-9636-1344583BA52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73" operator="equal" id="{F81775A7-883D-4A98-9EF6-D9B60135418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74" operator="equal" id="{A1F4314A-4460-49BA-9E40-3CF277675C5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R606</xm:sqref>
        </x14:conditionalFormatting>
        <x14:conditionalFormatting xmlns:xm="http://schemas.microsoft.com/office/excel/2006/main">
          <x14:cfRule type="cellIs" priority="13752" operator="equal" id="{BA87D45A-C980-442A-9E9E-5C36684F64B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53" operator="equal" id="{E4ABD739-BB6A-404F-A688-45187D40483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54" operator="equal" id="{F2810E01-1036-442C-9A2B-BD30D9E2369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55" operator="equal" id="{5C6BEA78-EF2C-4810-AD37-A50AFA8C15F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56" operator="equal" id="{E1759AEE-E76B-4A8D-9999-C45E12203BC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M630</xm:sqref>
        </x14:conditionalFormatting>
        <x14:conditionalFormatting xmlns:xm="http://schemas.microsoft.com/office/excel/2006/main">
          <x14:cfRule type="cellIs" priority="13747" operator="equal" id="{543289D1-A147-4602-BC14-A0D39984DD7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48" operator="equal" id="{95F2A4D5-37B6-4700-858E-2E9CAEF95BC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49" operator="equal" id="{75CDD58F-EEC6-431C-96A1-F27FCA3E9A5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50" operator="equal" id="{8B66D626-4845-47A5-A6B4-22A970108A7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51" operator="equal" id="{95C2E0C1-BDE9-4383-8C89-E14FFF229BC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O630</xm:sqref>
        </x14:conditionalFormatting>
        <x14:conditionalFormatting xmlns:xm="http://schemas.microsoft.com/office/excel/2006/main">
          <x14:cfRule type="cellIs" priority="13757" operator="equal" id="{3CA17E32-954C-4743-AA57-0878FE85BA5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58" operator="equal" id="{A5692A34-FA18-402E-B8FD-6665B83C6BC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59" operator="equal" id="{8FBF2613-8A1B-4571-B6B8-810726CF0FB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60" operator="equal" id="{6BF41946-5806-4F0B-899D-2D8D2FC3282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R630</xm:sqref>
        </x14:conditionalFormatting>
        <x14:conditionalFormatting xmlns:xm="http://schemas.microsoft.com/office/excel/2006/main">
          <x14:cfRule type="cellIs" priority="13738" operator="equal" id="{B1842D60-3D16-4CFA-9DDA-E7072B579F7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39" operator="equal" id="{1080A4D8-55AA-4147-B604-87E0D34D893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40" operator="equal" id="{B30056B4-A811-42F2-A762-173672D5A2B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41" operator="equal" id="{602E8F85-7CFE-41E3-BA79-37F81A27434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42" operator="equal" id="{293D68D4-35B0-478B-9DD9-6F3CFAC2DB8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M652</xm:sqref>
        </x14:conditionalFormatting>
        <x14:conditionalFormatting xmlns:xm="http://schemas.microsoft.com/office/excel/2006/main">
          <x14:cfRule type="cellIs" priority="13733" operator="equal" id="{74107901-C8B9-4D97-8A54-84A9E11E81D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34" operator="equal" id="{44DDBB67-1ECB-4C55-A38C-1AF8E64EA7B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35" operator="equal" id="{38001DC9-CAEE-43E9-A911-79DA1186C5A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36" operator="equal" id="{D15CD893-CE10-4F64-A2AE-CCC30ECAA08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37" operator="equal" id="{3361A369-5EC8-42A6-8B15-261CA448C51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O652</xm:sqref>
        </x14:conditionalFormatting>
        <x14:conditionalFormatting xmlns:xm="http://schemas.microsoft.com/office/excel/2006/main">
          <x14:cfRule type="cellIs" priority="13743" operator="equal" id="{BEB99FC1-90F0-4D99-B4FC-29AA2B8A88E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44" operator="equal" id="{639FB61C-F725-4EEC-A907-B9B432110BB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45" operator="equal" id="{13FD26CE-50F3-49E0-A24A-B3D40866F00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46" operator="equal" id="{EBC7C8FD-BF03-4B75-A0FD-FE741C66EA5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R652</xm:sqref>
        </x14:conditionalFormatting>
        <x14:conditionalFormatting xmlns:xm="http://schemas.microsoft.com/office/excel/2006/main">
          <x14:cfRule type="cellIs" priority="13724" operator="equal" id="{F2D3717F-FF17-4324-9B9E-E651627CE57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25" operator="equal" id="{72DFC62E-1748-4B30-9391-068FE0060A9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26" operator="equal" id="{AA6F7CB5-B43A-4AA7-9BA6-360F92EDB44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27" operator="equal" id="{0CFB0695-F794-4FB1-A36A-D0E46C743DC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28" operator="equal" id="{7F717E3A-8B6E-404A-AC96-19FFEB095B6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M675</xm:sqref>
        </x14:conditionalFormatting>
        <x14:conditionalFormatting xmlns:xm="http://schemas.microsoft.com/office/excel/2006/main">
          <x14:cfRule type="cellIs" priority="13719" operator="equal" id="{FC4D49A4-91F2-43B0-A2BF-E85BDCE3E50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20" operator="equal" id="{24686018-D840-41E7-ABD8-978C761AD9C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21" operator="equal" id="{081CBADD-8D6F-428A-85ED-8196E00EFF0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22" operator="equal" id="{E146F544-017F-4BEB-8D88-4D275220BA0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23" operator="equal" id="{1C1482F6-0FE9-42BD-853A-14D03352584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O675</xm:sqref>
        </x14:conditionalFormatting>
        <x14:conditionalFormatting xmlns:xm="http://schemas.microsoft.com/office/excel/2006/main">
          <x14:cfRule type="cellIs" priority="13729" operator="equal" id="{FA139C21-DD47-4D91-B89E-BAB9C1444AB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30" operator="equal" id="{0B0245A8-FC7D-4B25-BAB2-AA60E436F44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31" operator="equal" id="{C1D9F313-B915-421D-B6F8-FBDB6A682AE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32" operator="equal" id="{8BC09218-5653-4D7F-B1A6-6CFE3B9A658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R675</xm:sqref>
        </x14:conditionalFormatting>
        <x14:conditionalFormatting xmlns:xm="http://schemas.microsoft.com/office/excel/2006/main">
          <x14:cfRule type="cellIs" priority="13710" operator="equal" id="{02F3EBAE-2B31-4908-8662-6F4E821D61D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11" operator="equal" id="{F34B8305-E72D-4018-9C9E-5267A39B802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12" operator="equal" id="{B6B725D5-45A4-401E-BD62-82A1CACE45A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13" operator="equal" id="{1FD74412-BAA0-44B8-9CBB-27CC4532305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14" operator="equal" id="{5A941BA4-AAFB-4A99-A7A0-E04B4C5DC1C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M697</xm:sqref>
        </x14:conditionalFormatting>
        <x14:conditionalFormatting xmlns:xm="http://schemas.microsoft.com/office/excel/2006/main">
          <x14:cfRule type="cellIs" priority="13705" operator="equal" id="{0547B9E5-EA8D-4DAA-8D7D-70C2E7E1422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06" operator="equal" id="{67C5B589-8700-46BF-8FDD-FF23A4E5E58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07" operator="equal" id="{B9A50FBE-B621-441C-B777-8130458397C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08" operator="equal" id="{2279278E-B7D0-486E-B875-B593688E506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09" operator="equal" id="{7561168B-9AE4-438B-98CA-6B135C2E57B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O697</xm:sqref>
        </x14:conditionalFormatting>
        <x14:conditionalFormatting xmlns:xm="http://schemas.microsoft.com/office/excel/2006/main">
          <x14:cfRule type="cellIs" priority="13715" operator="equal" id="{61697F7C-DDD2-4099-8CE1-642CFB9D16B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16" operator="equal" id="{7C6548AB-ED33-4410-9B5C-8777567113F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17" operator="equal" id="{66B19F17-B11A-47C8-8BEF-D1FDDA82429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18" operator="equal" id="{ECAB7526-99F2-4C52-907B-86EAE0CDD87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R697</xm:sqref>
        </x14:conditionalFormatting>
        <x14:conditionalFormatting xmlns:xm="http://schemas.microsoft.com/office/excel/2006/main">
          <x14:cfRule type="cellIs" priority="13696" operator="equal" id="{45C9D5D4-C415-4457-AC6C-4575278AD05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97" operator="equal" id="{DF13A064-5387-44AB-88E2-999A88A8FCB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98" operator="equal" id="{593A3F6F-033B-481C-A396-7762FFE01C2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99" operator="equal" id="{21991B61-27A6-44B4-B2C3-24EAFCF0247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00" operator="equal" id="{812425CB-A225-4F82-A1B5-194C1A1C941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M723</xm:sqref>
        </x14:conditionalFormatting>
        <x14:conditionalFormatting xmlns:xm="http://schemas.microsoft.com/office/excel/2006/main">
          <x14:cfRule type="cellIs" priority="13691" operator="equal" id="{4541226E-299D-4416-9718-2077AF60270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92" operator="equal" id="{3A7B01E4-B5D2-4284-B681-EF07BDCA763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93" operator="equal" id="{C4A4FC7A-833B-4E7B-A7D4-EF1D658D95C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94" operator="equal" id="{C8E18C8F-E8F7-4DD4-96C1-0BE43C8C1BF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95" operator="equal" id="{29927FF5-112A-4AF5-8C88-578B12BCC5E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O723</xm:sqref>
        </x14:conditionalFormatting>
        <x14:conditionalFormatting xmlns:xm="http://schemas.microsoft.com/office/excel/2006/main">
          <x14:cfRule type="cellIs" priority="13701" operator="equal" id="{7A46E1CE-353E-4109-911F-4EBF8DF28F1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02" operator="equal" id="{46B81314-BC0E-419B-941A-35BE0C90EF6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03" operator="equal" id="{1DA9884C-4473-483A-820E-5B085D96910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04" operator="equal" id="{181758C9-424B-45B8-AFFC-D06DEDC11C7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R723</xm:sqref>
        </x14:conditionalFormatting>
        <x14:conditionalFormatting xmlns:xm="http://schemas.microsoft.com/office/excel/2006/main">
          <x14:cfRule type="cellIs" priority="13682" operator="equal" id="{61EE237A-5C46-4F7E-A339-7ACABD096E2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83" operator="equal" id="{45911A64-03D0-4A09-9583-5BC656528AD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84" operator="equal" id="{45965DB7-BA02-4D64-9679-038C0A09BCD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85" operator="equal" id="{02AF5C78-7F7E-4874-B6B9-6D40C99BA8F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86" operator="equal" id="{05B1A68A-40CC-47E1-BD38-8253B6795AC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M748</xm:sqref>
        </x14:conditionalFormatting>
        <x14:conditionalFormatting xmlns:xm="http://schemas.microsoft.com/office/excel/2006/main">
          <x14:cfRule type="cellIs" priority="13677" operator="equal" id="{6D3005BE-707B-42D0-95F0-D187E7888E0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78" operator="equal" id="{1ACF903A-0B3F-47EC-84B3-054D7FB6E18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79" operator="equal" id="{4A1C2A94-ACCD-49A7-8050-44E734BF5EA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80" operator="equal" id="{B41918A7-8B5B-4592-9843-6FDD3B6A7E7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81" operator="equal" id="{849EDB57-CA9C-497A-BDFA-226EEB4DF2A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O748</xm:sqref>
        </x14:conditionalFormatting>
        <x14:conditionalFormatting xmlns:xm="http://schemas.microsoft.com/office/excel/2006/main">
          <x14:cfRule type="cellIs" priority="13687" operator="equal" id="{FC22AFF7-1C80-4914-89A6-4C0D056F4A5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88" operator="equal" id="{9198DEEB-D4DF-4A70-B376-FBBE199C651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89" operator="equal" id="{9FBF7C93-08F7-4BC7-9D91-07C4D478302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90" operator="equal" id="{8506F1B8-3178-4043-90E2-5CB42D08FC2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R748</xm:sqref>
        </x14:conditionalFormatting>
        <x14:conditionalFormatting xmlns:xm="http://schemas.microsoft.com/office/excel/2006/main">
          <x14:cfRule type="cellIs" priority="13668" operator="equal" id="{B1685019-EC97-42D9-9319-4D9722C4E9E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69" operator="equal" id="{CDE23AC6-5DD3-4B34-AF88-9406BAE6013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70" operator="equal" id="{434CB6EF-4BAC-456A-8C35-80D0DFB4482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71" operator="equal" id="{F6563C38-D05E-478D-8B15-E8DD485F85C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72" operator="equal" id="{510F05A3-E1DC-4C71-AF34-4272DFD18EC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M34</xm:sqref>
        </x14:conditionalFormatting>
        <x14:conditionalFormatting xmlns:xm="http://schemas.microsoft.com/office/excel/2006/main">
          <x14:cfRule type="cellIs" priority="13663" operator="equal" id="{18C0392D-F946-4F00-9346-F5D5329967C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64" operator="equal" id="{D475EF7C-5D3B-4FDE-A137-AFF8E8012D0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65" operator="equal" id="{8AE47CCD-7D86-43F5-996B-FDD1F7365C3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66" operator="equal" id="{68A37652-FAB3-494D-9765-53F1BB89CC0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67" operator="equal" id="{B12454BA-52ED-4761-99E6-7B79FDB8A4E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O34</xm:sqref>
        </x14:conditionalFormatting>
        <x14:conditionalFormatting xmlns:xm="http://schemas.microsoft.com/office/excel/2006/main">
          <x14:cfRule type="cellIs" priority="13673" operator="equal" id="{EC875402-48BB-4A58-9258-AC58A21714C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74" operator="equal" id="{B95B8FD2-F0DE-49AB-B3C7-C87C9F9C23A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75" operator="equal" id="{52549D1D-E46B-47B0-AEC6-62CE17BB7A8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76" operator="equal" id="{AD1414FB-609F-4D4B-86D6-0EAC2353DBB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R34</xm:sqref>
        </x14:conditionalFormatting>
        <x14:conditionalFormatting xmlns:xm="http://schemas.microsoft.com/office/excel/2006/main">
          <x14:cfRule type="cellIs" priority="13654" operator="equal" id="{774231E2-A763-41C6-A63B-F98731E46C6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55" operator="equal" id="{6322A923-87BD-4100-9B00-FD169E97F68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56" operator="equal" id="{2F58FAA4-505B-413C-AF53-2F1CCDE3D83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57" operator="equal" id="{355DDB81-0D72-4664-B26F-B638E84CB55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58" operator="equal" id="{6639897C-EFDE-4908-B407-846CA605EC0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M61</xm:sqref>
        </x14:conditionalFormatting>
        <x14:conditionalFormatting xmlns:xm="http://schemas.microsoft.com/office/excel/2006/main">
          <x14:cfRule type="cellIs" priority="13649" operator="equal" id="{0F27C561-6376-49C0-8133-98BDA74077F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50" operator="equal" id="{C6D809AC-0953-4666-BD00-AF7CAD6B36D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51" operator="equal" id="{62DD2848-182E-4CB6-B8E1-C6EAC6336F0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52" operator="equal" id="{BC68D421-2156-4400-8FA3-2ED9AD6F8CF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53" operator="equal" id="{97D74995-2B3B-42FD-8FB3-3D1D1298466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O61</xm:sqref>
        </x14:conditionalFormatting>
        <x14:conditionalFormatting xmlns:xm="http://schemas.microsoft.com/office/excel/2006/main">
          <x14:cfRule type="cellIs" priority="13659" operator="equal" id="{F78EF32E-6FDE-4C22-A385-E5E8EB9450B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60" operator="equal" id="{A93FA74C-AF00-4D12-9381-28405D553E6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61" operator="equal" id="{738B1834-94CA-45A2-9A62-372157D3050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62" operator="equal" id="{0BBE7035-6A30-4827-90FF-C0A6FA7B39D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R61</xm:sqref>
        </x14:conditionalFormatting>
        <x14:conditionalFormatting xmlns:xm="http://schemas.microsoft.com/office/excel/2006/main">
          <x14:cfRule type="cellIs" priority="13640" operator="equal" id="{6021B43A-D9B0-4236-922E-F6535B23830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41" operator="equal" id="{0D85DB40-DA8A-4D4A-BCB5-0B2ED6BAC5F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42" operator="equal" id="{CBD89640-1FA9-4680-8CFE-D75487D5707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43" operator="equal" id="{FF5523D1-E4AF-4313-B96B-273F9938B96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44" operator="equal" id="{97ACDD26-8A5E-4044-9ACF-7CACFCB3E25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M87</xm:sqref>
        </x14:conditionalFormatting>
        <x14:conditionalFormatting xmlns:xm="http://schemas.microsoft.com/office/excel/2006/main">
          <x14:cfRule type="cellIs" priority="13635" operator="equal" id="{2256CAA7-459A-41CE-9092-5FA62BD0D89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36" operator="equal" id="{C4EA32CE-BBBA-4F7E-ADB1-49AD538BDB3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37" operator="equal" id="{7B1A5030-60CE-47FE-81B9-5D0A9D4018D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38" operator="equal" id="{EDAD1BC7-F1CC-46F3-9A4E-FC62F22DE91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39" operator="equal" id="{87F4FA45-166F-4D83-AAA9-EBAE4E3C47A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O87</xm:sqref>
        </x14:conditionalFormatting>
        <x14:conditionalFormatting xmlns:xm="http://schemas.microsoft.com/office/excel/2006/main">
          <x14:cfRule type="cellIs" priority="13645" operator="equal" id="{1349AFD9-75CE-4AD1-92B2-5578CE803D7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46" operator="equal" id="{8A8FEAAD-7C1F-4832-807D-98C97A1931C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47" operator="equal" id="{BCC751C8-B2E1-4CE6-BAAD-4DADCF48D7B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48" operator="equal" id="{35597077-8460-4A4D-9D5B-C09D400BC51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R87</xm:sqref>
        </x14:conditionalFormatting>
        <x14:conditionalFormatting xmlns:xm="http://schemas.microsoft.com/office/excel/2006/main">
          <x14:cfRule type="cellIs" priority="13626" operator="equal" id="{4C5A913E-D677-48EA-AB10-1F8F2A1848F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27" operator="equal" id="{8546D38B-B275-46C4-BA7D-FD4CAEB2676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28" operator="equal" id="{C859028B-10B2-4DC8-B304-15D275183C7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29" operator="equal" id="{24A1E8C8-5151-4A6E-8D66-66F6AF3368B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30" operator="equal" id="{594426BA-4F12-468F-8BCD-E84622E1E54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M110</xm:sqref>
        </x14:conditionalFormatting>
        <x14:conditionalFormatting xmlns:xm="http://schemas.microsoft.com/office/excel/2006/main">
          <x14:cfRule type="cellIs" priority="13621" operator="equal" id="{6C3C5E51-4E8B-4514-9987-E4159D1CAF1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22" operator="equal" id="{E0B7EF26-7574-4F04-AA97-4167ECC8294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23" operator="equal" id="{60E5D378-CE01-4232-870E-DB855D61032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24" operator="equal" id="{1F1DBD88-A5C3-4FFC-9253-5DE83E5132B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25" operator="equal" id="{30E92B12-C78F-42FD-A405-AA1E7CB616A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O110</xm:sqref>
        </x14:conditionalFormatting>
        <x14:conditionalFormatting xmlns:xm="http://schemas.microsoft.com/office/excel/2006/main">
          <x14:cfRule type="cellIs" priority="13631" operator="equal" id="{1A60B0B4-405F-4CEF-A5A2-4CF19DCA720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32" operator="equal" id="{30BE2E72-A995-434F-BD2C-9B9A9E918A1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33" operator="equal" id="{779FE7B6-EE05-4DB8-8DF4-BC2CFFD3B54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34" operator="equal" id="{B33C9EEC-D66A-438E-AB4F-7AE82DDD9C1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R110</xm:sqref>
        </x14:conditionalFormatting>
        <x14:conditionalFormatting xmlns:xm="http://schemas.microsoft.com/office/excel/2006/main">
          <x14:cfRule type="cellIs" priority="13612" operator="equal" id="{085C17F5-41D1-4ACB-A429-1EBC050E973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13" operator="equal" id="{C5142FC8-FCE5-460B-81EC-AFD431F4213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14" operator="equal" id="{63C01F60-8DD1-4DA9-A1D2-490C8E1891D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15" operator="equal" id="{C60B0BF2-027A-4746-9D81-D74759A7231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16" operator="equal" id="{074C880A-2E92-4F83-B701-FE9B09350C5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M135</xm:sqref>
        </x14:conditionalFormatting>
        <x14:conditionalFormatting xmlns:xm="http://schemas.microsoft.com/office/excel/2006/main">
          <x14:cfRule type="cellIs" priority="13607" operator="equal" id="{00365263-6A7A-463F-AC40-9CF16CF782C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08" operator="equal" id="{A7C9E7C7-BDDF-41EE-BF06-BA8543A0F9B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09" operator="equal" id="{5B2E31F9-F8FE-4974-8F85-B1BB284AC34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10" operator="equal" id="{4605B90B-F9B7-497B-8D5D-3E40B5C0D48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11" operator="equal" id="{6C58BC3A-B994-4875-9807-3E8585C6249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O135</xm:sqref>
        </x14:conditionalFormatting>
        <x14:conditionalFormatting xmlns:xm="http://schemas.microsoft.com/office/excel/2006/main">
          <x14:cfRule type="cellIs" priority="13617" operator="equal" id="{3FF93982-CB63-4451-ACAC-DAF137637A9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18" operator="equal" id="{11A33996-BC15-448C-BD9B-E97B7EB87BF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19" operator="equal" id="{DED464A5-CEA6-4120-9556-17BEFA87DAB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20" operator="equal" id="{500EF0B1-2337-4BB5-8CAA-118D93319B6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R135</xm:sqref>
        </x14:conditionalFormatting>
        <x14:conditionalFormatting xmlns:xm="http://schemas.microsoft.com/office/excel/2006/main">
          <x14:cfRule type="cellIs" priority="13598" operator="equal" id="{6CC142A1-8826-42DD-AFEB-E49564B9004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99" operator="equal" id="{C830D7AF-F6B1-4C74-87A6-7FAB2879069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00" operator="equal" id="{3D1DB75C-B875-4495-A91C-A03EEE62E0D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01" operator="equal" id="{F5FEAFA1-A72C-42E0-8191-51C3C0B862B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02" operator="equal" id="{7966AA16-97EA-4810-A819-3A5205069FB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M161</xm:sqref>
        </x14:conditionalFormatting>
        <x14:conditionalFormatting xmlns:xm="http://schemas.microsoft.com/office/excel/2006/main">
          <x14:cfRule type="cellIs" priority="13593" operator="equal" id="{6FF6C4CD-2565-476F-BB7B-4E80E609407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94" operator="equal" id="{9884D776-0396-4BA3-B17E-5CEC3884E1D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95" operator="equal" id="{E27F74E5-03F0-4280-87F3-ABDD39505D1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96" operator="equal" id="{0C154D14-29F2-4712-A13A-0088B4668AD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97" operator="equal" id="{CDC9EEB5-6447-480E-AE00-1B9A203C06D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O161</xm:sqref>
        </x14:conditionalFormatting>
        <x14:conditionalFormatting xmlns:xm="http://schemas.microsoft.com/office/excel/2006/main">
          <x14:cfRule type="cellIs" priority="13603" operator="equal" id="{992F688A-785D-403D-AD0D-E91DA3555B7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04" operator="equal" id="{8DC51C21-3616-4F51-8595-C22B29C2C22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05" operator="equal" id="{7DA7B4CC-2C94-44FF-87CD-9C8B8E76873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06" operator="equal" id="{3AF4D9C0-FD24-47DB-91C0-EF755D2164D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R161</xm:sqref>
        </x14:conditionalFormatting>
        <x14:conditionalFormatting xmlns:xm="http://schemas.microsoft.com/office/excel/2006/main">
          <x14:cfRule type="cellIs" priority="13584" operator="equal" id="{24D3B4E5-18EE-4075-A5F1-6CFFAF0F066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85" operator="equal" id="{B2CCEC28-9BDF-4872-9A2C-2D6F14DDAA6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86" operator="equal" id="{0377F181-B5EF-40CB-948A-01121544598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87" operator="equal" id="{6BCB683A-E194-4CD9-8F68-B8CB9FDAC5F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88" operator="equal" id="{7CC2390C-79D2-4C77-9A9D-7B1A5DE76BF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M188</xm:sqref>
        </x14:conditionalFormatting>
        <x14:conditionalFormatting xmlns:xm="http://schemas.microsoft.com/office/excel/2006/main">
          <x14:cfRule type="cellIs" priority="13579" operator="equal" id="{71DD0849-C188-4298-87E6-1F943BC1B22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80" operator="equal" id="{B53F7007-5959-4278-B04F-4B3ACAADA0E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81" operator="equal" id="{40AA5CB7-90BF-4A96-988A-364D4DC1B8C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82" operator="equal" id="{65A173D8-C83D-4EEC-861A-9A9267D90FA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83" operator="equal" id="{57E13433-A3EC-41E3-8D7D-3D1C4FA4FAA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O188</xm:sqref>
        </x14:conditionalFormatting>
        <x14:conditionalFormatting xmlns:xm="http://schemas.microsoft.com/office/excel/2006/main">
          <x14:cfRule type="cellIs" priority="13589" operator="equal" id="{52B6BB83-4725-449B-859F-96CE90C2F28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90" operator="equal" id="{55DBBABE-E0AB-4446-8F5E-DE5B5C0446A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91" operator="equal" id="{88B5F9AC-3D4F-46B3-BD4F-A822CC6C4FC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92" operator="equal" id="{1E36AC8B-8BCA-4B05-B2D5-FEBEA66F7A8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R188</xm:sqref>
        </x14:conditionalFormatting>
        <x14:conditionalFormatting xmlns:xm="http://schemas.microsoft.com/office/excel/2006/main">
          <x14:cfRule type="cellIs" priority="13570" operator="equal" id="{AC5C0E85-0941-43DB-89CD-E6CEFAAA1C9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71" operator="equal" id="{1815AFE9-043B-41DE-A7B2-8A73BC96699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72" operator="equal" id="{AAF9097F-B2F6-4EDD-BDEC-B5E07872CAF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73" operator="equal" id="{4AF7EADB-259C-4489-AEDF-DAA86261A03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74" operator="equal" id="{ABD9003B-57A5-401E-A86C-C9A5FCF3C78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M214</xm:sqref>
        </x14:conditionalFormatting>
        <x14:conditionalFormatting xmlns:xm="http://schemas.microsoft.com/office/excel/2006/main">
          <x14:cfRule type="cellIs" priority="13565" operator="equal" id="{8B4A5D22-B5A2-4E46-B052-4AC675A4DAC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66" operator="equal" id="{E84D4AEB-5DE9-4382-B291-230B4D41860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67" operator="equal" id="{90D1369C-BCF3-46C8-A8F7-317CBCB0221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68" operator="equal" id="{99F105B4-226A-4DF5-94AF-81E386DEC24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69" operator="equal" id="{ED6722E1-E558-44B9-B360-EF2C411EF5D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O214</xm:sqref>
        </x14:conditionalFormatting>
        <x14:conditionalFormatting xmlns:xm="http://schemas.microsoft.com/office/excel/2006/main">
          <x14:cfRule type="cellIs" priority="13575" operator="equal" id="{7B1B3DEE-7148-4CB5-BF9E-E3A7DCF4238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76" operator="equal" id="{FFB761E1-6F05-4180-94B0-44306030371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77" operator="equal" id="{E188F265-F728-4DF0-BD40-F7C202B606D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78" operator="equal" id="{899D474D-EC5B-4D81-8C86-E991A52C35D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R214</xm:sqref>
        </x14:conditionalFormatting>
        <x14:conditionalFormatting xmlns:xm="http://schemas.microsoft.com/office/excel/2006/main">
          <x14:cfRule type="cellIs" priority="13556" operator="equal" id="{3B153693-4171-49E3-87A4-EA524A86809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57" operator="equal" id="{E72C976F-C26D-4106-A201-6ED6DD527BB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58" operator="equal" id="{7CDC9721-BF97-4F23-974A-5B026FCE7F6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59" operator="equal" id="{F5C98F05-76A4-43FB-89A3-53209EC8E56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60" operator="equal" id="{EFD651E4-E5BB-4907-8688-E487298018D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M238</xm:sqref>
        </x14:conditionalFormatting>
        <x14:conditionalFormatting xmlns:xm="http://schemas.microsoft.com/office/excel/2006/main">
          <x14:cfRule type="cellIs" priority="13551" operator="equal" id="{0B4F5A97-5AC8-49EF-A66E-F112F4D5718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52" operator="equal" id="{EB9A8CD6-81CB-4EBA-8E2C-77456ED7B0A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53" operator="equal" id="{918A237B-4AEB-457A-B945-7CD60EF23E0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54" operator="equal" id="{57062966-8D39-4663-8D4C-4AA49EB5A3F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55" operator="equal" id="{242C6A12-E63D-49DF-9829-3A99830AB10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O238</xm:sqref>
        </x14:conditionalFormatting>
        <x14:conditionalFormatting xmlns:xm="http://schemas.microsoft.com/office/excel/2006/main">
          <x14:cfRule type="cellIs" priority="13561" operator="equal" id="{A16F7974-2664-452A-9039-633FB6C5AF5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62" operator="equal" id="{86B39360-4147-43F2-93D3-7CB920CA26E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63" operator="equal" id="{97E04CF3-E88D-42DC-B404-E3EDEE63743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64" operator="equal" id="{61F779BC-BF85-4C3A-9BB2-2BEAF3C06BE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R238</xm:sqref>
        </x14:conditionalFormatting>
        <x14:conditionalFormatting xmlns:xm="http://schemas.microsoft.com/office/excel/2006/main">
          <x14:cfRule type="cellIs" priority="13542" operator="equal" id="{A4651E25-3E60-4876-AE40-B6BE8C63CA1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43" operator="equal" id="{01BEA487-91EC-4C7A-B5C6-060BCD0E4C2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44" operator="equal" id="{B4502ACC-2650-4D38-A01C-F9D6705EFB5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45" operator="equal" id="{AE7F4183-DAE7-44E9-8E48-FBE3984A032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46" operator="equal" id="{2A1D8601-9EC6-48AE-9A46-84897BE43AB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M262</xm:sqref>
        </x14:conditionalFormatting>
        <x14:conditionalFormatting xmlns:xm="http://schemas.microsoft.com/office/excel/2006/main">
          <x14:cfRule type="cellIs" priority="13537" operator="equal" id="{32E68EDE-EB38-4F41-B169-7FCBBF60760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38" operator="equal" id="{59F6634E-58BD-429B-8409-1FE7909FC10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39" operator="equal" id="{CB1B9345-ED49-4170-BD61-5CBD2A39B83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40" operator="equal" id="{718B156A-3F0C-460A-B2B8-0E4A6421572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41" operator="equal" id="{EEAA471A-DEB5-43BA-814A-B4CFBF84E4E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O262</xm:sqref>
        </x14:conditionalFormatting>
        <x14:conditionalFormatting xmlns:xm="http://schemas.microsoft.com/office/excel/2006/main">
          <x14:cfRule type="cellIs" priority="13547" operator="equal" id="{B1FC2447-D161-43D6-AA26-40379C656BD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48" operator="equal" id="{6EA1EF63-31B4-4133-9DCE-77569DEB8B0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49" operator="equal" id="{F81C14AC-12EE-4211-B97B-BF68C3EDC44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50" operator="equal" id="{66FB856A-860D-44FE-A789-443F4A5DA55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R262</xm:sqref>
        </x14:conditionalFormatting>
        <x14:conditionalFormatting xmlns:xm="http://schemas.microsoft.com/office/excel/2006/main">
          <x14:cfRule type="cellIs" priority="13528" operator="equal" id="{A0D07B6A-6D48-4912-9058-D1E80C7C62B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29" operator="equal" id="{23B4A935-2F48-4E7A-AE72-32987A942D8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30" operator="equal" id="{74365255-6661-4E6A-9B84-E64B4DE420C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31" operator="equal" id="{B4D4E7CD-FDE4-4637-9ED7-28FE194F6CB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32" operator="equal" id="{4DE5F66A-2DB7-4200-B62D-0ED6F308458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M296</xm:sqref>
        </x14:conditionalFormatting>
        <x14:conditionalFormatting xmlns:xm="http://schemas.microsoft.com/office/excel/2006/main">
          <x14:cfRule type="cellIs" priority="13523" operator="equal" id="{E1C673FA-45F2-49E3-B399-35A75EDA70B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24" operator="equal" id="{7FF4DD28-6B2B-42A8-838C-449173E292A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25" operator="equal" id="{A6D8288E-FC5B-46C2-8C4F-DD2627B1C40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26" operator="equal" id="{197582BA-7686-4C18-B4FF-F545E9C9C9E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27" operator="equal" id="{5B80D987-BD71-4618-8362-DE32C50372B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O296</xm:sqref>
        </x14:conditionalFormatting>
        <x14:conditionalFormatting xmlns:xm="http://schemas.microsoft.com/office/excel/2006/main">
          <x14:cfRule type="cellIs" priority="13533" operator="equal" id="{8B4496C9-15DF-46FB-8CDC-3D3CFE5DFC0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34" operator="equal" id="{F37D7167-CF72-4DB4-805F-8522781DB83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35" operator="equal" id="{6BFC40E2-1F60-457D-AB40-49C5F1CD784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36" operator="equal" id="{0970B07A-611C-4F77-AD45-C15CEC8950D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R296</xm:sqref>
        </x14:conditionalFormatting>
        <x14:conditionalFormatting xmlns:xm="http://schemas.microsoft.com/office/excel/2006/main">
          <x14:cfRule type="cellIs" priority="13514" operator="equal" id="{E2C6D0AF-6EB7-40A8-B5B3-BFA0C192F73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15" operator="equal" id="{1F49CEB4-2B27-4160-A1BA-F1BE202D164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16" operator="equal" id="{F8CB07AC-0F57-4DE1-8F39-B72C13C4168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17" operator="equal" id="{F94E4D51-B8AA-4B13-BF6A-AA1E3C90BFD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18" operator="equal" id="{886B6D6C-4F1A-4CCE-BE8F-BA54B9530BD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M309</xm:sqref>
        </x14:conditionalFormatting>
        <x14:conditionalFormatting xmlns:xm="http://schemas.microsoft.com/office/excel/2006/main">
          <x14:cfRule type="cellIs" priority="13509" operator="equal" id="{C30E385A-1F48-4527-8E0A-213ADAFB652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10" operator="equal" id="{203CF974-890E-4079-872A-AA975265DBF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11" operator="equal" id="{8C2A6457-3D19-49A6-88FC-D4006994E5D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12" operator="equal" id="{EB0D3F36-F95C-4E2C-81E5-4FE325EED66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13" operator="equal" id="{3E7FF46A-485F-4373-BC5C-94AC37E8B3E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O309</xm:sqref>
        </x14:conditionalFormatting>
        <x14:conditionalFormatting xmlns:xm="http://schemas.microsoft.com/office/excel/2006/main">
          <x14:cfRule type="cellIs" priority="13519" operator="equal" id="{3DB93661-FABD-4E24-85DF-9B92B0E4331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20" operator="equal" id="{C0D0C461-FEFA-4D5C-9E9F-A5DE626DF06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21" operator="equal" id="{C463F4A9-FAA5-43B0-BD2F-DE05B4C266B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22" operator="equal" id="{E04CA138-222C-474F-BEA4-11AC18EC552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R309</xm:sqref>
        </x14:conditionalFormatting>
        <x14:conditionalFormatting xmlns:xm="http://schemas.microsoft.com/office/excel/2006/main">
          <x14:cfRule type="cellIs" priority="13500" operator="equal" id="{5C7F745A-8C8A-409C-A388-5156DC50C75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01" operator="equal" id="{97666DA8-0DD8-4A29-BB62-E3801EA452E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02" operator="equal" id="{A47C88DF-A872-451C-A171-55A7486883A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03" operator="equal" id="{3CBA24D0-0429-441D-A429-01E0D5F7DF3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04" operator="equal" id="{35CA0291-456C-47D0-88E1-6E6765E00B7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M335</xm:sqref>
        </x14:conditionalFormatting>
        <x14:conditionalFormatting xmlns:xm="http://schemas.microsoft.com/office/excel/2006/main">
          <x14:cfRule type="cellIs" priority="13495" operator="equal" id="{7CD21D8D-07E4-423E-B121-DD4428F5758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96" operator="equal" id="{A35C9E30-E92B-4613-AF14-7F1D5066609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97" operator="equal" id="{16AD2060-9C5C-467C-9C97-881D2B29477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98" operator="equal" id="{88F56F53-CBC6-461A-812C-A4015971533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99" operator="equal" id="{B0C51FB9-35BB-4883-AD49-2629A033DD9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O335</xm:sqref>
        </x14:conditionalFormatting>
        <x14:conditionalFormatting xmlns:xm="http://schemas.microsoft.com/office/excel/2006/main">
          <x14:cfRule type="cellIs" priority="13505" operator="equal" id="{DB2D1663-09B0-4AC1-997A-24849962C5B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06" operator="equal" id="{F307B5EC-47F5-47D4-A2C5-023E1022A6A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07" operator="equal" id="{81A44EE9-D7DC-4C81-855F-EF21A19DA08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08" operator="equal" id="{F86A991D-49BC-474D-9B19-7CD4EA953FA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R335</xm:sqref>
        </x14:conditionalFormatting>
        <x14:conditionalFormatting xmlns:xm="http://schemas.microsoft.com/office/excel/2006/main">
          <x14:cfRule type="cellIs" priority="13486" operator="equal" id="{758B6E5F-3F23-471F-ABF2-D7AB8D065E8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87" operator="equal" id="{0FE98D83-8D11-4506-A83B-D102C26041C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88" operator="equal" id="{A3F8442A-B9B1-4CAB-A67F-D3C7194E13A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89" operator="equal" id="{E3671490-437B-4A9C-98F9-78646A8072B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90" operator="equal" id="{AEC74A13-90D1-4FB1-BBE2-129243E4EC6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M362</xm:sqref>
        </x14:conditionalFormatting>
        <x14:conditionalFormatting xmlns:xm="http://schemas.microsoft.com/office/excel/2006/main">
          <x14:cfRule type="cellIs" priority="13481" operator="equal" id="{015B5CFF-14BF-4A7D-AFDD-EF75E52FC80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82" operator="equal" id="{018C2EEB-9141-49F2-8CBE-39C171A2A8D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83" operator="equal" id="{BB16C2FD-ED1F-4961-9666-0FB9030AB7C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84" operator="equal" id="{8EB35043-1F81-4F15-891E-DEF3E2AFBF3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85" operator="equal" id="{BF58040D-6353-4D61-9B2A-D856ABBE0A2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O362</xm:sqref>
        </x14:conditionalFormatting>
        <x14:conditionalFormatting xmlns:xm="http://schemas.microsoft.com/office/excel/2006/main">
          <x14:cfRule type="cellIs" priority="13491" operator="equal" id="{33285E35-3A87-4943-A72E-A18338B0A49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92" operator="equal" id="{240C486F-278B-4AC7-A81C-73E10953623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93" operator="equal" id="{A3695D49-0B9B-40A2-BD05-830ABE8B779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94" operator="equal" id="{8696F2B4-A55C-4E99-ABE7-DA8D574FE25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R362</xm:sqref>
        </x14:conditionalFormatting>
        <x14:conditionalFormatting xmlns:xm="http://schemas.microsoft.com/office/excel/2006/main">
          <x14:cfRule type="cellIs" priority="13472" operator="equal" id="{F5A2609B-5E87-4256-AA44-8DE781897E3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73" operator="equal" id="{7542ABCA-9E20-4CC9-9061-1459E53007C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74" operator="equal" id="{2C6BA723-9443-49CF-AFF4-C656A4CC745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75" operator="equal" id="{2A0FAFA9-0EF5-4CD6-A3CD-6511A5D0145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76" operator="equal" id="{AFD4396D-A793-4F0F-9BD4-DEC99923063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M385</xm:sqref>
        </x14:conditionalFormatting>
        <x14:conditionalFormatting xmlns:xm="http://schemas.microsoft.com/office/excel/2006/main">
          <x14:cfRule type="cellIs" priority="13467" operator="equal" id="{CF603423-DE3D-4B83-AA74-4B0D8AFA43C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68" operator="equal" id="{E0F1095C-8C0F-4903-9AE1-B28C9B98594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69" operator="equal" id="{1BBC5BE4-A4D8-4DD0-A16A-787ED72679C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70" operator="equal" id="{F9950529-E1D0-4A4C-99C4-90987E54183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71" operator="equal" id="{8CCB2A99-F169-4638-9CB4-66291E00177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O385</xm:sqref>
        </x14:conditionalFormatting>
        <x14:conditionalFormatting xmlns:xm="http://schemas.microsoft.com/office/excel/2006/main">
          <x14:cfRule type="cellIs" priority="13477" operator="equal" id="{E53B8A8B-417B-41F8-A673-7E8B112F0F4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78" operator="equal" id="{3234DE4A-01D9-4D05-9229-5E82D90B776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79" operator="equal" id="{B4834B3E-C6DC-42C3-84AF-F5CEF68289C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80" operator="equal" id="{B1BC4C9D-EFBB-45CA-A014-F54EE3D697F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R385</xm:sqref>
        </x14:conditionalFormatting>
        <x14:conditionalFormatting xmlns:xm="http://schemas.microsoft.com/office/excel/2006/main">
          <x14:cfRule type="cellIs" priority="13458" operator="equal" id="{BDC59787-2ACD-47B2-931D-88B73F4C3E8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59" operator="equal" id="{BC678BF8-866F-442C-8321-622E228F247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60" operator="equal" id="{6247A4C0-6CD0-4D62-8554-E2220422236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61" operator="equal" id="{5078309A-D122-4B05-933F-B2424E41B4A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62" operator="equal" id="{328BD19E-4709-42CA-A60F-DB333F93FBE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M409</xm:sqref>
        </x14:conditionalFormatting>
        <x14:conditionalFormatting xmlns:xm="http://schemas.microsoft.com/office/excel/2006/main">
          <x14:cfRule type="cellIs" priority="13453" operator="equal" id="{55FEF60F-2185-467E-802E-12F3089ADE6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54" operator="equal" id="{FF7254CF-25FB-4BC4-A68A-251E3963A6E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55" operator="equal" id="{2467BB3E-6554-492B-8C0F-A24A3D52D81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56" operator="equal" id="{D7B1D29D-14E5-453D-ADCB-4EFE14B423E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57" operator="equal" id="{5007A5BC-6DE8-4971-BE96-8DBD97CC140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O409</xm:sqref>
        </x14:conditionalFormatting>
        <x14:conditionalFormatting xmlns:xm="http://schemas.microsoft.com/office/excel/2006/main">
          <x14:cfRule type="cellIs" priority="13463" operator="equal" id="{132B9218-9B83-4AAD-926A-C2C57E36359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64" operator="equal" id="{4A826EF1-E8B5-462F-8303-1BD9C8FA082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65" operator="equal" id="{E40ABB79-4355-47C0-BF1E-331F36DB8C1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66" operator="equal" id="{6F084AA1-DB05-4BC2-8FF6-3E025FFF080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R409</xm:sqref>
        </x14:conditionalFormatting>
        <x14:conditionalFormatting xmlns:xm="http://schemas.microsoft.com/office/excel/2006/main">
          <x14:cfRule type="cellIs" priority="13444" operator="equal" id="{B59EA863-B080-4C28-9EF1-B071766FDC4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45" operator="equal" id="{013D65AF-6A13-49B1-849A-6CD6D203C45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46" operator="equal" id="{18BC6945-0DD5-4C80-9FC6-0574C669630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47" operator="equal" id="{DEC5B4D0-20DF-41F7-8493-48BFA50A5A1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48" operator="equal" id="{595829A1-B4E2-4392-9CF0-9B29B6B58A5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M433</xm:sqref>
        </x14:conditionalFormatting>
        <x14:conditionalFormatting xmlns:xm="http://schemas.microsoft.com/office/excel/2006/main">
          <x14:cfRule type="cellIs" priority="13439" operator="equal" id="{F05A6C80-2047-401B-AD9E-372C3F75A7E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40" operator="equal" id="{0292ACB2-6967-43AA-86C1-AEEC3722096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41" operator="equal" id="{74DE78BD-0300-49A3-8D58-BF26AD758D1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42" operator="equal" id="{CABD904A-871A-40BA-9C89-3CDD85586F1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43" operator="equal" id="{F29DFC1D-93F7-4D04-A56E-C964795D574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O433</xm:sqref>
        </x14:conditionalFormatting>
        <x14:conditionalFormatting xmlns:xm="http://schemas.microsoft.com/office/excel/2006/main">
          <x14:cfRule type="cellIs" priority="13449" operator="equal" id="{E5164697-806A-4950-9097-65B8F935455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50" operator="equal" id="{E481BA32-513D-47CE-8FBC-D46AB27630B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51" operator="equal" id="{B2F680B7-0239-4B59-96C7-62B53BC0982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52" operator="equal" id="{61AB7E41-4BFF-47A1-B076-C99B926B533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R433</xm:sqref>
        </x14:conditionalFormatting>
        <x14:conditionalFormatting xmlns:xm="http://schemas.microsoft.com/office/excel/2006/main">
          <x14:cfRule type="cellIs" priority="13430" operator="equal" id="{8C63A1DE-39C6-49CB-A494-F6A36FA231B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31" operator="equal" id="{2EB06754-2213-4689-A7AE-99CD66528DB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32" operator="equal" id="{204AD693-D309-4EE5-B0BA-9FE1947CCA9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33" operator="equal" id="{7F359B58-8B89-422E-B9F5-0D081A4CB89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34" operator="equal" id="{9D022C8D-3685-453A-BA5E-22159A800FE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M459</xm:sqref>
        </x14:conditionalFormatting>
        <x14:conditionalFormatting xmlns:xm="http://schemas.microsoft.com/office/excel/2006/main">
          <x14:cfRule type="cellIs" priority="13425" operator="equal" id="{D56C3E98-4BE1-4D1F-9F1F-EE7C9EA072B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26" operator="equal" id="{B601E057-2A70-41F3-B0A2-6BDF1C85C66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27" operator="equal" id="{596C997D-3DC6-45E8-8C58-F6DE744CFE9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28" operator="equal" id="{29960879-E40D-44E2-BCBC-001313C0D35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29" operator="equal" id="{31C172B3-6DFB-48B9-9A67-A181BB01249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O459</xm:sqref>
        </x14:conditionalFormatting>
        <x14:conditionalFormatting xmlns:xm="http://schemas.microsoft.com/office/excel/2006/main">
          <x14:cfRule type="cellIs" priority="13435" operator="equal" id="{501E7FEB-7C6E-49B0-A902-B75ED5A01F8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36" operator="equal" id="{98FEBDEF-70F6-4D33-86FB-A97885AEF5B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37" operator="equal" id="{C644789B-1E86-4CEB-B6AE-5FC49213F80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38" operator="equal" id="{C8244B91-3DEE-43CE-9164-D284826CB37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R459</xm:sqref>
        </x14:conditionalFormatting>
        <x14:conditionalFormatting xmlns:xm="http://schemas.microsoft.com/office/excel/2006/main">
          <x14:cfRule type="cellIs" priority="13416" operator="equal" id="{4B330620-4491-45B5-9F02-2D7E317CC19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17" operator="equal" id="{2734042C-F668-497B-B8B0-C281ECC518B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18" operator="equal" id="{7DFDC911-B660-4228-8DB0-6BE75B418CF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19" operator="equal" id="{E510C3FB-2E2B-4853-9EF2-1B7966AF7B2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20" operator="equal" id="{01F0DD96-66D3-4C34-AFD6-BA8E6036B10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M484</xm:sqref>
        </x14:conditionalFormatting>
        <x14:conditionalFormatting xmlns:xm="http://schemas.microsoft.com/office/excel/2006/main">
          <x14:cfRule type="cellIs" priority="13411" operator="equal" id="{78E03FA5-41EB-4109-A5D8-5F12368AFF0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12" operator="equal" id="{74B012CE-2F35-4495-B0CE-BDA95431FC6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13" operator="equal" id="{EC141BF7-499F-47D5-9C96-60D814DC9D4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14" operator="equal" id="{46406B05-F347-4C87-938C-B8819413BD9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15" operator="equal" id="{5DF57604-DE88-497B-ABF0-FE54CF3FB89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O484</xm:sqref>
        </x14:conditionalFormatting>
        <x14:conditionalFormatting xmlns:xm="http://schemas.microsoft.com/office/excel/2006/main">
          <x14:cfRule type="cellIs" priority="13421" operator="equal" id="{AFF8FEFD-6145-4220-8179-10010DF34FC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22" operator="equal" id="{0AD51135-DDBD-4ACA-9CF0-C81B12CB8B7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23" operator="equal" id="{D947CAD3-3B65-48F7-B8AE-26035FEAB65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24" operator="equal" id="{C74FD21A-6D30-4314-8620-089BF369401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R484</xm:sqref>
        </x14:conditionalFormatting>
        <x14:conditionalFormatting xmlns:xm="http://schemas.microsoft.com/office/excel/2006/main">
          <x14:cfRule type="cellIs" priority="13402" operator="equal" id="{44E40ED2-6AE6-44D4-B4C5-938B816B05E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03" operator="equal" id="{E310BF96-CD49-408B-8AE0-D5DADAE109D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04" operator="equal" id="{067EFBE8-2BD7-4EE2-87F5-FC42DB205D3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05" operator="equal" id="{932F9B74-B62B-4D23-99AD-774C4691CDF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06" operator="equal" id="{59CAAAA1-ED2F-4841-A64E-74F9A2339CE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M511</xm:sqref>
        </x14:conditionalFormatting>
        <x14:conditionalFormatting xmlns:xm="http://schemas.microsoft.com/office/excel/2006/main">
          <x14:cfRule type="cellIs" priority="13397" operator="equal" id="{778EB55D-9F4B-4F83-8FD0-F679E051FFD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98" operator="equal" id="{80F96775-42BA-46EE-B0E5-CD4E17ACEF5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99" operator="equal" id="{F4F9164A-7A27-4040-BC4E-525C0D62479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00" operator="equal" id="{8C912C04-9E47-4E8C-BD7B-2EAA8D0B659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01" operator="equal" id="{4CFB368F-C19D-4724-A6C0-1A66FA16D00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O511</xm:sqref>
        </x14:conditionalFormatting>
        <x14:conditionalFormatting xmlns:xm="http://schemas.microsoft.com/office/excel/2006/main">
          <x14:cfRule type="cellIs" priority="13407" operator="equal" id="{F495BC40-FA42-44F9-A7F2-C5571D1E2BB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08" operator="equal" id="{FA975C7A-FEAE-4C8D-B62E-AADF9F513BA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09" operator="equal" id="{811EDEE6-E4C3-44C3-8AD6-429F3806648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10" operator="equal" id="{86F7D923-F126-4015-9A36-9A6294A44A1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R511</xm:sqref>
        </x14:conditionalFormatting>
        <x14:conditionalFormatting xmlns:xm="http://schemas.microsoft.com/office/excel/2006/main">
          <x14:cfRule type="cellIs" priority="13388" operator="equal" id="{BF51D1DB-C137-462C-88B2-2717701364F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89" operator="equal" id="{6B0CFA14-06DB-462F-BF4F-F71CF63E335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90" operator="equal" id="{B3304ED5-01F1-4AA0-8B25-385B5E59264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91" operator="equal" id="{2EF9493C-9A6F-4101-877F-9BBEA27751E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92" operator="equal" id="{70D1FD50-7C18-42D1-BBBF-A8402F40B7C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M534</xm:sqref>
        </x14:conditionalFormatting>
        <x14:conditionalFormatting xmlns:xm="http://schemas.microsoft.com/office/excel/2006/main">
          <x14:cfRule type="cellIs" priority="13383" operator="equal" id="{403C177C-72DA-4032-9FA2-9F2E075FE57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84" operator="equal" id="{896C845B-925F-4486-9AFE-95E1807211A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85" operator="equal" id="{0C966CCA-EA3C-4FD5-878F-165E968853E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86" operator="equal" id="{5CAF9823-A692-4F68-8CC9-CA0FD119697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87" operator="equal" id="{0E58CDEC-0182-43D2-8232-266EBFAC2ED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O534</xm:sqref>
        </x14:conditionalFormatting>
        <x14:conditionalFormatting xmlns:xm="http://schemas.microsoft.com/office/excel/2006/main">
          <x14:cfRule type="cellIs" priority="13393" operator="equal" id="{FF0863CB-7985-4024-A56A-C4E4CAEC41A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94" operator="equal" id="{E3FF4E39-71F5-4CB7-A90A-C7C052AA8C9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95" operator="equal" id="{DF2F99E4-4E5F-4791-A9C0-9F9CBCF5102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96" operator="equal" id="{2ECD379D-1115-47DE-B025-D46E9543E4A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R534</xm:sqref>
        </x14:conditionalFormatting>
        <x14:conditionalFormatting xmlns:xm="http://schemas.microsoft.com/office/excel/2006/main">
          <x14:cfRule type="cellIs" priority="13374" operator="equal" id="{F78E1D5C-9A56-476C-A677-F9D720E6983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75" operator="equal" id="{0211F55D-37C9-47DF-BFDA-C7397E24A42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76" operator="equal" id="{E1C6E8F7-ED52-4FD6-8EB3-8ECF306FD9F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77" operator="equal" id="{83568118-40B8-41AE-89C2-73E8CFD773B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78" operator="equal" id="{97DABB10-35C9-4D7E-8AE6-2939E0CAA06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M560</xm:sqref>
        </x14:conditionalFormatting>
        <x14:conditionalFormatting xmlns:xm="http://schemas.microsoft.com/office/excel/2006/main">
          <x14:cfRule type="cellIs" priority="13369" operator="equal" id="{CF08F609-0691-4509-97CF-613A311D82C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70" operator="equal" id="{1D1C0271-55CE-43AF-80FF-36B06E1EAAA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71" operator="equal" id="{6A99E23B-F93C-441F-A010-8B87E25A572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72" operator="equal" id="{D3AC26B7-5154-4477-924C-414D2EA099D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73" operator="equal" id="{752C6E3A-D4D5-44E7-B369-36007437165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O560</xm:sqref>
        </x14:conditionalFormatting>
        <x14:conditionalFormatting xmlns:xm="http://schemas.microsoft.com/office/excel/2006/main">
          <x14:cfRule type="cellIs" priority="13379" operator="equal" id="{3264F3CD-F329-442A-AEDB-8BF85951D73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80" operator="equal" id="{C9CC3E23-3B0E-4746-A039-8AF3857C36D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81" operator="equal" id="{89729231-4B32-4AB9-9DAB-39801D6E534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82" operator="equal" id="{6CB70166-EF02-499A-8010-E06A3DD6CB6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R560</xm:sqref>
        </x14:conditionalFormatting>
        <x14:conditionalFormatting xmlns:xm="http://schemas.microsoft.com/office/excel/2006/main">
          <x14:cfRule type="cellIs" priority="13360" operator="equal" id="{9092CB79-5D67-4DBB-AE1E-73746A2F7E2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61" operator="equal" id="{E91FE55D-8215-476D-8116-D07AF1B1AA3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62" operator="equal" id="{55CD0BB3-1262-43BA-BF73-BA126FC8ACE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63" operator="equal" id="{290F9496-9817-49D9-A6B6-1E0B03BC282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64" operator="equal" id="{5B97F589-B45E-4931-9839-4D635FDA78A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M584</xm:sqref>
        </x14:conditionalFormatting>
        <x14:conditionalFormatting xmlns:xm="http://schemas.microsoft.com/office/excel/2006/main">
          <x14:cfRule type="cellIs" priority="13355" operator="equal" id="{4820C9BD-8078-4F84-98D8-55D0B75A4C2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56" operator="equal" id="{2CD660AF-5F44-4FA3-825D-D279E6BE545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57" operator="equal" id="{289D4FF1-C57F-4C24-AC39-567E4EC35DB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58" operator="equal" id="{F3843D1E-0571-4DD5-BB42-77832DE4B3F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59" operator="equal" id="{9249B543-C5AD-4116-9370-471901E0E66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O584</xm:sqref>
        </x14:conditionalFormatting>
        <x14:conditionalFormatting xmlns:xm="http://schemas.microsoft.com/office/excel/2006/main">
          <x14:cfRule type="cellIs" priority="13365" operator="equal" id="{9D38CEA3-D781-41AE-91C6-DC0EC7952A7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66" operator="equal" id="{D8DC52FD-1B60-4EDE-897B-E63FD9C24F2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67" operator="equal" id="{A70DC2D2-46A1-4766-AC53-8E6CA9ABB0C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68" operator="equal" id="{C11497DA-3C14-470A-A755-A6AB78802E3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R584</xm:sqref>
        </x14:conditionalFormatting>
        <x14:conditionalFormatting xmlns:xm="http://schemas.microsoft.com/office/excel/2006/main">
          <x14:cfRule type="cellIs" priority="13346" operator="equal" id="{4F7AB595-6B81-4DF3-9C80-2F7E2480516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47" operator="equal" id="{7B92F071-9673-49BA-BE30-EC8B82E1674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48" operator="equal" id="{F08EBE72-357A-4A8F-A6D8-63A201A59DC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49" operator="equal" id="{A517FF2F-E871-49F8-904D-8F8DB52A76F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50" operator="equal" id="{AF8303DB-5314-45BB-8628-39223D662B9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M607</xm:sqref>
        </x14:conditionalFormatting>
        <x14:conditionalFormatting xmlns:xm="http://schemas.microsoft.com/office/excel/2006/main">
          <x14:cfRule type="cellIs" priority="13341" operator="equal" id="{E090155F-65A8-462D-B49A-2532F6D0FBD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42" operator="equal" id="{779C4727-F630-4358-847D-2AA21F4B1CA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43" operator="equal" id="{6F3ECE56-171B-4CB0-9DF1-B3418E2A15E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44" operator="equal" id="{E83ADB9D-BD5B-46B8-A960-79803D71405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45" operator="equal" id="{D29DE96B-1391-4D5F-9811-BD7C35300CE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O607</xm:sqref>
        </x14:conditionalFormatting>
        <x14:conditionalFormatting xmlns:xm="http://schemas.microsoft.com/office/excel/2006/main">
          <x14:cfRule type="cellIs" priority="13351" operator="equal" id="{149BCA8C-4C42-4754-B80C-39C80AC7F80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52" operator="equal" id="{59141E0A-88E4-4B2D-BE24-AE5EC05B4D8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53" operator="equal" id="{485F2345-106D-402D-BD2D-F154060519C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54" operator="equal" id="{BFD7D1CC-937C-463A-BA97-116CA27BCA0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R607</xm:sqref>
        </x14:conditionalFormatting>
        <x14:conditionalFormatting xmlns:xm="http://schemas.microsoft.com/office/excel/2006/main">
          <x14:cfRule type="cellIs" priority="13332" operator="equal" id="{734A8AA6-79D2-492F-B543-1BE2D066F60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33" operator="equal" id="{B64D9907-2E79-40AF-945A-9836F2E418E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34" operator="equal" id="{5C53A19E-FB04-4A7D-8522-8F9893A20FC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35" operator="equal" id="{6FFE9A0C-A5D1-4E55-8BAF-4A48ECF229C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36" operator="equal" id="{0DC446A5-7771-4990-A686-2ABC7192B1C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M631</xm:sqref>
        </x14:conditionalFormatting>
        <x14:conditionalFormatting xmlns:xm="http://schemas.microsoft.com/office/excel/2006/main">
          <x14:cfRule type="cellIs" priority="13327" operator="equal" id="{4FEDDADA-F8CB-4A91-ADAB-6F7B6E35EB4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28" operator="equal" id="{56436D20-AD17-4733-99B2-53CC00AC0C0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29" operator="equal" id="{76CD97E4-03D8-406A-A046-660F3B6DD22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30" operator="equal" id="{6084A54C-785D-4360-B0AB-27B2C4EF457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31" operator="equal" id="{9984B553-4DA3-4156-8588-185D813D156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O631</xm:sqref>
        </x14:conditionalFormatting>
        <x14:conditionalFormatting xmlns:xm="http://schemas.microsoft.com/office/excel/2006/main">
          <x14:cfRule type="cellIs" priority="13337" operator="equal" id="{F7B7DB22-5A40-439C-ADB9-C465855DCCF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38" operator="equal" id="{179C5199-679C-44F1-AC97-6896752DDAA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39" operator="equal" id="{48AB4463-9136-4464-A856-E3B3CD90DF3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40" operator="equal" id="{B5D61B8C-3823-4B31-8C7A-D7DFE0098C0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R631</xm:sqref>
        </x14:conditionalFormatting>
        <x14:conditionalFormatting xmlns:xm="http://schemas.microsoft.com/office/excel/2006/main">
          <x14:cfRule type="cellIs" priority="13318" operator="equal" id="{156174B2-84E1-4540-B5CB-D801426A8AC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19" operator="equal" id="{26D466E2-43B4-46FA-AE19-406ACC5AF0E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20" operator="equal" id="{132AD57B-DFF3-42CB-95CA-120FFC1E610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21" operator="equal" id="{83997295-5B55-4C50-9C5A-20E503B8B71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22" operator="equal" id="{E46E1470-DBE2-48E1-90EE-C9116065C1D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M653</xm:sqref>
        </x14:conditionalFormatting>
        <x14:conditionalFormatting xmlns:xm="http://schemas.microsoft.com/office/excel/2006/main">
          <x14:cfRule type="cellIs" priority="13313" operator="equal" id="{E1FBF6C9-AF4C-4CDA-9FE8-BF69EA15F76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14" operator="equal" id="{8174199E-6999-4184-9975-D1469399AF9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15" operator="equal" id="{6B927C50-EE3C-45CB-BECE-772E83AE1D1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16" operator="equal" id="{41D8FB4C-779B-4CB0-8525-20B4D40C67B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17" operator="equal" id="{CD1B988C-0DCD-4410-892F-CAEDBA241C8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O653</xm:sqref>
        </x14:conditionalFormatting>
        <x14:conditionalFormatting xmlns:xm="http://schemas.microsoft.com/office/excel/2006/main">
          <x14:cfRule type="cellIs" priority="13323" operator="equal" id="{76A6AA8E-2CDB-4B47-9D31-4DD11ECD62C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24" operator="equal" id="{9B13E449-E09D-4ADB-A94F-4D0F5EBCA47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25" operator="equal" id="{BEA24ACE-09CA-4C43-8E96-32509E8BCB5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26" operator="equal" id="{6F8562EE-2D82-4822-8A19-7F75BC53D7E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R653</xm:sqref>
        </x14:conditionalFormatting>
        <x14:conditionalFormatting xmlns:xm="http://schemas.microsoft.com/office/excel/2006/main">
          <x14:cfRule type="cellIs" priority="13304" operator="equal" id="{CEEC952C-6A3F-429B-8244-725AA04B134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05" operator="equal" id="{05592C86-491C-4254-9CB9-F96EAE2C95D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06" operator="equal" id="{1D4E1804-1A8A-4998-9BF3-BF68116FD38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07" operator="equal" id="{C62D8AF1-6769-45AF-86DD-B883247D023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08" operator="equal" id="{48870079-B9A0-4745-ACF9-8B66FB6D9F4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M676</xm:sqref>
        </x14:conditionalFormatting>
        <x14:conditionalFormatting xmlns:xm="http://schemas.microsoft.com/office/excel/2006/main">
          <x14:cfRule type="cellIs" priority="13299" operator="equal" id="{0155A8C8-464D-413E-AC15-4AB311BA7BB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00" operator="equal" id="{219BB1D6-6022-411D-9EA2-F5A2F632BCD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01" operator="equal" id="{71F3C692-ADC6-4448-8237-9DBDB00C97A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02" operator="equal" id="{1AC45ABF-01C8-4719-AC7D-1415DD75D33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03" operator="equal" id="{F3E443F3-653C-4BFD-BD4F-68AD39ADCA7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O676</xm:sqref>
        </x14:conditionalFormatting>
        <x14:conditionalFormatting xmlns:xm="http://schemas.microsoft.com/office/excel/2006/main">
          <x14:cfRule type="cellIs" priority="13309" operator="equal" id="{B08BE59D-E432-4F97-9A27-7FA471FB170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10" operator="equal" id="{BB4EBAB6-30E5-4D84-AD34-8B6765233B2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11" operator="equal" id="{EF7FCF1C-C8EA-4F22-BE8A-035F492C842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12" operator="equal" id="{36EF65B8-0DAA-482F-9E2D-8747CF4A8DC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R676</xm:sqref>
        </x14:conditionalFormatting>
        <x14:conditionalFormatting xmlns:xm="http://schemas.microsoft.com/office/excel/2006/main">
          <x14:cfRule type="cellIs" priority="13290" operator="equal" id="{6D57A30D-28D3-4EAC-B6EF-E9C4C5542F3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91" operator="equal" id="{BA4DC821-752B-4778-A31B-1A4940261A5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92" operator="equal" id="{9B3054A4-8D75-42E0-BCF1-47C98ED06E9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93" operator="equal" id="{5C3A3FBF-6B6B-4298-9A8F-4724121EBE2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94" operator="equal" id="{35F9C046-C48B-42A3-B920-4F81FE15714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M698</xm:sqref>
        </x14:conditionalFormatting>
        <x14:conditionalFormatting xmlns:xm="http://schemas.microsoft.com/office/excel/2006/main">
          <x14:cfRule type="cellIs" priority="13285" operator="equal" id="{CE01E16F-A882-4895-9E25-9F20750CC01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86" operator="equal" id="{320B05C3-A0BE-4120-A6C5-562F64B0BB6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87" operator="equal" id="{C14D0FFE-09BD-4718-A3B1-7AE6BB4A468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88" operator="equal" id="{DFB6AAD4-4346-4B47-AC2C-4B864CBE4D1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89" operator="equal" id="{E88B71EB-F80C-4E2B-9974-CCFB63B404E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O698</xm:sqref>
        </x14:conditionalFormatting>
        <x14:conditionalFormatting xmlns:xm="http://schemas.microsoft.com/office/excel/2006/main">
          <x14:cfRule type="cellIs" priority="13295" operator="equal" id="{B02CEF4F-6EB6-4FAF-8252-EB231E5EAF1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96" operator="equal" id="{43EE5867-A453-4514-9499-1AEED3C4404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97" operator="equal" id="{2EE64A84-F1FE-432D-B6AF-5F0EFDC5A01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98" operator="equal" id="{33EAF226-577F-4CEA-9997-3083E2DA1ED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R698</xm:sqref>
        </x14:conditionalFormatting>
        <x14:conditionalFormatting xmlns:xm="http://schemas.microsoft.com/office/excel/2006/main">
          <x14:cfRule type="cellIs" priority="13276" operator="equal" id="{78CEB994-AF99-4298-805F-886775E8FF4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77" operator="equal" id="{E8C0ACF2-1C82-4F13-9D06-9EFCD7ED082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78" operator="equal" id="{BD7987A7-0C76-4F02-B018-B44E684E80E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79" operator="equal" id="{DF9905D9-67D0-4A1B-83BA-716D1CE8475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80" operator="equal" id="{7FCD66F0-B088-42D1-889D-0338AA811CA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M724</xm:sqref>
        </x14:conditionalFormatting>
        <x14:conditionalFormatting xmlns:xm="http://schemas.microsoft.com/office/excel/2006/main">
          <x14:cfRule type="cellIs" priority="13271" operator="equal" id="{C006A6DE-5130-4EFC-A555-D6CB72F0CBB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72" operator="equal" id="{8F4F84F9-2803-4C63-8800-F66241D3F99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73" operator="equal" id="{8BE45CBD-8235-45E6-A0C3-876833284F9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74" operator="equal" id="{88322554-59A3-4606-828A-21A881FCEC1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75" operator="equal" id="{A905A926-1983-45E6-8A49-5C4951E35F7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O724</xm:sqref>
        </x14:conditionalFormatting>
        <x14:conditionalFormatting xmlns:xm="http://schemas.microsoft.com/office/excel/2006/main">
          <x14:cfRule type="cellIs" priority="13281" operator="equal" id="{1DA1A987-3B7F-4B5A-BE87-B9718FC86DE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82" operator="equal" id="{4F61951A-E7F8-4843-B79F-27F5210E5C1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83" operator="equal" id="{0F80AC40-A74E-483A-8486-6CDD39D5532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84" operator="equal" id="{C2B23605-43F1-44B0-B8E3-8AE446D20D7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R724</xm:sqref>
        </x14:conditionalFormatting>
        <x14:conditionalFormatting xmlns:xm="http://schemas.microsoft.com/office/excel/2006/main">
          <x14:cfRule type="cellIs" priority="13262" operator="equal" id="{BA252968-8E2E-4723-8149-F5BD9FEA9AE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63" operator="equal" id="{BBC12A34-792D-4BA1-A495-D1C99BD6C4E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64" operator="equal" id="{E8DFB020-8EB2-4A06-94D9-BA5598455ED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65" operator="equal" id="{8B71565C-F44D-4DAC-B6DA-81DD7631AB0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66" operator="equal" id="{81FE159C-AC65-4F05-899D-5315A375060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M749</xm:sqref>
        </x14:conditionalFormatting>
        <x14:conditionalFormatting xmlns:xm="http://schemas.microsoft.com/office/excel/2006/main">
          <x14:cfRule type="cellIs" priority="13257" operator="equal" id="{4C4AAD63-5464-4801-A8E1-A1934B12DD8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58" operator="equal" id="{4AC5EC83-AA4B-4653-829E-804C5E8E8D4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59" operator="equal" id="{618C1DCB-A03F-49F8-B4D7-BC8F38C910D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60" operator="equal" id="{D37E75C6-192A-405F-98F0-5F0562D4DB9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61" operator="equal" id="{7B8A1D26-C3BD-4F49-8BD9-D2A2B36423A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O749</xm:sqref>
        </x14:conditionalFormatting>
        <x14:conditionalFormatting xmlns:xm="http://schemas.microsoft.com/office/excel/2006/main">
          <x14:cfRule type="cellIs" priority="13267" operator="equal" id="{33CCB08B-41D7-4B50-B71D-FAC0B250FD7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68" operator="equal" id="{E9E60E44-C4F7-4C2D-8405-B8DC728F31D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69" operator="equal" id="{D35014A5-E7C9-4726-AA59-5C42017FC0C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70" operator="equal" id="{AB84FAF8-CCBD-47B1-8E52-870C53452E3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R749</xm:sqref>
        </x14:conditionalFormatting>
        <x14:conditionalFormatting xmlns:xm="http://schemas.microsoft.com/office/excel/2006/main">
          <x14:cfRule type="cellIs" priority="11960" operator="equal" id="{5AE3830D-9BC5-4A9C-8C72-FEDD4A7A215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61" operator="equal" id="{7594D7B0-5866-44A8-8F44-3E71CCDEFF4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62" operator="equal" id="{4235A20F-E276-47E1-9E1B-5646AFA1F8C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63" operator="equal" id="{0CCAA2D4-D6AE-4D46-B8C4-F50348FD6EF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64" operator="equal" id="{13A07D2D-F6E9-4D6F-9747-4A51B699B45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M42</xm:sqref>
        </x14:conditionalFormatting>
        <x14:conditionalFormatting xmlns:xm="http://schemas.microsoft.com/office/excel/2006/main">
          <x14:cfRule type="cellIs" priority="11955" operator="equal" id="{3460691B-623C-4913-A6B1-0241C7A3751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56" operator="equal" id="{606AC3CE-52E8-4392-B1AB-048E67626F0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57" operator="equal" id="{504316BB-EFA5-4385-993B-D24C7405681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58" operator="equal" id="{CB229B3D-849D-4A85-85B9-9CC7D6CEB9E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59" operator="equal" id="{CD4E5233-CF38-46D2-B85C-CBADF79A00A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O42</xm:sqref>
        </x14:conditionalFormatting>
        <x14:conditionalFormatting xmlns:xm="http://schemas.microsoft.com/office/excel/2006/main">
          <x14:cfRule type="cellIs" priority="11965" operator="equal" id="{DB8C566E-9B43-414D-B263-E4C52C3CE84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66" operator="equal" id="{E4E5950F-7B7E-428E-BD77-A6C2249AFB0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67" operator="equal" id="{7667CBE4-AD8D-4D14-863D-0B8F4635364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68" operator="equal" id="{7A49028B-04CB-44DB-A404-5714902361D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R42</xm:sqref>
        </x14:conditionalFormatting>
        <x14:conditionalFormatting xmlns:xm="http://schemas.microsoft.com/office/excel/2006/main">
          <x14:cfRule type="cellIs" priority="11647" operator="equal" id="{D32561B8-5BA3-44B1-8019-E7A57775FE3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48" operator="equal" id="{3D1AC2AC-E6B2-4E51-A948-A734F3AED60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49" operator="equal" id="{78793282-7E7F-4E9E-906B-DC2A64B57A7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50" operator="equal" id="{FA0536B5-D56B-4A00-BB8B-2AB89FE1579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51" operator="equal" id="{AEA0B479-94B8-4AAB-9C23-988AC83B523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O590</xm:sqref>
        </x14:conditionalFormatting>
        <x14:conditionalFormatting xmlns:xm="http://schemas.microsoft.com/office/excel/2006/main">
          <x14:cfRule type="cellIs" priority="11657" operator="equal" id="{3D738220-B9A5-43FC-911C-6BC09388A01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58" operator="equal" id="{64E420F7-B670-4FCF-88F6-0A405BFA330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59" operator="equal" id="{B97EC1BD-7B0D-469F-A464-051EBFB3DB4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60" operator="equal" id="{D47AF5F1-A86E-44FC-AA93-387EF2B0181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R590</xm:sqref>
        </x14:conditionalFormatting>
        <x14:conditionalFormatting xmlns:xm="http://schemas.microsoft.com/office/excel/2006/main">
          <x14:cfRule type="cellIs" priority="13220" operator="equal" id="{E97C57B6-6583-42C4-A291-3898A993389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21" operator="equal" id="{0D3DACA6-588E-4041-B505-EF27CE90351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22" operator="equal" id="{45185170-9080-4EB0-B38E-F2552D4F4BF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23" operator="equal" id="{857302FE-6218-41E6-9000-42ABACD2C03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24" operator="equal" id="{2C2998A0-D2CD-4F11-A91C-71BE276D72F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M9</xm:sqref>
        </x14:conditionalFormatting>
        <x14:conditionalFormatting xmlns:xm="http://schemas.microsoft.com/office/excel/2006/main">
          <x14:cfRule type="cellIs" priority="13215" operator="equal" id="{FB564154-6C15-4971-A218-65AFA865FCF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16" operator="equal" id="{2FBDEC71-6BB0-45D8-AD54-2ED9E8E8348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17" operator="equal" id="{C993B1C0-047C-481F-930E-0A9611C5709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18" operator="equal" id="{EEFE6139-A755-45FD-AF6D-B51C50B7687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19" operator="equal" id="{2D51ED6A-2E74-4554-971F-4DE36845105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O9</xm:sqref>
        </x14:conditionalFormatting>
        <x14:conditionalFormatting xmlns:xm="http://schemas.microsoft.com/office/excel/2006/main">
          <x14:cfRule type="cellIs" priority="13225" operator="equal" id="{EBFDFE65-A041-481F-847A-E2CC1DFBEF4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26" operator="equal" id="{3E5D3002-91FA-4890-91E8-E7391B5529D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27" operator="equal" id="{8C9515EB-9EBE-4686-A43D-B50A2A2CF67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28" operator="equal" id="{B499672B-D844-4578-BF87-3ABD9E75ECA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R9</xm:sqref>
        </x14:conditionalFormatting>
        <x14:conditionalFormatting xmlns:xm="http://schemas.microsoft.com/office/excel/2006/main">
          <x14:cfRule type="cellIs" priority="13206" operator="equal" id="{E994FFDD-3813-4599-8E63-7FC2390B91D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07" operator="equal" id="{58EF2998-B553-4A4E-81C1-9ACFE380E50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08" operator="equal" id="{3FCEB3B6-CDB5-4307-A09C-76E2E3BEC7C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09" operator="equal" id="{AA889483-6945-439B-B8E8-BEF5A1DB5CF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10" operator="equal" id="{6A490D81-3FEE-4C00-AC50-E98145F3D06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M35</xm:sqref>
        </x14:conditionalFormatting>
        <x14:conditionalFormatting xmlns:xm="http://schemas.microsoft.com/office/excel/2006/main">
          <x14:cfRule type="cellIs" priority="13201" operator="equal" id="{526384D8-F82C-446B-9CDB-A73626C179D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02" operator="equal" id="{9BA6E9B5-73BA-4AC5-8B1D-16A98FC327F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03" operator="equal" id="{69138351-A2E5-4B56-A8BF-80FC9E629C1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04" operator="equal" id="{4327FFB1-6939-425F-8E39-354791A6767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05" operator="equal" id="{B1E5641F-75A0-40D7-A69E-4C076B5FC4F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O35</xm:sqref>
        </x14:conditionalFormatting>
        <x14:conditionalFormatting xmlns:xm="http://schemas.microsoft.com/office/excel/2006/main">
          <x14:cfRule type="cellIs" priority="13211" operator="equal" id="{0EE9E3B3-9F66-4C38-A2B7-80310A6BC0E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12" operator="equal" id="{E80766B6-D161-48C4-986B-C49A47CA43B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13" operator="equal" id="{D15E68FB-FF9D-446E-8ADD-23C152168A8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14" operator="equal" id="{8E3B4857-A7C3-4D7E-961E-E7F214E283D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R35</xm:sqref>
        </x14:conditionalFormatting>
        <x14:conditionalFormatting xmlns:xm="http://schemas.microsoft.com/office/excel/2006/main">
          <x14:cfRule type="cellIs" priority="13192" operator="equal" id="{678F1D62-E1CA-4350-99FC-6EB9EAA6481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93" operator="equal" id="{E9D2EBC6-FF90-475E-A4E2-E82FD9D8A4F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94" operator="equal" id="{6DCF1CF2-9B6F-4E5C-9C49-4723C83B023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95" operator="equal" id="{41B08C10-F6E0-4E70-913A-9AB170C1E77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96" operator="equal" id="{EF6C0BEA-2B08-4471-A6F7-820017A8586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M62</xm:sqref>
        </x14:conditionalFormatting>
        <x14:conditionalFormatting xmlns:xm="http://schemas.microsoft.com/office/excel/2006/main">
          <x14:cfRule type="cellIs" priority="13187" operator="equal" id="{0DC82041-AD2B-4432-ABBB-6D4514EE830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88" operator="equal" id="{EA78734B-AF69-4B99-9FF0-E591DA24DD4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89" operator="equal" id="{24FB7ADD-65A8-4968-8B4B-B64A0A4CCAE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90" operator="equal" id="{07098202-E2B3-45E0-97BA-6FAD785BC89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91" operator="equal" id="{9271D4F5-FDC2-4F09-AC06-779E2E342BF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O62</xm:sqref>
        </x14:conditionalFormatting>
        <x14:conditionalFormatting xmlns:xm="http://schemas.microsoft.com/office/excel/2006/main">
          <x14:cfRule type="cellIs" priority="13197" operator="equal" id="{02B41FEA-9A00-4B94-B704-70BFA071924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98" operator="equal" id="{0F9BAF05-98A8-40D9-B915-33A29DC1770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99" operator="equal" id="{567729E6-996E-4407-80B5-82FECD5DFE1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00" operator="equal" id="{1180400E-E924-4438-8D27-06992368829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R62</xm:sqref>
        </x14:conditionalFormatting>
        <x14:conditionalFormatting xmlns:xm="http://schemas.microsoft.com/office/excel/2006/main">
          <x14:cfRule type="cellIs" priority="13178" operator="equal" id="{40C8F65D-4963-4308-A429-95FDFB06382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79" operator="equal" id="{17E6F9DD-8F72-4558-9E6F-A180DB22EB8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80" operator="equal" id="{8F0FAD80-C75B-4A82-9CF9-78FA1006F44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81" operator="equal" id="{FB36C49C-FA68-4619-9F18-07931721832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82" operator="equal" id="{BB28178A-FAB2-47EE-A5AE-4E2D08CDC4D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M88</xm:sqref>
        </x14:conditionalFormatting>
        <x14:conditionalFormatting xmlns:xm="http://schemas.microsoft.com/office/excel/2006/main">
          <x14:cfRule type="cellIs" priority="13173" operator="equal" id="{5E5FC6FA-35FA-4D4D-A80C-FB21FD7303C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74" operator="equal" id="{A8FBC047-F20C-4496-8F62-205E6CE8B6D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75" operator="equal" id="{34630304-A205-49AF-A6C5-2ABEE9933E3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76" operator="equal" id="{E13A88AF-806C-47B1-970A-A919AEB4661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77" operator="equal" id="{0B586FA6-72E8-4498-81F6-126797A86EA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O88</xm:sqref>
        </x14:conditionalFormatting>
        <x14:conditionalFormatting xmlns:xm="http://schemas.microsoft.com/office/excel/2006/main">
          <x14:cfRule type="cellIs" priority="13183" operator="equal" id="{A2E476A7-DD6A-4962-B104-99EAD18AC6B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84" operator="equal" id="{C217144B-361C-4963-BC98-1AB1CA6644B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85" operator="equal" id="{A7548E31-84B8-450F-AC08-5F0208CDFC4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86" operator="equal" id="{2E278AA3-7CF4-4F2A-8FE6-CD781E97923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R88</xm:sqref>
        </x14:conditionalFormatting>
        <x14:conditionalFormatting xmlns:xm="http://schemas.microsoft.com/office/excel/2006/main">
          <x14:cfRule type="cellIs" priority="13164" operator="equal" id="{982E8837-5AE1-4623-AD4C-F7AEB6DCAE9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65" operator="equal" id="{75BE4998-4F6C-4054-B109-681D6FF981E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66" operator="equal" id="{2BAFE3DC-15DD-4859-98A8-9D3F5EEAEB0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67" operator="equal" id="{EC8C842C-0819-437A-AA41-41391BA1AFC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68" operator="equal" id="{998B5037-617C-459A-980E-C79B018E45A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M111</xm:sqref>
        </x14:conditionalFormatting>
        <x14:conditionalFormatting xmlns:xm="http://schemas.microsoft.com/office/excel/2006/main">
          <x14:cfRule type="cellIs" priority="13159" operator="equal" id="{E1EF723E-E865-4D3B-A1AF-85B35F213A1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60" operator="equal" id="{6E28E006-70B1-4985-9878-6D07AFB2520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61" operator="equal" id="{F93A55D0-1A81-4979-8DC4-BAE13D3B362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62" operator="equal" id="{E485083F-2813-4B74-8125-0443CA9D196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63" operator="equal" id="{2C2E4131-60A0-4598-A4A8-3A6DE5E2661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O111</xm:sqref>
        </x14:conditionalFormatting>
        <x14:conditionalFormatting xmlns:xm="http://schemas.microsoft.com/office/excel/2006/main">
          <x14:cfRule type="cellIs" priority="13169" operator="equal" id="{E6550DA1-8C17-4B02-B036-E8436D6AB9B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70" operator="equal" id="{0BB4ABBD-6AE3-4B73-98B3-80F19754056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71" operator="equal" id="{9808720C-E799-4A6A-A305-31F0358DE0F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72" operator="equal" id="{69A5108E-06A7-4172-BA21-A02156108A6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R111</xm:sqref>
        </x14:conditionalFormatting>
        <x14:conditionalFormatting xmlns:xm="http://schemas.microsoft.com/office/excel/2006/main">
          <x14:cfRule type="cellIs" priority="13150" operator="equal" id="{830A2A04-77AF-4522-97AD-BF352C9D150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51" operator="equal" id="{9FD21616-BEE3-4DB6-9A57-E95E287DA7D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52" operator="equal" id="{6438AB76-2853-433A-9299-37DAC2BED16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53" operator="equal" id="{4794FBEB-2ED2-4403-9DFF-CF4055EBB3B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54" operator="equal" id="{2346612B-48D9-4259-9E1D-52A41383023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M136</xm:sqref>
        </x14:conditionalFormatting>
        <x14:conditionalFormatting xmlns:xm="http://schemas.microsoft.com/office/excel/2006/main">
          <x14:cfRule type="cellIs" priority="13145" operator="equal" id="{FFA7A96C-E3D4-49F1-9DDA-F0C7A70A07C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46" operator="equal" id="{6A063D66-FEF4-4F63-9FDA-F4EF724E966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47" operator="equal" id="{7B472A20-78AC-4658-A34F-2DA5EDCE948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48" operator="equal" id="{93A7CAD1-D6C4-48E2-9442-28982669163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49" operator="equal" id="{61EC443D-83AA-4A2F-9F79-C6A560FA0BB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O136</xm:sqref>
        </x14:conditionalFormatting>
        <x14:conditionalFormatting xmlns:xm="http://schemas.microsoft.com/office/excel/2006/main">
          <x14:cfRule type="cellIs" priority="13155" operator="equal" id="{7775777E-EF59-4A4A-BB93-29BCE5F8E17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56" operator="equal" id="{41AE94A7-6696-45B1-92CE-155622E6011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57" operator="equal" id="{3E56C812-B5C1-4128-9183-06BD748F734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58" operator="equal" id="{B694F81F-1F90-43D0-9511-188F9C15918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R136</xm:sqref>
        </x14:conditionalFormatting>
        <x14:conditionalFormatting xmlns:xm="http://schemas.microsoft.com/office/excel/2006/main">
          <x14:cfRule type="cellIs" priority="13136" operator="equal" id="{BED5C745-8FCD-4CA1-AAB6-FF96B2992D4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37" operator="equal" id="{93E3EA4E-F374-450F-BA60-D45C66DBB62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38" operator="equal" id="{D6B95919-36C6-40EA-B58C-C22B9E7B356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39" operator="equal" id="{5B260776-1F12-4B81-9658-7AA7550758E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40" operator="equal" id="{9D0A79C8-7982-4D90-85E4-5047080CABA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M162</xm:sqref>
        </x14:conditionalFormatting>
        <x14:conditionalFormatting xmlns:xm="http://schemas.microsoft.com/office/excel/2006/main">
          <x14:cfRule type="cellIs" priority="13131" operator="equal" id="{32146FBB-CEFC-4866-8A9D-98642450747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32" operator="equal" id="{90EE5A2A-C134-4F8C-BDA6-BD8DC8FDB25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33" operator="equal" id="{40501EB2-1B4A-4577-B714-76A57CE6535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34" operator="equal" id="{F18203E4-2CB8-41A2-AFCB-FDECA06C17A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35" operator="equal" id="{909A1D4E-7DB1-498D-BFFC-719D5A09F61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O162</xm:sqref>
        </x14:conditionalFormatting>
        <x14:conditionalFormatting xmlns:xm="http://schemas.microsoft.com/office/excel/2006/main">
          <x14:cfRule type="cellIs" priority="13141" operator="equal" id="{088F7530-0E4C-4599-BD61-029ABFD3E59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42" operator="equal" id="{D484D383-D64D-4912-930A-25DB670B0B3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43" operator="equal" id="{DD7DBC8D-3AD2-4271-88CA-908EBC64B90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44" operator="equal" id="{49C39643-C82C-468B-B9AB-66BA7563210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R162</xm:sqref>
        </x14:conditionalFormatting>
        <x14:conditionalFormatting xmlns:xm="http://schemas.microsoft.com/office/excel/2006/main">
          <x14:cfRule type="cellIs" priority="13122" operator="equal" id="{1816AFC7-85BB-421F-ACD4-0318BE51E27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23" operator="equal" id="{4F296566-17BA-4FD6-BBFD-96160217FF2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24" operator="equal" id="{B17D453D-AD10-47A7-BEE8-37D22BD42F3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25" operator="equal" id="{E170207D-BEFB-42A6-B6EF-9348D72F222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26" operator="equal" id="{36F489F6-C376-4A71-A8AA-7F8ED41340E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M189</xm:sqref>
        </x14:conditionalFormatting>
        <x14:conditionalFormatting xmlns:xm="http://schemas.microsoft.com/office/excel/2006/main">
          <x14:cfRule type="cellIs" priority="13117" operator="equal" id="{1E80D803-9F03-4271-AE57-A2911FAF1BA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18" operator="equal" id="{FEAB180B-3990-440C-A868-5C765866CFE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19" operator="equal" id="{232D135B-A83F-4FF5-939E-4FEA3E317F7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20" operator="equal" id="{5CFAC452-DA8B-4A50-BBCE-01A5232EE74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21" operator="equal" id="{E24581DD-CC57-4AF4-AEB9-2014F66380F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O189</xm:sqref>
        </x14:conditionalFormatting>
        <x14:conditionalFormatting xmlns:xm="http://schemas.microsoft.com/office/excel/2006/main">
          <x14:cfRule type="cellIs" priority="13127" operator="equal" id="{03E1D831-0659-437C-9377-F4FA90C8AD3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28" operator="equal" id="{65379FE7-B3E0-44E5-8B63-ED11E168E81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29" operator="equal" id="{2C4D4728-FA31-4C1B-B8D6-97076980516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30" operator="equal" id="{6D1DE23E-F489-4078-A377-85C3B7EA493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R189</xm:sqref>
        </x14:conditionalFormatting>
        <x14:conditionalFormatting xmlns:xm="http://schemas.microsoft.com/office/excel/2006/main">
          <x14:cfRule type="cellIs" priority="13108" operator="equal" id="{E342D95A-E8D2-4B70-94B1-D910616FC43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09" operator="equal" id="{4F3A48F1-6CC5-4BBF-A70F-25097FC9FA4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10" operator="equal" id="{3B545AB9-698E-46C5-8834-E78C2F161BF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11" operator="equal" id="{C3C3EB3B-4A0F-4C1B-8F15-A436D17D079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12" operator="equal" id="{A42044B0-7488-4A4B-BD1E-5967B64E625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M215</xm:sqref>
        </x14:conditionalFormatting>
        <x14:conditionalFormatting xmlns:xm="http://schemas.microsoft.com/office/excel/2006/main">
          <x14:cfRule type="cellIs" priority="13103" operator="equal" id="{4C59B2A3-9A74-46BB-9BE9-2B74CCD9A16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04" operator="equal" id="{D49F348B-B248-4B14-82A4-FC4F951D39F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05" operator="equal" id="{5ECB9496-1341-4522-A43E-409081B21BD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06" operator="equal" id="{2CD06932-6DF1-4563-98AC-9B4AFA06978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07" operator="equal" id="{ACF04E86-3E44-40BC-99FA-63918878353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O215</xm:sqref>
        </x14:conditionalFormatting>
        <x14:conditionalFormatting xmlns:xm="http://schemas.microsoft.com/office/excel/2006/main">
          <x14:cfRule type="cellIs" priority="13113" operator="equal" id="{01F10158-344E-461D-9C02-1D6047FD307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14" operator="equal" id="{9852AD73-0939-4159-99F6-FDD09172D2E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15" operator="equal" id="{BBC873B2-B8DF-4533-B168-C95479C32F2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16" operator="equal" id="{183D5E83-6043-44FF-A197-F5BF3AA9CF0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R215</xm:sqref>
        </x14:conditionalFormatting>
        <x14:conditionalFormatting xmlns:xm="http://schemas.microsoft.com/office/excel/2006/main">
          <x14:cfRule type="cellIs" priority="13094" operator="equal" id="{C59A1F67-CAA6-4C03-B8D4-E3FE986D72A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95" operator="equal" id="{84E14DEE-785E-4256-A972-D6AA268A096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96" operator="equal" id="{F95B6CB3-C441-4E40-AB0D-00C3F79DB77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97" operator="equal" id="{A7DD32ED-3326-4A3E-A324-34DE096D0D4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98" operator="equal" id="{22C9CB3F-1102-4EC0-9F50-20A4CADA4DC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M239</xm:sqref>
        </x14:conditionalFormatting>
        <x14:conditionalFormatting xmlns:xm="http://schemas.microsoft.com/office/excel/2006/main">
          <x14:cfRule type="cellIs" priority="13089" operator="equal" id="{9DB11CC3-4179-42B6-B258-9C0DB52B632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90" operator="equal" id="{BCF261ED-44D7-43D0-9A91-DB9B005B799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91" operator="equal" id="{D880790C-A5C0-4ADD-834B-2DC5D3FA5BF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92" operator="equal" id="{FD659284-85DB-4426-9F68-94BB5D8FC8E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93" operator="equal" id="{5C87050C-86E8-4F8A-87CB-9BC01DDC319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O239</xm:sqref>
        </x14:conditionalFormatting>
        <x14:conditionalFormatting xmlns:xm="http://schemas.microsoft.com/office/excel/2006/main">
          <x14:cfRule type="cellIs" priority="13099" operator="equal" id="{6F2E71BC-2B1D-4575-B243-EABA7D27BDB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00" operator="equal" id="{1DEF094C-0B1E-48D9-BABF-5E8219AEF87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01" operator="equal" id="{A76A14A0-0B20-4400-A9A1-1249A35AFEE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02" operator="equal" id="{762CCFE6-065B-4EAF-8032-A687E30EAC8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R239</xm:sqref>
        </x14:conditionalFormatting>
        <x14:conditionalFormatting xmlns:xm="http://schemas.microsoft.com/office/excel/2006/main">
          <x14:cfRule type="cellIs" priority="13080" operator="equal" id="{046D9C91-6EFE-4FFF-B2F1-FBFC1D5AF14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81" operator="equal" id="{9BFC51CA-8589-47FD-917F-8B616929F88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82" operator="equal" id="{61E273A2-DF4D-49CB-8416-408F029DAD8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83" operator="equal" id="{A2E485FE-9004-4D61-A912-28D89C07BE2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84" operator="equal" id="{D21C03D1-3A0F-4A31-B70A-B605645592A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M263</xm:sqref>
        </x14:conditionalFormatting>
        <x14:conditionalFormatting xmlns:xm="http://schemas.microsoft.com/office/excel/2006/main">
          <x14:cfRule type="cellIs" priority="13075" operator="equal" id="{862A1BBA-8A3A-4435-BF2F-9CB675C2FA3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76" operator="equal" id="{95A7BC03-8294-4E49-A6E1-A1D128D87D3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77" operator="equal" id="{FFAD405B-6C1E-43F5-A83D-0942338ADE3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78" operator="equal" id="{A9DCB37F-250F-4FBA-9AB9-5090799D281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79" operator="equal" id="{B1E1979C-F01C-46C3-9235-6D8486D3952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O263</xm:sqref>
        </x14:conditionalFormatting>
        <x14:conditionalFormatting xmlns:xm="http://schemas.microsoft.com/office/excel/2006/main">
          <x14:cfRule type="cellIs" priority="13085" operator="equal" id="{11122451-441F-4B57-B801-760BC4112B7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86" operator="equal" id="{5F352483-A590-4C70-B1CC-011FDBCDE88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87" operator="equal" id="{EBE8B03F-C342-4440-8E58-446475C3D2D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88" operator="equal" id="{8A1D64AD-3F06-4508-B22F-3004BBD009E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R263</xm:sqref>
        </x14:conditionalFormatting>
        <x14:conditionalFormatting xmlns:xm="http://schemas.microsoft.com/office/excel/2006/main">
          <x14:cfRule type="cellIs" priority="13066" operator="equal" id="{7A619B91-2227-44CB-A428-FC3E167CD5D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67" operator="equal" id="{AC358326-6572-4EFC-98E0-4D89B9B0E0B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68" operator="equal" id="{5A8272CD-FD38-483B-8432-3B7C0A5DB6A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69" operator="equal" id="{639CE5CC-64E9-431E-B7DA-70299C44C70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70" operator="equal" id="{FF77D82A-1B2B-4BE6-832B-BDD793DB923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M297</xm:sqref>
        </x14:conditionalFormatting>
        <x14:conditionalFormatting xmlns:xm="http://schemas.microsoft.com/office/excel/2006/main">
          <x14:cfRule type="cellIs" priority="13061" operator="equal" id="{7285BD9C-69DC-4244-90D9-BD47A480B8E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62" operator="equal" id="{C131ACD4-BF1E-42D1-9557-015889300E7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63" operator="equal" id="{51DEBFC5-09DC-4C14-9DDA-9F62430911D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64" operator="equal" id="{D31A62AC-843D-4ECA-97E8-BEFBD326BA9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65" operator="equal" id="{D079B0B9-3455-4FBB-90F6-6675C0CAC48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O297</xm:sqref>
        </x14:conditionalFormatting>
        <x14:conditionalFormatting xmlns:xm="http://schemas.microsoft.com/office/excel/2006/main">
          <x14:cfRule type="cellIs" priority="13071" operator="equal" id="{F777DFAB-FF84-41F0-B09D-6EC0A19020F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72" operator="equal" id="{4CD3A47A-6A8F-430A-A47B-61E24ECC29D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73" operator="equal" id="{AC299E2C-9E54-476E-B8F3-5D430827EFC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74" operator="equal" id="{A7535447-E228-4209-95AF-3A3344427A2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R297</xm:sqref>
        </x14:conditionalFormatting>
        <x14:conditionalFormatting xmlns:xm="http://schemas.microsoft.com/office/excel/2006/main">
          <x14:cfRule type="cellIs" priority="13052" operator="equal" id="{1989C73B-372A-4D3B-9ACA-394BCFDEA19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53" operator="equal" id="{A1494AD3-F184-4B33-A6EB-FD0227B5F89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54" operator="equal" id="{072502F8-C9AF-4365-A752-E0AA25A25B3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55" operator="equal" id="{8F40664C-931F-49A1-94E3-CF89CE43BCF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56" operator="equal" id="{D5CB52A7-68E6-41EF-9704-E7E47623D22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M310</xm:sqref>
        </x14:conditionalFormatting>
        <x14:conditionalFormatting xmlns:xm="http://schemas.microsoft.com/office/excel/2006/main">
          <x14:cfRule type="cellIs" priority="13047" operator="equal" id="{ECD86502-9ACA-4102-8922-49AC3F00D6A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48" operator="equal" id="{A46B3F05-2226-454A-BE07-BEEE811C0C3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49" operator="equal" id="{94C56A95-CE25-4CD7-82E0-2CCC4BCF5B9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50" operator="equal" id="{5C85C0DB-5F73-4A24-958A-0C30E9886DB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51" operator="equal" id="{057E0361-D5EE-477D-871D-D2D25826F26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O310</xm:sqref>
        </x14:conditionalFormatting>
        <x14:conditionalFormatting xmlns:xm="http://schemas.microsoft.com/office/excel/2006/main">
          <x14:cfRule type="cellIs" priority="13057" operator="equal" id="{14337856-0B01-4F23-8C02-3F210B0EC5B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58" operator="equal" id="{F4278D2C-A08E-46C0-A5A0-BEB026FEE67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59" operator="equal" id="{04FBDAFE-9464-4E56-95A0-9DEC525A546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60" operator="equal" id="{68AA7D5E-9658-4C3A-B1AB-C486CD38644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R310</xm:sqref>
        </x14:conditionalFormatting>
        <x14:conditionalFormatting xmlns:xm="http://schemas.microsoft.com/office/excel/2006/main">
          <x14:cfRule type="cellIs" priority="13038" operator="equal" id="{43EFACBB-A1ED-455C-86C0-87D3EBC45C6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39" operator="equal" id="{C4746475-DF03-4982-AE21-B44484CDB85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40" operator="equal" id="{22A747A4-8098-4CF3-8B20-18C0AEDE143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41" operator="equal" id="{6EBB8701-1BAD-4FC7-827D-F3F3737D465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42" operator="equal" id="{DD8DCA28-DDB7-4EB9-BB39-5B81F6BC9C7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M336</xm:sqref>
        </x14:conditionalFormatting>
        <x14:conditionalFormatting xmlns:xm="http://schemas.microsoft.com/office/excel/2006/main">
          <x14:cfRule type="cellIs" priority="13033" operator="equal" id="{5AF08EEB-053D-43C4-8ECB-C6F4FA1529A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34" operator="equal" id="{993EF694-8469-422D-AD77-2433DDE2651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35" operator="equal" id="{5FBE7CCA-AA69-40DD-991B-8FFDEACA7F3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36" operator="equal" id="{CCEA73B0-E549-4AAF-A0C5-5230A6D18FC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37" operator="equal" id="{92E00BAA-D898-44A3-86F1-4AEFA48CB19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O336</xm:sqref>
        </x14:conditionalFormatting>
        <x14:conditionalFormatting xmlns:xm="http://schemas.microsoft.com/office/excel/2006/main">
          <x14:cfRule type="cellIs" priority="13043" operator="equal" id="{D379F51C-6C9D-494E-9C0F-8737F7460BC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44" operator="equal" id="{674501E3-C83E-4DCC-9161-BD610B9C321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45" operator="equal" id="{A858B519-D919-445F-9B0D-D9BAD050A29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46" operator="equal" id="{32031FA8-8136-49C5-AD25-00B41A0B78B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R336</xm:sqref>
        </x14:conditionalFormatting>
        <x14:conditionalFormatting xmlns:xm="http://schemas.microsoft.com/office/excel/2006/main">
          <x14:cfRule type="cellIs" priority="13024" operator="equal" id="{4D93D48A-3096-4397-8B3D-FCA21A6314A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25" operator="equal" id="{B1C41B18-23E2-4B7D-8801-4001CD7E293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26" operator="equal" id="{5EBA39F0-9232-46DF-9A3C-B3174A84E06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27" operator="equal" id="{1A7DCF7D-F9AF-47C6-808E-7EF75608E4C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28" operator="equal" id="{8FB7330F-5EAC-4E1C-AC9C-6A7A63DF2EA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M363</xm:sqref>
        </x14:conditionalFormatting>
        <x14:conditionalFormatting xmlns:xm="http://schemas.microsoft.com/office/excel/2006/main">
          <x14:cfRule type="cellIs" priority="13019" operator="equal" id="{4BA31038-6ADF-4493-838B-3F22C7ECA1C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20" operator="equal" id="{472A7A0F-DABB-47A0-8B4E-50E6C983FC8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21" operator="equal" id="{44738FBC-6786-4F98-A74A-F5402D7F4ED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22" operator="equal" id="{92082E07-57AA-46F8-B1F3-6E4B36A5136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23" operator="equal" id="{C66B7ED8-41DD-43BA-9E7D-0894851090F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O363</xm:sqref>
        </x14:conditionalFormatting>
        <x14:conditionalFormatting xmlns:xm="http://schemas.microsoft.com/office/excel/2006/main">
          <x14:cfRule type="cellIs" priority="13029" operator="equal" id="{7546EBC8-2182-45CD-B5EE-0211A18B879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30" operator="equal" id="{6228D7DB-0360-4538-A1C6-733DBA043C5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31" operator="equal" id="{C18CA513-0171-4C70-AAE0-404BACAA728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32" operator="equal" id="{37FC5999-6A00-4C47-A904-36B93E56A5A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R363</xm:sqref>
        </x14:conditionalFormatting>
        <x14:conditionalFormatting xmlns:xm="http://schemas.microsoft.com/office/excel/2006/main">
          <x14:cfRule type="cellIs" priority="13010" operator="equal" id="{D100F0BA-CF60-4D2A-A1DE-8AF574CC618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11" operator="equal" id="{64BB36B9-C89B-4DD5-9545-0A2CFC45BF8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12" operator="equal" id="{7B9105A6-8181-45CA-ABDA-092C290908A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13" operator="equal" id="{DB2CD9C1-D6B8-4C4D-A1D8-3127C1F3357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14" operator="equal" id="{C3FCDA2C-1DE7-4721-A325-628B5F56FDD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M386</xm:sqref>
        </x14:conditionalFormatting>
        <x14:conditionalFormatting xmlns:xm="http://schemas.microsoft.com/office/excel/2006/main">
          <x14:cfRule type="cellIs" priority="13005" operator="equal" id="{0F85C3AA-21B9-4230-B496-6082BAB6170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06" operator="equal" id="{30210A52-4355-4BBB-8931-0E4B2480D3C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07" operator="equal" id="{190BF8B9-AAB2-4B0F-AA30-56339C78595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08" operator="equal" id="{4B7A9AF3-C052-47C9-A981-6A90385FD2C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09" operator="equal" id="{D67153CE-BDB3-4063-86E2-870581770E8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O386</xm:sqref>
        </x14:conditionalFormatting>
        <x14:conditionalFormatting xmlns:xm="http://schemas.microsoft.com/office/excel/2006/main">
          <x14:cfRule type="cellIs" priority="13015" operator="equal" id="{0BBF1C95-EFF3-4405-9315-D8AB15A37B0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16" operator="equal" id="{2CDE4B19-CB18-41A4-88D6-3B7D4F2D332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17" operator="equal" id="{310E83D3-C62E-432B-B563-BA91C8A16A7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18" operator="equal" id="{97A3772F-D250-4812-9329-04946614E72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R386</xm:sqref>
        </x14:conditionalFormatting>
        <x14:conditionalFormatting xmlns:xm="http://schemas.microsoft.com/office/excel/2006/main">
          <x14:cfRule type="cellIs" priority="12996" operator="equal" id="{CD2F3D46-0A4F-477D-B9C3-77E5EBF55C7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97" operator="equal" id="{59F56066-DCB1-4C7E-AE9C-0BAF1B3D4B1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98" operator="equal" id="{34ADC4F1-468E-4C97-9FB6-FE3113CDA9E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99" operator="equal" id="{873A9618-D5D6-4266-8320-DD94078B8B3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00" operator="equal" id="{711BF31B-C1F8-4465-9819-4FAE7A71222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M410</xm:sqref>
        </x14:conditionalFormatting>
        <x14:conditionalFormatting xmlns:xm="http://schemas.microsoft.com/office/excel/2006/main">
          <x14:cfRule type="cellIs" priority="12991" operator="equal" id="{91D585F2-F1BD-4FCF-ADD6-507AA7B8774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92" operator="equal" id="{0EC39ED9-C0C2-42C1-AE8A-06FFDD15C24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93" operator="equal" id="{9B98E8A7-F41E-4453-88ED-1DEB7E61DD2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94" operator="equal" id="{AB8FFCDE-C6C1-4C7A-9935-B65981D734B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95" operator="equal" id="{987A3A72-4CB3-4F11-8CF5-08C7B0D7A02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O410</xm:sqref>
        </x14:conditionalFormatting>
        <x14:conditionalFormatting xmlns:xm="http://schemas.microsoft.com/office/excel/2006/main">
          <x14:cfRule type="cellIs" priority="13001" operator="equal" id="{9FDA2BA6-E4A3-45BA-BFE7-60BA4E3A2C3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02" operator="equal" id="{0C5048E3-9A90-47DF-84FE-13ABB99E676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03" operator="equal" id="{0466C4B1-DB26-402A-86BF-93B92C1502E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04" operator="equal" id="{9436FE75-4DDB-463A-B61D-095CE5555C4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R410</xm:sqref>
        </x14:conditionalFormatting>
        <x14:conditionalFormatting xmlns:xm="http://schemas.microsoft.com/office/excel/2006/main">
          <x14:cfRule type="cellIs" priority="12982" operator="equal" id="{0121936E-6FA2-46CD-B637-AB90139D017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83" operator="equal" id="{CBB3AA7B-7EB3-4D36-83E7-5BDA9515DB2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84" operator="equal" id="{FEFC1E12-BC0A-4184-AD69-F46FFF45F89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85" operator="equal" id="{ED4B419B-4D95-4656-97C3-B41BF3256CC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86" operator="equal" id="{C9D983C5-0F68-4DB2-85D7-BF26A58DB30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M434</xm:sqref>
        </x14:conditionalFormatting>
        <x14:conditionalFormatting xmlns:xm="http://schemas.microsoft.com/office/excel/2006/main">
          <x14:cfRule type="cellIs" priority="12977" operator="equal" id="{BD683B4F-6498-4AFC-9D9C-27930CED198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78" operator="equal" id="{60FDF5C1-50A8-4FB8-9A2B-B89D283B6F5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79" operator="equal" id="{218AC87F-66A1-4461-94B4-8B5F4E30C2B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80" operator="equal" id="{E6331732-90B0-489A-939B-BFD805E8B6C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81" operator="equal" id="{22246E2F-7149-46FE-A524-3EF5309ED7A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O434</xm:sqref>
        </x14:conditionalFormatting>
        <x14:conditionalFormatting xmlns:xm="http://schemas.microsoft.com/office/excel/2006/main">
          <x14:cfRule type="cellIs" priority="12987" operator="equal" id="{AF5F2B0C-CCE6-498D-8EFF-BA80B71F183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88" operator="equal" id="{BDBE52A1-00CE-4516-AF11-37B2C7FD7D8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89" operator="equal" id="{1F23BD58-BE7B-4769-AC71-97312B2119B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90" operator="equal" id="{DC14AA76-37CF-4777-9D32-7E5A098CFD8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R434</xm:sqref>
        </x14:conditionalFormatting>
        <x14:conditionalFormatting xmlns:xm="http://schemas.microsoft.com/office/excel/2006/main">
          <x14:cfRule type="cellIs" priority="12968" operator="equal" id="{259EF21A-9A56-476C-BDEE-DF3F12A9641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69" operator="equal" id="{D8DB96B3-DE79-4D45-A609-8B37F8AA2A6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70" operator="equal" id="{8E0A11F6-7E57-43BA-BC2D-203EE31CBE6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71" operator="equal" id="{09FDA848-6C83-477F-A04F-B507D8A13A3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72" operator="equal" id="{991ABE9F-034E-4750-A340-DEE53692CB3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M460</xm:sqref>
        </x14:conditionalFormatting>
        <x14:conditionalFormatting xmlns:xm="http://schemas.microsoft.com/office/excel/2006/main">
          <x14:cfRule type="cellIs" priority="12963" operator="equal" id="{B1343611-4F89-41DB-AD34-7CD4AB2A193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64" operator="equal" id="{6CF45B38-DE96-4B4F-8660-FE3A13AFE68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65" operator="equal" id="{EE3287A0-577A-45CA-B900-ABAD4406FA0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66" operator="equal" id="{E9A2BF9D-C3F6-4F16-B543-6BCE6BC247E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67" operator="equal" id="{BEBFD40C-F23A-4FF7-A8E2-99037CCB0D5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O460</xm:sqref>
        </x14:conditionalFormatting>
        <x14:conditionalFormatting xmlns:xm="http://schemas.microsoft.com/office/excel/2006/main">
          <x14:cfRule type="cellIs" priority="12973" operator="equal" id="{8D9A4900-C51D-4A8F-8A32-AE89973DD8C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74" operator="equal" id="{C2DD47D0-74C0-4C95-94C3-1CEB7ECA99A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75" operator="equal" id="{2F2A4018-157E-43F7-BCFE-9BEACFC4FE8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76" operator="equal" id="{20F7D4F3-1AFB-43B6-97D3-89D1CB5F467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R460</xm:sqref>
        </x14:conditionalFormatting>
        <x14:conditionalFormatting xmlns:xm="http://schemas.microsoft.com/office/excel/2006/main">
          <x14:cfRule type="cellIs" priority="12954" operator="equal" id="{8F81F30B-5375-4FF4-98C1-617DE90AC66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55" operator="equal" id="{88CA7745-2311-4FF5-8C83-337ED429BF2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56" operator="equal" id="{6F87BCD0-D6F6-4FBA-B9DF-A4EE2482131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57" operator="equal" id="{87CAF8CE-39B4-4CF4-BB84-0B3DBCEFA90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58" operator="equal" id="{9C0D0EA9-251F-4C7F-9DF0-3BCCB6B0F22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M485</xm:sqref>
        </x14:conditionalFormatting>
        <x14:conditionalFormatting xmlns:xm="http://schemas.microsoft.com/office/excel/2006/main">
          <x14:cfRule type="cellIs" priority="12949" operator="equal" id="{B6DD686D-DC29-404A-9AFD-A05812F9C83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50" operator="equal" id="{6FE3DDE6-E2F8-4A7D-A612-BE4A9433F89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51" operator="equal" id="{621A3C48-2E37-43F3-8819-20FA4567349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52" operator="equal" id="{DB4BBB6A-7327-4508-9260-4BDB0AA388A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53" operator="equal" id="{06120DFF-F0B6-4C06-A211-677E981C6F4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O485</xm:sqref>
        </x14:conditionalFormatting>
        <x14:conditionalFormatting xmlns:xm="http://schemas.microsoft.com/office/excel/2006/main">
          <x14:cfRule type="cellIs" priority="12959" operator="equal" id="{1D0F5673-818B-4414-BDB9-A4E9EB5407D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60" operator="equal" id="{C619CD6F-3CFA-41C5-8C3D-0E6B3A2A55C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61" operator="equal" id="{293110D6-D5D4-4900-BC0B-2DE14447010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62" operator="equal" id="{A77B4820-E32F-42D5-A3B5-F357CD47668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R485</xm:sqref>
        </x14:conditionalFormatting>
        <x14:conditionalFormatting xmlns:xm="http://schemas.microsoft.com/office/excel/2006/main">
          <x14:cfRule type="cellIs" priority="12940" operator="equal" id="{5C2E3148-70B4-4931-93D5-0A09268427A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41" operator="equal" id="{26420144-BEAE-4D12-80B7-B5EB2028DE1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42" operator="equal" id="{3E47D19D-EDB1-4EF9-9F55-A1E745F9C50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43" operator="equal" id="{BF7B119E-FBFB-44C7-A05D-530D0621613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44" operator="equal" id="{8F0431FC-666C-46A1-B67F-8FC38ADF792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M512</xm:sqref>
        </x14:conditionalFormatting>
        <x14:conditionalFormatting xmlns:xm="http://schemas.microsoft.com/office/excel/2006/main">
          <x14:cfRule type="cellIs" priority="12935" operator="equal" id="{9E25CEC8-899C-42D3-9122-3C75FF3E5AD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36" operator="equal" id="{EAD36955-133D-44BC-8E3C-DE5ABC21387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37" operator="equal" id="{D2C3B8CB-577C-4807-AE8E-3AB3D04CDBF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38" operator="equal" id="{DEAEE698-7D5E-42D9-B2F1-0A77FCBCA38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39" operator="equal" id="{123C66C9-E0E2-4709-9532-7FFF324335B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O512</xm:sqref>
        </x14:conditionalFormatting>
        <x14:conditionalFormatting xmlns:xm="http://schemas.microsoft.com/office/excel/2006/main">
          <x14:cfRule type="cellIs" priority="12945" operator="equal" id="{C823A457-2A6B-4DC7-A41B-14D42F03DD3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46" operator="equal" id="{875BA570-2AEB-44B8-A3FD-B6377A50E31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47" operator="equal" id="{12414E99-E02C-4B29-AB98-94EBA8A18BA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48" operator="equal" id="{171222FC-3A8E-4BEF-8F95-53CACC1D86F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R512</xm:sqref>
        </x14:conditionalFormatting>
        <x14:conditionalFormatting xmlns:xm="http://schemas.microsoft.com/office/excel/2006/main">
          <x14:cfRule type="cellIs" priority="12926" operator="equal" id="{46FA1DF2-125B-46E4-BC8A-47FFAD90B5E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27" operator="equal" id="{F088CC56-9258-46B1-98CE-BA556B3BCA2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28" operator="equal" id="{362122E9-F915-4A2B-B450-E1800D399C5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29" operator="equal" id="{F70BBBEA-8322-4B4B-82F0-13847DF79B4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30" operator="equal" id="{EA95B860-AD38-4313-B24B-1780E787DDB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M535</xm:sqref>
        </x14:conditionalFormatting>
        <x14:conditionalFormatting xmlns:xm="http://schemas.microsoft.com/office/excel/2006/main">
          <x14:cfRule type="cellIs" priority="12921" operator="equal" id="{A4A27EF2-C9F4-426C-911C-A6D411C9CA8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22" operator="equal" id="{85DDD630-B577-4646-AA92-0237E368D7D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23" operator="equal" id="{C61B67A6-139F-4829-8997-6D5A1101807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24" operator="equal" id="{227EBA57-BDD9-4A6F-945D-C5E0889F658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25" operator="equal" id="{4BBEF482-D4E1-4C40-B0D7-E69C760CF91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O535</xm:sqref>
        </x14:conditionalFormatting>
        <x14:conditionalFormatting xmlns:xm="http://schemas.microsoft.com/office/excel/2006/main">
          <x14:cfRule type="cellIs" priority="12931" operator="equal" id="{71B7B8B4-0AF0-4FA8-8B2E-3B2C9E0C939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32" operator="equal" id="{35F57ACB-1E51-46BD-9A40-64E37522414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33" operator="equal" id="{24CDC7B9-876F-45DA-852B-90EA39BF019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34" operator="equal" id="{357FF443-707C-46EF-AA1C-A910A4E848D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R535</xm:sqref>
        </x14:conditionalFormatting>
        <x14:conditionalFormatting xmlns:xm="http://schemas.microsoft.com/office/excel/2006/main">
          <x14:cfRule type="cellIs" priority="12912" operator="equal" id="{CCADA726-429F-4A85-97EE-D8AF82DB6E7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13" operator="equal" id="{7534B5D6-2CFB-43AB-B88B-B5D5F31A9D6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14" operator="equal" id="{CC9F388F-8263-47D0-BD12-3D2DCEFD6AB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15" operator="equal" id="{0E2FA1C5-1489-4A3E-B988-CF81F329908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16" operator="equal" id="{EECB02CE-5F99-4A7F-836E-5EDE25CDF45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M561</xm:sqref>
        </x14:conditionalFormatting>
        <x14:conditionalFormatting xmlns:xm="http://schemas.microsoft.com/office/excel/2006/main">
          <x14:cfRule type="cellIs" priority="12907" operator="equal" id="{9BE3BB73-4A05-4B48-828F-7229C709FCD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08" operator="equal" id="{6C6454A0-3ADD-4CC3-B501-842C9527034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09" operator="equal" id="{46EA010F-A759-4CDC-B99A-458C43BB678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10" operator="equal" id="{CCC94788-A374-4CED-9BCD-1557B3E555A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11" operator="equal" id="{4B0922A7-AF3D-4B05-9062-24DF3804FD7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O561</xm:sqref>
        </x14:conditionalFormatting>
        <x14:conditionalFormatting xmlns:xm="http://schemas.microsoft.com/office/excel/2006/main">
          <x14:cfRule type="cellIs" priority="12917" operator="equal" id="{ADB97B71-2FA4-4D87-B92F-C3B53740AAB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18" operator="equal" id="{D8241EF3-B113-41DC-A1AC-57F8A4C095D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19" operator="equal" id="{E38EB1C2-C8BA-4860-AF85-2AA89BC2390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20" operator="equal" id="{734908E1-8F4D-408A-8492-FEA3F93301A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R561</xm:sqref>
        </x14:conditionalFormatting>
        <x14:conditionalFormatting xmlns:xm="http://schemas.microsoft.com/office/excel/2006/main">
          <x14:cfRule type="cellIs" priority="12898" operator="equal" id="{B2F9C932-442F-4F54-8C60-D41A07CF574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99" operator="equal" id="{FFAC4A1B-1799-4DC2-A0A3-F3B19FBA74E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00" operator="equal" id="{0B5CD808-76DB-4F7D-850F-A870BD753AD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01" operator="equal" id="{84EB9C48-FB80-46DF-82C3-21114C9F577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02" operator="equal" id="{4DD08D33-4589-4977-A421-7B923072137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M585</xm:sqref>
        </x14:conditionalFormatting>
        <x14:conditionalFormatting xmlns:xm="http://schemas.microsoft.com/office/excel/2006/main">
          <x14:cfRule type="cellIs" priority="12893" operator="equal" id="{6A7014D1-383D-4057-91EF-0543782A93E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94" operator="equal" id="{0631636D-6935-445A-B9B6-EF781BFD780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95" operator="equal" id="{59BD7A80-AC66-4C79-91E1-ADB7C028E2A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96" operator="equal" id="{44398340-5977-4F51-94AE-56D5081D1F8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97" operator="equal" id="{445620E8-1ABA-416B-974E-44096A37277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O585</xm:sqref>
        </x14:conditionalFormatting>
        <x14:conditionalFormatting xmlns:xm="http://schemas.microsoft.com/office/excel/2006/main">
          <x14:cfRule type="cellIs" priority="12903" operator="equal" id="{AC9F1E74-8284-4F5C-B486-31F4FA445A3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04" operator="equal" id="{D08611B1-1D1F-46ED-9B73-3107322A7A4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05" operator="equal" id="{76B507FD-8200-4A2D-96B8-D20B5E58DC3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06" operator="equal" id="{23259ED0-CC58-4426-AA88-6B94B051F76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R585</xm:sqref>
        </x14:conditionalFormatting>
        <x14:conditionalFormatting xmlns:xm="http://schemas.microsoft.com/office/excel/2006/main">
          <x14:cfRule type="cellIs" priority="12884" operator="equal" id="{64F88FAE-5CFA-4843-854D-7F42549AF3D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85" operator="equal" id="{94413DC5-7E11-4E42-B07D-DD6DF06C3D5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86" operator="equal" id="{B7D6D7E5-2FD4-4096-ABE4-372C240BE0D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87" operator="equal" id="{D7F60EAC-D69E-429F-AEA4-312B66955F1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88" operator="equal" id="{D8F1E1B0-FC87-43E3-9900-C2F3EDE4499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M608</xm:sqref>
        </x14:conditionalFormatting>
        <x14:conditionalFormatting xmlns:xm="http://schemas.microsoft.com/office/excel/2006/main">
          <x14:cfRule type="cellIs" priority="12879" operator="equal" id="{AE3065F1-70C2-4B1B-A60C-B5AC235F9DD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80" operator="equal" id="{4DB0ED41-1152-4208-95DF-1C0775BBC7F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81" operator="equal" id="{A44C4861-2DD8-4134-9429-DC39C9BE0EB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82" operator="equal" id="{51104A5F-04E4-4824-A513-FE3775B3487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83" operator="equal" id="{4512F9A8-2098-4C2D-A191-1599BC55739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O608</xm:sqref>
        </x14:conditionalFormatting>
        <x14:conditionalFormatting xmlns:xm="http://schemas.microsoft.com/office/excel/2006/main">
          <x14:cfRule type="cellIs" priority="12889" operator="equal" id="{62BCB81B-DA55-48E5-AA64-9AD625F44D2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90" operator="equal" id="{B3157BED-A377-495F-A42B-FEB82FD9E6C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91" operator="equal" id="{64C49F00-838A-4C36-9D57-7030563BE6F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92" operator="equal" id="{7A2ADEB3-7076-4DF2-9E2D-B9D8FCFFB79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R608</xm:sqref>
        </x14:conditionalFormatting>
        <x14:conditionalFormatting xmlns:xm="http://schemas.microsoft.com/office/excel/2006/main">
          <x14:cfRule type="cellIs" priority="12870" operator="equal" id="{023DF013-836F-4561-A9CF-12A38F074CA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71" operator="equal" id="{889A4189-F428-471F-B2AA-BFDA4F174BF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72" operator="equal" id="{48BB24E6-881A-44A6-88AB-051BBA58B2D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73" operator="equal" id="{9B53D56A-9259-40E0-88FD-B0C1B7570F5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74" operator="equal" id="{D84BDD11-5479-4912-8AE2-E60DDC11CD6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M632</xm:sqref>
        </x14:conditionalFormatting>
        <x14:conditionalFormatting xmlns:xm="http://schemas.microsoft.com/office/excel/2006/main">
          <x14:cfRule type="cellIs" priority="12865" operator="equal" id="{B3F5C3BF-300C-4447-ACD7-3A9FC05E12E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66" operator="equal" id="{2A210CE4-3627-4099-A501-39F7826B825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67" operator="equal" id="{EA1B6066-38A4-4F88-BD79-A8E9F188E3A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68" operator="equal" id="{D5D9C6AB-4D1C-4093-8C40-0714777E70E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69" operator="equal" id="{EF2BFA7A-E14E-4E7D-B799-7BA272E5F9E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O632</xm:sqref>
        </x14:conditionalFormatting>
        <x14:conditionalFormatting xmlns:xm="http://schemas.microsoft.com/office/excel/2006/main">
          <x14:cfRule type="cellIs" priority="12875" operator="equal" id="{E82C5601-FA46-4ED1-A438-40519D44BC0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76" operator="equal" id="{1709F1B6-F346-4E8B-829F-618C4D1EEC5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77" operator="equal" id="{EEDA3492-0DBE-44D3-B7E5-4CDBC661F8E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78" operator="equal" id="{14B82001-6495-4D68-979F-CD593F9761D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R632</xm:sqref>
        </x14:conditionalFormatting>
        <x14:conditionalFormatting xmlns:xm="http://schemas.microsoft.com/office/excel/2006/main">
          <x14:cfRule type="cellIs" priority="12856" operator="equal" id="{9764F10F-3762-4310-8A2F-CF408460C8B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57" operator="equal" id="{DB1833F8-2397-4A34-9A38-DD6C3694041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58" operator="equal" id="{4BF0F9A8-5D92-4579-AF92-7079B7CF212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59" operator="equal" id="{F4FBE828-1749-4DCD-8D5F-394305436E0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60" operator="equal" id="{2A42F6FC-0C2B-43FA-9E21-16EAE16963E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M654</xm:sqref>
        </x14:conditionalFormatting>
        <x14:conditionalFormatting xmlns:xm="http://schemas.microsoft.com/office/excel/2006/main">
          <x14:cfRule type="cellIs" priority="12851" operator="equal" id="{8FDF4B45-09DE-4EFE-A826-A273D4FBB27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52" operator="equal" id="{75B67481-2476-4263-BC20-FD97A8A189C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53" operator="equal" id="{623FD517-7B27-48DA-BFED-A3E38E411AE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54" operator="equal" id="{8850CBAA-BF89-43C9-B86A-C635366C184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55" operator="equal" id="{0A02F048-406C-4F3D-9035-E72BB572A94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O654</xm:sqref>
        </x14:conditionalFormatting>
        <x14:conditionalFormatting xmlns:xm="http://schemas.microsoft.com/office/excel/2006/main">
          <x14:cfRule type="cellIs" priority="12861" operator="equal" id="{398385BD-1E97-4ADA-84FC-FAFA3209C8A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62" operator="equal" id="{00C64AC8-2700-429E-A7F2-EA12F41EAEE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63" operator="equal" id="{33E38708-E495-4C87-8887-9D1B3B24371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64" operator="equal" id="{47DB1A1C-7094-4EE0-A4F0-DE570306053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R654</xm:sqref>
        </x14:conditionalFormatting>
        <x14:conditionalFormatting xmlns:xm="http://schemas.microsoft.com/office/excel/2006/main">
          <x14:cfRule type="cellIs" priority="12842" operator="equal" id="{ACA497AB-D27C-4F3D-B4CF-8EDC9F7D808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43" operator="equal" id="{D9D67FC2-8B47-4744-A808-B7E2D6785F4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44" operator="equal" id="{9E439A59-16EB-4C1B-8A26-DD14523A93F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45" operator="equal" id="{E9877854-72D6-40A0-AE01-3C8E9846565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46" operator="equal" id="{2C411943-DC12-4EA6-87C2-294FD88E020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M677</xm:sqref>
        </x14:conditionalFormatting>
        <x14:conditionalFormatting xmlns:xm="http://schemas.microsoft.com/office/excel/2006/main">
          <x14:cfRule type="cellIs" priority="12837" operator="equal" id="{91169793-19D7-45BA-B64C-56E2BCC7E0F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38" operator="equal" id="{C8E5A954-A19C-4F4E-BCE4-8137629F55F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39" operator="equal" id="{A2AA55A8-3FE2-4B65-BE19-50E0E871C5D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40" operator="equal" id="{7257FDE8-8E9D-42BE-924E-CA7D18A6959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41" operator="equal" id="{5B574A39-6C66-4BDC-8F86-51A8575382F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O677</xm:sqref>
        </x14:conditionalFormatting>
        <x14:conditionalFormatting xmlns:xm="http://schemas.microsoft.com/office/excel/2006/main">
          <x14:cfRule type="cellIs" priority="12847" operator="equal" id="{2C43B25D-07E3-455C-A647-BE75C94CCF4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48" operator="equal" id="{0F4CFBCE-9869-4FF3-85B6-B1F4BD81B64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49" operator="equal" id="{502D736F-86B9-4D93-B4A3-CFBF0F19387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50" operator="equal" id="{FB05C882-3B3B-40A3-9948-558EE39CEBC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R677</xm:sqref>
        </x14:conditionalFormatting>
        <x14:conditionalFormatting xmlns:xm="http://schemas.microsoft.com/office/excel/2006/main">
          <x14:cfRule type="cellIs" priority="12828" operator="equal" id="{085DF45B-E326-4983-B6CC-B56B09A5EDC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29" operator="equal" id="{49A9EBED-B17E-4D33-896D-DD56B837E40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30" operator="equal" id="{126E5529-F930-4531-A0C0-2006A7C8A0A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31" operator="equal" id="{A228B943-1971-4586-8703-C2FE9CE13CA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32" operator="equal" id="{1FBDAABA-B416-40E4-BAC3-1C5E11D8030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M699</xm:sqref>
        </x14:conditionalFormatting>
        <x14:conditionalFormatting xmlns:xm="http://schemas.microsoft.com/office/excel/2006/main">
          <x14:cfRule type="cellIs" priority="12823" operator="equal" id="{C57FFF99-6AC4-490F-8605-187127EDAEC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24" operator="equal" id="{5F4111F2-AA24-47AE-9E05-A411012593D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25" operator="equal" id="{F641495A-F64B-4515-9E55-4067E6F85A4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26" operator="equal" id="{D89C01C2-E52B-4ED5-BB3B-96B00A2B34C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27" operator="equal" id="{1C361B47-6669-4500-A182-99F049DF4EE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O699</xm:sqref>
        </x14:conditionalFormatting>
        <x14:conditionalFormatting xmlns:xm="http://schemas.microsoft.com/office/excel/2006/main">
          <x14:cfRule type="cellIs" priority="12833" operator="equal" id="{48C3C16A-CA33-4BD5-BF8E-5AFDF2E6194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34" operator="equal" id="{C76E87AC-B350-42FE-AFCC-2F80F9B120D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35" operator="equal" id="{E404C8CA-3A2A-48A9-BCC3-78EDA414B5B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36" operator="equal" id="{1E6E2F38-8CA9-49C4-9FA8-D37ACE6267B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R699</xm:sqref>
        </x14:conditionalFormatting>
        <x14:conditionalFormatting xmlns:xm="http://schemas.microsoft.com/office/excel/2006/main">
          <x14:cfRule type="cellIs" priority="12814" operator="equal" id="{853E3848-6210-4C96-ACC7-78F5751D8AA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15" operator="equal" id="{54B7932E-FD9E-402D-896A-5FCFC17799E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16" operator="equal" id="{A1AD588E-EC85-4332-B956-A10CE62A7CD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17" operator="equal" id="{CD1C7FCB-F47B-483B-A252-C65075EEC00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18" operator="equal" id="{0BD4C331-3357-4313-B311-D882705C37F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M725</xm:sqref>
        </x14:conditionalFormatting>
        <x14:conditionalFormatting xmlns:xm="http://schemas.microsoft.com/office/excel/2006/main">
          <x14:cfRule type="cellIs" priority="12809" operator="equal" id="{28191735-B9D5-4C0E-80EE-DBEAA86A0EA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10" operator="equal" id="{30070C25-B353-4FA6-995C-FF6D51C71C4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11" operator="equal" id="{2327A29A-7CCC-486D-ABEC-D9696CDD198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12" operator="equal" id="{532CE425-1B6E-42AF-8C8F-92BD21A32AE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13" operator="equal" id="{5FCCD800-351D-486E-996E-FDF1FBFFA4E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O725</xm:sqref>
        </x14:conditionalFormatting>
        <x14:conditionalFormatting xmlns:xm="http://schemas.microsoft.com/office/excel/2006/main">
          <x14:cfRule type="cellIs" priority="12819" operator="equal" id="{BE601D3F-D97F-484D-B51A-265EDA1A12B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20" operator="equal" id="{65D08A33-4ED4-4D53-8D44-4B944A8F91E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21" operator="equal" id="{0F8DEE77-8AB7-4D8A-B707-0BC488109F0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22" operator="equal" id="{BE4D4B96-0429-435C-805C-C835209F627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R725</xm:sqref>
        </x14:conditionalFormatting>
        <x14:conditionalFormatting xmlns:xm="http://schemas.microsoft.com/office/excel/2006/main">
          <x14:cfRule type="cellIs" priority="12800" operator="equal" id="{07B39C28-3D25-46D8-878A-0C1A88643A8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01" operator="equal" id="{50A3F0E0-9E71-428D-9127-D4242D224B4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02" operator="equal" id="{8DB1854D-F420-45AD-BF15-FDF3CF6D445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03" operator="equal" id="{DE35BFAB-E3D7-4D90-A5D2-4F581AB5C8F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04" operator="equal" id="{0F98138D-F5A3-4015-A6CC-6B8A1F570BC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M750</xm:sqref>
        </x14:conditionalFormatting>
        <x14:conditionalFormatting xmlns:xm="http://schemas.microsoft.com/office/excel/2006/main">
          <x14:cfRule type="cellIs" priority="12795" operator="equal" id="{AF9FE4B6-7C0A-4719-88BF-1200BEDA1CF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96" operator="equal" id="{27290288-2285-4208-B717-83356E0190D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97" operator="equal" id="{C01BD4F3-88F2-4EC0-97D8-E0AB2765BE5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98" operator="equal" id="{BE99B29B-166A-418C-984A-6BAEB671B1D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99" operator="equal" id="{EBDFE5BA-07F7-4063-822C-9F1A9FFC183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O750</xm:sqref>
        </x14:conditionalFormatting>
        <x14:conditionalFormatting xmlns:xm="http://schemas.microsoft.com/office/excel/2006/main">
          <x14:cfRule type="cellIs" priority="12805" operator="equal" id="{9ED4069C-8E4C-4F9E-8F9B-7F504B3B28E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06" operator="equal" id="{C5933064-30B6-4208-9573-87BA3B49AAB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07" operator="equal" id="{09096A0A-09FA-4679-AC60-2A2871AFE1B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08" operator="equal" id="{C194F131-1C0C-47FD-9EB5-A39E17C3506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R750</xm:sqref>
        </x14:conditionalFormatting>
        <x14:conditionalFormatting xmlns:xm="http://schemas.microsoft.com/office/excel/2006/main">
          <x14:cfRule type="cellIs" priority="12786" operator="equal" id="{F61534B4-A45E-4AB1-ACC2-FC72E63C442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87" operator="equal" id="{E97F5C2B-673F-4696-8AA5-23437C206A9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88" operator="equal" id="{BBF8829D-1DB7-4B4B-B139-E7CA0B4862B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89" operator="equal" id="{4F0AB79A-CB6A-43B9-AA7F-B367C3D4E1D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90" operator="equal" id="{57A8BE23-9668-4C68-ADD4-FB584F912C1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M36</xm:sqref>
        </x14:conditionalFormatting>
        <x14:conditionalFormatting xmlns:xm="http://schemas.microsoft.com/office/excel/2006/main">
          <x14:cfRule type="cellIs" priority="12781" operator="equal" id="{2D014D72-4509-4A41-BC87-07542A2DD9A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82" operator="equal" id="{8049AB8A-7EB8-4288-8F14-8BD0DFCFC62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83" operator="equal" id="{5B48D8BC-46FC-40E1-8B95-64DC5FF6CF1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84" operator="equal" id="{AC25C61C-AEC5-42C3-89FB-E21A13E210C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85" operator="equal" id="{99F3BFE6-F398-42CD-849D-569EEB124A6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O36</xm:sqref>
        </x14:conditionalFormatting>
        <x14:conditionalFormatting xmlns:xm="http://schemas.microsoft.com/office/excel/2006/main">
          <x14:cfRule type="cellIs" priority="12791" operator="equal" id="{A1547DAD-299D-4868-8658-9D564C8FC8E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92" operator="equal" id="{CA4D66C8-E172-46A2-9FF4-80AC8F8F3FA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93" operator="equal" id="{811D7581-3788-4D47-A8BD-58B27F96A08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94" operator="equal" id="{CAE58D31-C72C-4C02-83B7-B82779C1D91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R36</xm:sqref>
        </x14:conditionalFormatting>
        <x14:conditionalFormatting xmlns:xm="http://schemas.microsoft.com/office/excel/2006/main">
          <x14:cfRule type="cellIs" priority="12772" operator="equal" id="{B92DB9C3-DB36-4388-AA03-AAA8DD95648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73" operator="equal" id="{2BF9A14F-5C99-422F-BC9C-01080DB117B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74" operator="equal" id="{DE627DEC-66ED-4064-B30D-E35A9CEE69B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75" operator="equal" id="{5D4667B9-A49E-4984-A251-15ACC621319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76" operator="equal" id="{48F68AE3-8EDF-43F0-8731-53C90C896E8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M63</xm:sqref>
        </x14:conditionalFormatting>
        <x14:conditionalFormatting xmlns:xm="http://schemas.microsoft.com/office/excel/2006/main">
          <x14:cfRule type="cellIs" priority="12767" operator="equal" id="{E9A9693E-C89F-4001-8D75-34CE0224AA8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68" operator="equal" id="{C4BF2E1C-758F-43A5-AAF2-C389C6C437B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69" operator="equal" id="{6FB8C63A-A940-466E-9589-249F780FE3C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70" operator="equal" id="{F6CCB953-3794-46D3-BBEA-90346FA38C7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71" operator="equal" id="{E7DDCDD5-931B-4F57-8CB3-AB164400F8D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O63</xm:sqref>
        </x14:conditionalFormatting>
        <x14:conditionalFormatting xmlns:xm="http://schemas.microsoft.com/office/excel/2006/main">
          <x14:cfRule type="cellIs" priority="12777" operator="equal" id="{25301521-99A0-4E6F-93C2-778B0FF281C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78" operator="equal" id="{5F5DA97C-3315-45AC-AD39-336B348B6CF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79" operator="equal" id="{404D35C6-814B-4498-8B04-1E56D570436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80" operator="equal" id="{902236ED-2E9B-4A55-B684-568FCC0BA6D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R63</xm:sqref>
        </x14:conditionalFormatting>
        <x14:conditionalFormatting xmlns:xm="http://schemas.microsoft.com/office/excel/2006/main">
          <x14:cfRule type="cellIs" priority="12758" operator="equal" id="{F270E417-6B5F-4EEF-8F6C-D504952E924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59" operator="equal" id="{691C948D-BD2D-436B-A2FC-1ACDC4AFF6E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60" operator="equal" id="{E7F06C2F-71F1-4D8B-84ED-CEA2F3F9F5F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61" operator="equal" id="{F5DAEDCB-BA8B-447C-BCE6-02C5BB1E735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62" operator="equal" id="{D2427AF9-FF88-451A-A076-DED8C2DCE7A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M89</xm:sqref>
        </x14:conditionalFormatting>
        <x14:conditionalFormatting xmlns:xm="http://schemas.microsoft.com/office/excel/2006/main">
          <x14:cfRule type="cellIs" priority="12753" operator="equal" id="{F7CED814-FBC1-438F-A1A5-6279413F400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54" operator="equal" id="{43F92308-8C76-4ADD-B63A-FBD67D15BDC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55" operator="equal" id="{DAAE2732-ED13-4808-A5ED-5798980F485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56" operator="equal" id="{AAEA2509-19BF-4E43-A051-617A205332E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57" operator="equal" id="{1F6D5D66-4CB2-444A-B616-3859AE9E7BC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O89</xm:sqref>
        </x14:conditionalFormatting>
        <x14:conditionalFormatting xmlns:xm="http://schemas.microsoft.com/office/excel/2006/main">
          <x14:cfRule type="cellIs" priority="12763" operator="equal" id="{F4FB0610-ED25-44C0-9D9C-1F73E89C01F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64" operator="equal" id="{51B63009-4068-4677-85C7-7E49C5B24F5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65" operator="equal" id="{FDFC12F0-69CB-4045-A4D6-AC271C0932C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66" operator="equal" id="{4FD1E869-8A3B-4BA5-A6E9-EB8B5CB35AF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R89</xm:sqref>
        </x14:conditionalFormatting>
        <x14:conditionalFormatting xmlns:xm="http://schemas.microsoft.com/office/excel/2006/main">
          <x14:cfRule type="cellIs" priority="12744" operator="equal" id="{369B7E4A-D39E-489A-A2EE-6809839A7B0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45" operator="equal" id="{B73D0593-2B67-4963-A7C8-9A047F70235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46" operator="equal" id="{9B3970B0-4CC4-40D7-AD72-B1353C392A5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47" operator="equal" id="{4F8D9E29-3F00-4C46-BF88-D985F10E2D3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48" operator="equal" id="{6BA5FAE2-2A40-47D2-8A8C-44AD19253A6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M112</xm:sqref>
        </x14:conditionalFormatting>
        <x14:conditionalFormatting xmlns:xm="http://schemas.microsoft.com/office/excel/2006/main">
          <x14:cfRule type="cellIs" priority="12739" operator="equal" id="{05C59224-8E7B-4A2F-ABB9-5F64E7A42C4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40" operator="equal" id="{2F6839D3-20B7-4FBC-989E-97C6AF800CA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41" operator="equal" id="{45473275-7901-4939-8829-AAC18FAD5EA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42" operator="equal" id="{936E8D2D-8FD5-4BCF-84C8-559118D77AE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43" operator="equal" id="{88DD448B-6CC7-4F0B-9911-8A243C53D14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O112</xm:sqref>
        </x14:conditionalFormatting>
        <x14:conditionalFormatting xmlns:xm="http://schemas.microsoft.com/office/excel/2006/main">
          <x14:cfRule type="cellIs" priority="12749" operator="equal" id="{BECF16DC-F204-480F-9A05-CFF6E383896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50" operator="equal" id="{C890D1DC-1D41-42D4-8153-A889C7A342C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51" operator="equal" id="{0FCE791D-0067-4AB7-873F-E3EEF40BE4D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52" operator="equal" id="{2709976F-E3FF-4575-AE09-FD0EA96E1D3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R112</xm:sqref>
        </x14:conditionalFormatting>
        <x14:conditionalFormatting xmlns:xm="http://schemas.microsoft.com/office/excel/2006/main">
          <x14:cfRule type="cellIs" priority="12730" operator="equal" id="{083BA26B-B400-46A0-A605-8B3F3D4402E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31" operator="equal" id="{DCFDEEB1-F339-43E1-8E89-FA4B2B593C4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32" operator="equal" id="{022EF206-7A9E-424B-AC1A-8EE526C795D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33" operator="equal" id="{724D9E84-1659-46AA-A97F-0858592CE1A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34" operator="equal" id="{71A94E86-0FA4-4394-9F32-85FC02979B9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M137</xm:sqref>
        </x14:conditionalFormatting>
        <x14:conditionalFormatting xmlns:xm="http://schemas.microsoft.com/office/excel/2006/main">
          <x14:cfRule type="cellIs" priority="12725" operator="equal" id="{BDCC1509-04ED-467E-B865-CB465124760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26" operator="equal" id="{FECD4A70-B386-4DA1-BAE7-226BDE12B18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27" operator="equal" id="{482A7325-CE38-4473-84E5-572A8221963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28" operator="equal" id="{055B168F-1E5E-4389-A871-957BD04E3C2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29" operator="equal" id="{941EA163-3712-4641-861D-A906D1A0FAE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O137</xm:sqref>
        </x14:conditionalFormatting>
        <x14:conditionalFormatting xmlns:xm="http://schemas.microsoft.com/office/excel/2006/main">
          <x14:cfRule type="cellIs" priority="12735" operator="equal" id="{9EF3D689-85B8-4E83-9877-5C15E02CCC5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36" operator="equal" id="{C2082AD2-C08B-4A72-9B64-9BDE73D116D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37" operator="equal" id="{ED64A7FD-1C98-4E8C-B066-52A6BEAC548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38" operator="equal" id="{95E9D840-1A0B-4848-B2A2-80F10F962B2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R137</xm:sqref>
        </x14:conditionalFormatting>
        <x14:conditionalFormatting xmlns:xm="http://schemas.microsoft.com/office/excel/2006/main">
          <x14:cfRule type="cellIs" priority="12716" operator="equal" id="{600CD79D-A762-498D-906F-09C1E4C63D0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17" operator="equal" id="{FBF74861-D2A2-4B86-980F-E90DB66BFA2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18" operator="equal" id="{A862978E-F260-427B-986D-47A6A5C8F13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19" operator="equal" id="{09A05491-FE9D-4807-A738-6EE6468752C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20" operator="equal" id="{4036C12D-8CEE-41BD-82B8-CE9C2423337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M163</xm:sqref>
        </x14:conditionalFormatting>
        <x14:conditionalFormatting xmlns:xm="http://schemas.microsoft.com/office/excel/2006/main">
          <x14:cfRule type="cellIs" priority="12711" operator="equal" id="{2C284439-C1CC-4A58-B8DF-42A508371F8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12" operator="equal" id="{72C76FFE-837F-4A07-98E4-DEA97062080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13" operator="equal" id="{A16E7517-DDE2-463B-87BB-7801EB8F971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14" operator="equal" id="{E285D4AC-BCA9-471B-9B28-64953741712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15" operator="equal" id="{FC6B4C1E-0C91-4367-A7F1-3BB8609F399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O163</xm:sqref>
        </x14:conditionalFormatting>
        <x14:conditionalFormatting xmlns:xm="http://schemas.microsoft.com/office/excel/2006/main">
          <x14:cfRule type="cellIs" priority="12721" operator="equal" id="{99559DE1-B602-43B7-9633-36C642F2733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22" operator="equal" id="{FC78AB65-7387-41C1-9A2E-06E3354FE6C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23" operator="equal" id="{EA983768-61E7-4474-9B08-807CC62DAD7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24" operator="equal" id="{0D2B8828-ACD8-4135-BC81-0F5AD711B92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R163</xm:sqref>
        </x14:conditionalFormatting>
        <x14:conditionalFormatting xmlns:xm="http://schemas.microsoft.com/office/excel/2006/main">
          <x14:cfRule type="cellIs" priority="12702" operator="equal" id="{0DBEBA6D-4F06-42A6-97F9-4BF1ED00197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03" operator="equal" id="{62F308AB-44D9-441E-9BE7-3955D6C24D8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04" operator="equal" id="{998B6F82-4F68-4C21-9B1C-9440DF0CAD9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05" operator="equal" id="{2CC23569-19B9-434A-AECA-D893C2D354B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06" operator="equal" id="{68413E8D-DEA5-44A4-BE65-095AA8141CE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M190</xm:sqref>
        </x14:conditionalFormatting>
        <x14:conditionalFormatting xmlns:xm="http://schemas.microsoft.com/office/excel/2006/main">
          <x14:cfRule type="cellIs" priority="12697" operator="equal" id="{4221CA1C-C90A-40AE-98E1-76C4B13F140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98" operator="equal" id="{6F6CC132-85BE-493F-953B-4C327EF75DC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99" operator="equal" id="{89712BF7-69E3-462A-B406-4A50235DBC2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00" operator="equal" id="{72F91E07-D0B8-42A7-A839-939AD7E12DD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01" operator="equal" id="{099B808E-3E42-45BE-A728-66BD5F33320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O190</xm:sqref>
        </x14:conditionalFormatting>
        <x14:conditionalFormatting xmlns:xm="http://schemas.microsoft.com/office/excel/2006/main">
          <x14:cfRule type="cellIs" priority="12707" operator="equal" id="{B276F94E-CED3-47D5-80E9-6AFE07F616B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08" operator="equal" id="{9C0698D2-1080-44CB-A949-73069DCA39C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09" operator="equal" id="{8C873E3A-28E9-47D9-8605-FD7F53FC548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10" operator="equal" id="{06287E8D-AA48-46DF-8F7F-CFDF53CAB1C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R190</xm:sqref>
        </x14:conditionalFormatting>
        <x14:conditionalFormatting xmlns:xm="http://schemas.microsoft.com/office/excel/2006/main">
          <x14:cfRule type="cellIs" priority="12688" operator="equal" id="{33721112-ED93-44C4-B3E3-E9BDB4D2BBC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89" operator="equal" id="{3DB70020-ADC6-481E-906E-95D411251EE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90" operator="equal" id="{09F6BA84-2902-4E4A-BBF9-78846F01173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91" operator="equal" id="{562B6351-BC56-41CA-B5C0-C5A1B8DB7B3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92" operator="equal" id="{F50009F3-00CF-46DC-851E-81549327E99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M216</xm:sqref>
        </x14:conditionalFormatting>
        <x14:conditionalFormatting xmlns:xm="http://schemas.microsoft.com/office/excel/2006/main">
          <x14:cfRule type="cellIs" priority="12683" operator="equal" id="{029E23D1-37C8-4B5F-80E6-A5BE1BD9D3D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84" operator="equal" id="{D32DBC96-2D08-4572-94D3-3C07BDD70FE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85" operator="equal" id="{660AB841-85C3-481F-8E93-6A29E04C040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86" operator="equal" id="{98E1C2C4-35F3-4C0B-8A2C-0BE04BCB9C4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87" operator="equal" id="{8C53EA87-40AC-4ADE-BC5B-5D576874649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O216</xm:sqref>
        </x14:conditionalFormatting>
        <x14:conditionalFormatting xmlns:xm="http://schemas.microsoft.com/office/excel/2006/main">
          <x14:cfRule type="cellIs" priority="12693" operator="equal" id="{87C8FFB6-48A7-4EC9-A326-5141C461FA0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94" operator="equal" id="{6EBF9532-E0D6-4FF9-918B-E409F586653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95" operator="equal" id="{5EADDBC8-08D1-4550-A0C1-F6E0963AAB4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96" operator="equal" id="{E1139205-5E38-4848-A640-EC1F4E29623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R216</xm:sqref>
        </x14:conditionalFormatting>
        <x14:conditionalFormatting xmlns:xm="http://schemas.microsoft.com/office/excel/2006/main">
          <x14:cfRule type="cellIs" priority="12674" operator="equal" id="{A789C16D-EF1B-4F5C-823E-1BF7B7A5FFE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75" operator="equal" id="{7104ABB6-3765-452A-B04C-1FAC8DA5685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76" operator="equal" id="{82C3BEE3-E8FD-4A7B-9CFD-D4D3504C4A2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77" operator="equal" id="{E05089F6-4843-49F8-8781-6560CC8AC96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78" operator="equal" id="{80953756-4A71-4EEA-9304-4894DD74220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M240</xm:sqref>
        </x14:conditionalFormatting>
        <x14:conditionalFormatting xmlns:xm="http://schemas.microsoft.com/office/excel/2006/main">
          <x14:cfRule type="cellIs" priority="12669" operator="equal" id="{30AEC879-974A-4F6F-BE1F-6124FA3C832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70" operator="equal" id="{D013AA1A-A65F-4F8B-A680-67D2F0428CC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71" operator="equal" id="{E16FE9AC-122B-4BFA-8AD6-7583CD27B3A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72" operator="equal" id="{D699EE98-A48A-4BB1-892A-FAC755AA172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73" operator="equal" id="{793D75C3-B762-4724-A155-E6E95991149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O240</xm:sqref>
        </x14:conditionalFormatting>
        <x14:conditionalFormatting xmlns:xm="http://schemas.microsoft.com/office/excel/2006/main">
          <x14:cfRule type="cellIs" priority="12679" operator="equal" id="{599267C5-5616-4B87-8A70-A0465BD3BCF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80" operator="equal" id="{E4F8401C-38CE-46CD-B3EE-347254C13DB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81" operator="equal" id="{0620F91E-F638-4739-9E44-E287E72231E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82" operator="equal" id="{A8B9FAEB-8054-4937-8946-39D4D3644C0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R240</xm:sqref>
        </x14:conditionalFormatting>
        <x14:conditionalFormatting xmlns:xm="http://schemas.microsoft.com/office/excel/2006/main">
          <x14:cfRule type="cellIs" priority="12660" operator="equal" id="{098C692D-4FAB-4D8F-B6AA-3722306E35A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61" operator="equal" id="{F617A00B-A903-4A65-A178-1CB84F16BA5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62" operator="equal" id="{E9C43341-8E36-4BDC-B458-DD74E04DD5F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63" operator="equal" id="{D526F3B6-430E-48C8-BE00-712192EE40A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64" operator="equal" id="{1964DD39-B183-4691-80D5-18547AF0DA3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M264</xm:sqref>
        </x14:conditionalFormatting>
        <x14:conditionalFormatting xmlns:xm="http://schemas.microsoft.com/office/excel/2006/main">
          <x14:cfRule type="cellIs" priority="12655" operator="equal" id="{26AFF65C-1240-438D-9CC9-5844A3AE740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56" operator="equal" id="{F22FD6AF-3018-4335-8DBE-72CF09195EB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57" operator="equal" id="{EC4E48C7-DE54-424D-A487-7E1148C94CC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58" operator="equal" id="{201C7E38-2AAB-45F3-B4D0-50FF8F5BDB3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59" operator="equal" id="{AD295306-ADDA-459E-BB5D-60513745503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O264</xm:sqref>
        </x14:conditionalFormatting>
        <x14:conditionalFormatting xmlns:xm="http://schemas.microsoft.com/office/excel/2006/main">
          <x14:cfRule type="cellIs" priority="12665" operator="equal" id="{BEF34BA5-FE7C-4FDF-9A4C-FD24D68ACD6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66" operator="equal" id="{87445EE2-9D0A-4481-8BDE-712B159A605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67" operator="equal" id="{5BC942EE-209B-483F-9812-993C5124150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68" operator="equal" id="{167AB8D0-15A1-45A7-B2C1-551F2A761A2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R264</xm:sqref>
        </x14:conditionalFormatting>
        <x14:conditionalFormatting xmlns:xm="http://schemas.microsoft.com/office/excel/2006/main">
          <x14:cfRule type="cellIs" priority="12646" operator="equal" id="{D846A039-1341-4CC8-B305-0752CC19089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47" operator="equal" id="{E850263F-7FAD-43AC-B4E3-FE4A1DC6021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48" operator="equal" id="{3A0E3E8C-F36B-4741-A79A-A2F9BA98B96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49" operator="equal" id="{15410569-0CF1-4B0A-A9EA-A3F4D1032EE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50" operator="equal" id="{C5C8CA0C-38A4-4C4F-B33D-43A9353AFFC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M311</xm:sqref>
        </x14:conditionalFormatting>
        <x14:conditionalFormatting xmlns:xm="http://schemas.microsoft.com/office/excel/2006/main">
          <x14:cfRule type="cellIs" priority="12641" operator="equal" id="{E6B7B15D-EC2E-4FA7-8C20-8B20A6EF06F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42" operator="equal" id="{670EBDA5-C1AD-427B-A94C-B05CF970612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43" operator="equal" id="{AC748CC6-5343-4F4F-9280-F46B6401281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44" operator="equal" id="{D577BC2D-5A3A-40B1-A9E2-073316C41F7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45" operator="equal" id="{2539138E-0F10-44A9-8596-62B22831D60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O311</xm:sqref>
        </x14:conditionalFormatting>
        <x14:conditionalFormatting xmlns:xm="http://schemas.microsoft.com/office/excel/2006/main">
          <x14:cfRule type="cellIs" priority="12651" operator="equal" id="{20FC6153-7E32-433D-BDF9-9AE35904222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52" operator="equal" id="{3FE02F56-78D5-43C0-A804-72D1B3EEC42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53" operator="equal" id="{B972100C-2B19-4F74-81B7-FC66DEAE9DC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54" operator="equal" id="{3F7998FC-2056-41A9-B526-6181C52DB63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R311</xm:sqref>
        </x14:conditionalFormatting>
        <x14:conditionalFormatting xmlns:xm="http://schemas.microsoft.com/office/excel/2006/main">
          <x14:cfRule type="cellIs" priority="12632" operator="equal" id="{C5ED6749-05E9-4457-BB99-FF9CD4D6800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33" operator="equal" id="{79B374DD-F9BF-4DC1-B839-4818CC57653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34" operator="equal" id="{BB373858-50DF-43AD-8C83-4CCA17F137F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35" operator="equal" id="{ED09D04A-CA66-46AF-A4E1-0D609AAEAA0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36" operator="equal" id="{D51DB5CF-222B-4A37-9E92-E0C144C3DCF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M337</xm:sqref>
        </x14:conditionalFormatting>
        <x14:conditionalFormatting xmlns:xm="http://schemas.microsoft.com/office/excel/2006/main">
          <x14:cfRule type="cellIs" priority="12627" operator="equal" id="{6E9C0E01-7E07-4047-9477-E278B34D7F8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28" operator="equal" id="{AA92021D-5118-4FF5-856E-B96326B7F7A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29" operator="equal" id="{06845EE9-68AE-4D65-A528-F57BC6416D1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30" operator="equal" id="{33BBC3D9-943D-4A71-A964-E7B70396766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31" operator="equal" id="{C193E30F-3E04-428A-B7DC-96A2F4A8828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O337</xm:sqref>
        </x14:conditionalFormatting>
        <x14:conditionalFormatting xmlns:xm="http://schemas.microsoft.com/office/excel/2006/main">
          <x14:cfRule type="cellIs" priority="12637" operator="equal" id="{2474A689-2454-49DD-8703-458D59FCE30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38" operator="equal" id="{F3E4E63B-A3EB-404E-A0FD-18DC9A09A5C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39" operator="equal" id="{0DC67A9A-A340-4D85-A10B-E7AEA1BFF62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40" operator="equal" id="{25405FC1-A72E-462F-BF6A-BD4E4293B11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R337</xm:sqref>
        </x14:conditionalFormatting>
        <x14:conditionalFormatting xmlns:xm="http://schemas.microsoft.com/office/excel/2006/main">
          <x14:cfRule type="cellIs" priority="12618" operator="equal" id="{A87A22DF-7082-4756-BCC5-FFD1BFFAE95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19" operator="equal" id="{AAC9C351-8286-45A0-99C4-698812E537D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20" operator="equal" id="{56A0B991-F3BC-48D5-B033-5F99953B6AE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21" operator="equal" id="{02F2794C-90C2-430D-84DB-7254FB3109C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22" operator="equal" id="{28E91867-100E-4CB0-AE00-37F93395CD6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M364</xm:sqref>
        </x14:conditionalFormatting>
        <x14:conditionalFormatting xmlns:xm="http://schemas.microsoft.com/office/excel/2006/main">
          <x14:cfRule type="cellIs" priority="12613" operator="equal" id="{7598A221-E070-41D4-A13C-A5A76241B45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14" operator="equal" id="{2A97434A-7706-4CD7-8BD4-C2E55D5266F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15" operator="equal" id="{DD16EC28-AA0A-4792-8969-0F2E38ABF42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16" operator="equal" id="{8F05AD55-EE6D-4CA3-9797-6F079E9013C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17" operator="equal" id="{F0001EE7-C8F8-4BF3-802A-74263C6F195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O364</xm:sqref>
        </x14:conditionalFormatting>
        <x14:conditionalFormatting xmlns:xm="http://schemas.microsoft.com/office/excel/2006/main">
          <x14:cfRule type="cellIs" priority="12623" operator="equal" id="{49A0E7BD-920F-4060-82E8-BDBE19BFFA4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24" operator="equal" id="{4A7924F6-0EB0-472D-AF58-C134E7C86EE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25" operator="equal" id="{C7214DD8-5469-461B-B158-184823BD3D4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26" operator="equal" id="{718FF597-77EB-4C4F-AA1F-C1CEC42895E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R364</xm:sqref>
        </x14:conditionalFormatting>
        <x14:conditionalFormatting xmlns:xm="http://schemas.microsoft.com/office/excel/2006/main">
          <x14:cfRule type="cellIs" priority="12604" operator="equal" id="{88043E0A-23C2-4FB1-BFBE-30699F2C611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05" operator="equal" id="{C6ED5CE6-046D-4D31-9A95-44BE8B8701E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06" operator="equal" id="{99506751-1F00-4097-B566-3236795BC6B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07" operator="equal" id="{5102C20D-9707-43B7-8B67-47535051505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08" operator="equal" id="{0F0E0C79-A699-43BC-A6B1-4E06356E2D8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M387</xm:sqref>
        </x14:conditionalFormatting>
        <x14:conditionalFormatting xmlns:xm="http://schemas.microsoft.com/office/excel/2006/main">
          <x14:cfRule type="cellIs" priority="12599" operator="equal" id="{EB858CC1-20CA-4B15-BCE5-1F8CB99EC18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00" operator="equal" id="{94C116E0-D8D4-4776-AFA2-4E61CCFC907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01" operator="equal" id="{DA690E38-6A65-4A59-9DCD-C676B9319A1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02" operator="equal" id="{7859C37C-2035-43B3-B06A-8D9C988228F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03" operator="equal" id="{3EF61F39-3DB0-42B8-AD08-D644F85EE62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O387</xm:sqref>
        </x14:conditionalFormatting>
        <x14:conditionalFormatting xmlns:xm="http://schemas.microsoft.com/office/excel/2006/main">
          <x14:cfRule type="cellIs" priority="12609" operator="equal" id="{DBB83880-BD06-4BDC-BCD2-D8F10AB9726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10" operator="equal" id="{18544F00-B129-4D8C-A7FC-425801074A5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11" operator="equal" id="{66526500-C1FB-42D1-B33D-D5C89A64C85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12" operator="equal" id="{874FC47A-D20C-41D7-A29E-A3EB2267A27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R387</xm:sqref>
        </x14:conditionalFormatting>
        <x14:conditionalFormatting xmlns:xm="http://schemas.microsoft.com/office/excel/2006/main">
          <x14:cfRule type="cellIs" priority="12590" operator="equal" id="{C3CF7D1F-8826-45FE-ACB0-0385D56A476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91" operator="equal" id="{F4B2BBDC-330F-46C3-B577-A22A3F154FB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92" operator="equal" id="{DBAEF693-5F61-44FC-873F-8BAB2B9ECE8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93" operator="equal" id="{63C27D20-35A7-4520-9FE3-0494F6296BA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94" operator="equal" id="{FA0065BE-937F-4587-9425-EB121D1EC38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M411</xm:sqref>
        </x14:conditionalFormatting>
        <x14:conditionalFormatting xmlns:xm="http://schemas.microsoft.com/office/excel/2006/main">
          <x14:cfRule type="cellIs" priority="12585" operator="equal" id="{41F7A41E-0EED-4EB2-925A-380B4D3E425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86" operator="equal" id="{59EF6135-1E26-4B74-A7AA-FCE23DF7B91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87" operator="equal" id="{62893FDC-3421-4208-AA57-F7C8377A23A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88" operator="equal" id="{306F896B-2838-4B42-A8A4-6233767A314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89" operator="equal" id="{D03BCAD6-D933-48E1-8D2B-5DDF3530B2F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O411</xm:sqref>
        </x14:conditionalFormatting>
        <x14:conditionalFormatting xmlns:xm="http://schemas.microsoft.com/office/excel/2006/main">
          <x14:cfRule type="cellIs" priority="12595" operator="equal" id="{15E03B45-6239-4364-B701-D5953C35F29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96" operator="equal" id="{BF668E1E-4F75-4D1E-8800-DBA4EC476B2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97" operator="equal" id="{EA2F7072-F92D-459D-8321-9E7E92463C2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98" operator="equal" id="{B924FB35-5CF3-40E1-A8FB-B9BE274F000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R411</xm:sqref>
        </x14:conditionalFormatting>
        <x14:conditionalFormatting xmlns:xm="http://schemas.microsoft.com/office/excel/2006/main">
          <x14:cfRule type="cellIs" priority="12576" operator="equal" id="{947E7C2F-E49E-4FDA-975D-604EDAA2BF0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77" operator="equal" id="{76E62456-FF7F-4BBA-B026-7B5F3B29CE8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78" operator="equal" id="{573D0727-82F3-4BDA-9BA4-7DE4C434245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79" operator="equal" id="{DC9C975C-576D-4569-97CE-BA0D1A8745C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80" operator="equal" id="{C887A9D2-A179-4ACD-8C84-DC83D9E426D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M435</xm:sqref>
        </x14:conditionalFormatting>
        <x14:conditionalFormatting xmlns:xm="http://schemas.microsoft.com/office/excel/2006/main">
          <x14:cfRule type="cellIs" priority="12571" operator="equal" id="{346F07DD-1944-401B-8DF4-7164E6F5BB4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72" operator="equal" id="{62976A97-4B47-441A-BA8C-CCCD88B7CF7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73" operator="equal" id="{48B38AAC-B81D-46C2-BE1C-76E09783606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74" operator="equal" id="{291EC9A6-1B41-42BE-8492-F13A46C1C05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75" operator="equal" id="{DB3436D9-A17C-4F65-9F22-DA98C8A18F8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O435</xm:sqref>
        </x14:conditionalFormatting>
        <x14:conditionalFormatting xmlns:xm="http://schemas.microsoft.com/office/excel/2006/main">
          <x14:cfRule type="cellIs" priority="12581" operator="equal" id="{664986DE-124C-4CD8-9D70-2032937D2DE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82" operator="equal" id="{BC295D4F-CF7B-40AC-8B80-51A4EF15C34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83" operator="equal" id="{3724C702-D9D8-4309-B73C-E7EDC1A8B9C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84" operator="equal" id="{213D8BA3-A46B-4B4D-B131-DA3E922CCBC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R435</xm:sqref>
        </x14:conditionalFormatting>
        <x14:conditionalFormatting xmlns:xm="http://schemas.microsoft.com/office/excel/2006/main">
          <x14:cfRule type="cellIs" priority="12562" operator="equal" id="{A52DBD3F-3FC7-47B1-9EC5-8B621C54E61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63" operator="equal" id="{8B7B1249-4AAA-4C95-8739-FE309D34D32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64" operator="equal" id="{EF98452B-96FB-49BB-99FF-275D5715042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65" operator="equal" id="{4D161AA9-0E66-4601-93AA-D1FE453308E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66" operator="equal" id="{40A64698-5E6A-45A1-8503-93CD9AD9C39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M461</xm:sqref>
        </x14:conditionalFormatting>
        <x14:conditionalFormatting xmlns:xm="http://schemas.microsoft.com/office/excel/2006/main">
          <x14:cfRule type="cellIs" priority="12557" operator="equal" id="{4506FB91-08F5-4AFD-BC79-2811ED26F56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58" operator="equal" id="{5A8E3118-F420-41BC-86FB-F82D1741E8F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59" operator="equal" id="{9159AD1C-671C-4E2D-A619-142BAEF3CA6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60" operator="equal" id="{3C52FA9F-E1DF-46F5-B050-59AB34FA7F1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61" operator="equal" id="{F2ECEBE5-8327-4EA5-8A6A-BC24AE45CDB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O461</xm:sqref>
        </x14:conditionalFormatting>
        <x14:conditionalFormatting xmlns:xm="http://schemas.microsoft.com/office/excel/2006/main">
          <x14:cfRule type="cellIs" priority="12567" operator="equal" id="{D96F4B2F-F4A1-4D46-B06E-B6A55B418F4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68" operator="equal" id="{D0E2AFF9-9222-44D1-B8B2-5E13F5E3C9F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69" operator="equal" id="{2478C6D4-D2A2-47C3-8E0C-33BBB348611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70" operator="equal" id="{2B363033-32ED-41D4-9138-96287490B7B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R461</xm:sqref>
        </x14:conditionalFormatting>
        <x14:conditionalFormatting xmlns:xm="http://schemas.microsoft.com/office/excel/2006/main">
          <x14:cfRule type="cellIs" priority="12548" operator="equal" id="{CCAC21B5-7E13-49F9-B7C2-7F0C530A8C0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49" operator="equal" id="{BE08256C-24F7-423D-9BE1-305342D4D0B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50" operator="equal" id="{CEB6C981-4D05-4D40-8332-D9BBA38848E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51" operator="equal" id="{6B1A8799-5B2E-44C2-A08E-D04EA031426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52" operator="equal" id="{CBD065B0-071E-46D9-A353-F6C65BE522C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M486</xm:sqref>
        </x14:conditionalFormatting>
        <x14:conditionalFormatting xmlns:xm="http://schemas.microsoft.com/office/excel/2006/main">
          <x14:cfRule type="cellIs" priority="12543" operator="equal" id="{6250375F-1F5D-4EB2-B1CB-BB5D8894CC4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44" operator="equal" id="{946DF300-6849-4938-AB14-0786B262B17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45" operator="equal" id="{ABEA69BE-9AA7-4D9B-A5D3-2C5FD1C34B0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46" operator="equal" id="{67B4FCDD-7DAA-4782-B137-6CB5DBE2447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47" operator="equal" id="{9888F829-EEB2-4937-9C4C-C2AFA2DF1DA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O486</xm:sqref>
        </x14:conditionalFormatting>
        <x14:conditionalFormatting xmlns:xm="http://schemas.microsoft.com/office/excel/2006/main">
          <x14:cfRule type="cellIs" priority="12553" operator="equal" id="{49CA1DAE-1807-419A-B037-62A5908F855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54" operator="equal" id="{EC68DE89-3312-4A7B-8EBD-FE76BEDA639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55" operator="equal" id="{F85B0B6C-5C92-4FB4-8CB7-73445EB554A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56" operator="equal" id="{B644A6D7-6A09-4DB8-B3D7-F3A3C6759D2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R486</xm:sqref>
        </x14:conditionalFormatting>
        <x14:conditionalFormatting xmlns:xm="http://schemas.microsoft.com/office/excel/2006/main">
          <x14:cfRule type="cellIs" priority="12534" operator="equal" id="{8095F5BD-05DB-463B-A457-F52EF6A4815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35" operator="equal" id="{C84636DB-764E-4E84-B94B-20C3979D8C2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36" operator="equal" id="{2E2F1EA1-09DE-49C6-8220-9CFF5BA02BC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37" operator="equal" id="{2BB246E4-1062-4D17-A41B-BAFC0E6AD6F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38" operator="equal" id="{CBB98ED9-034A-43A4-90C5-67B04553635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M513</xm:sqref>
        </x14:conditionalFormatting>
        <x14:conditionalFormatting xmlns:xm="http://schemas.microsoft.com/office/excel/2006/main">
          <x14:cfRule type="cellIs" priority="12529" operator="equal" id="{08BC5E6C-C086-43D3-AC3F-967B14B33D3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30" operator="equal" id="{4C29BC23-2F54-4AE2-87D4-493573BB55E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31" operator="equal" id="{DA3247D6-921E-4A06-97A5-1C6A856B107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32" operator="equal" id="{6AFD2BAB-C099-4DD5-80BC-2D2E797DE82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33" operator="equal" id="{E3569428-B26C-4E68-8FFB-2471ACA2A67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O513</xm:sqref>
        </x14:conditionalFormatting>
        <x14:conditionalFormatting xmlns:xm="http://schemas.microsoft.com/office/excel/2006/main">
          <x14:cfRule type="cellIs" priority="12539" operator="equal" id="{0AA3D739-AF84-4CCA-A20C-54D4D350538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40" operator="equal" id="{97B58E99-5323-4D5E-90C8-2EA199DA9E2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41" operator="equal" id="{381A1A34-8966-422A-8B87-CFCD8FA1D0A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42" operator="equal" id="{F0ACBB30-96F3-42DA-9C0E-A7E0A77C6BD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R513</xm:sqref>
        </x14:conditionalFormatting>
        <x14:conditionalFormatting xmlns:xm="http://schemas.microsoft.com/office/excel/2006/main">
          <x14:cfRule type="cellIs" priority="12520" operator="equal" id="{7ADDC5B9-BFAA-4072-AF81-30CE57191C9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21" operator="equal" id="{5966F4F7-BAF0-4BC8-9FC6-3B28FFC1F1C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22" operator="equal" id="{DB71B923-B683-493C-93F9-CCDD9815D1A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23" operator="equal" id="{303F2E63-719A-483B-A711-71F59B7882B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24" operator="equal" id="{E7545943-1297-45C1-AB74-BEDEFD8E376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M536</xm:sqref>
        </x14:conditionalFormatting>
        <x14:conditionalFormatting xmlns:xm="http://schemas.microsoft.com/office/excel/2006/main">
          <x14:cfRule type="cellIs" priority="12515" operator="equal" id="{B975366D-D50F-4FD5-BE5E-53A0732D9FD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16" operator="equal" id="{51B1087D-892E-4AA0-9529-D7750756211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17" operator="equal" id="{EE5086F2-F9AA-41FA-9560-D5118D5DD0E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18" operator="equal" id="{769C7D7B-8C73-40DF-B825-06F3ECB59A8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19" operator="equal" id="{F151A69F-B866-4F71-9177-788789685B5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O536</xm:sqref>
        </x14:conditionalFormatting>
        <x14:conditionalFormatting xmlns:xm="http://schemas.microsoft.com/office/excel/2006/main">
          <x14:cfRule type="cellIs" priority="12525" operator="equal" id="{A8E5A8C5-EBF6-4933-A5C3-3B4EE31DA69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26" operator="equal" id="{DE7AB56E-4C86-413D-BC55-644E4D0E152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27" operator="equal" id="{52666966-0F5B-43BA-8AEB-30CF228EEB4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28" operator="equal" id="{76CB6CF6-738B-4F4A-A4E9-6843CC06DD2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R536</xm:sqref>
        </x14:conditionalFormatting>
        <x14:conditionalFormatting xmlns:xm="http://schemas.microsoft.com/office/excel/2006/main">
          <x14:cfRule type="cellIs" priority="12506" operator="equal" id="{506F1A61-1D7F-4175-B3DE-53B77ED4EE1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07" operator="equal" id="{E91ECD17-4673-4B75-A9BD-29B94A6347F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08" operator="equal" id="{24F6EACB-A7D4-4CEE-9130-51041847F4E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09" operator="equal" id="{F322D577-9B2F-408D-B76A-A84837E258F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10" operator="equal" id="{7910C9EC-EF1C-4F05-8383-F37A74CC9A1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M562</xm:sqref>
        </x14:conditionalFormatting>
        <x14:conditionalFormatting xmlns:xm="http://schemas.microsoft.com/office/excel/2006/main">
          <x14:cfRule type="cellIs" priority="12501" operator="equal" id="{F0DC11F0-B7D3-4DA8-BB4A-92D7420035C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02" operator="equal" id="{3233EC99-236D-4AAC-86B2-0AF8EADA667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03" operator="equal" id="{B211080D-4B6D-4901-A4CC-7F9B242522D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04" operator="equal" id="{A9637F7F-FA78-462C-B4FE-5BA9397B2B5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05" operator="equal" id="{FB0595D4-4D97-4941-BA65-7786F8D02BE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O562</xm:sqref>
        </x14:conditionalFormatting>
        <x14:conditionalFormatting xmlns:xm="http://schemas.microsoft.com/office/excel/2006/main">
          <x14:cfRule type="cellIs" priority="12511" operator="equal" id="{114E06E3-50E5-41E9-8EDB-A48086ED2B5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12" operator="equal" id="{B4DA83B8-4FE7-45AD-8902-DDAF3120461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13" operator="equal" id="{B9D31564-2850-4490-9A13-8BF40DC75AE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14" operator="equal" id="{5E3798F4-0870-442C-A08D-0E31BAD712B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R562</xm:sqref>
        </x14:conditionalFormatting>
        <x14:conditionalFormatting xmlns:xm="http://schemas.microsoft.com/office/excel/2006/main">
          <x14:cfRule type="cellIs" priority="12492" operator="equal" id="{3E51971D-CB60-4076-8C00-16FBDCC13B4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93" operator="equal" id="{05172A64-3C3F-43E7-9F4A-96985FD67E9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94" operator="equal" id="{9E02CD62-E878-4C7E-8C7F-3883E0A849A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95" operator="equal" id="{F9DD8CAE-3AA3-48E3-B364-4D36765E3E5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96" operator="equal" id="{2AF5B94E-96C2-4816-87B6-6EC71EC606F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M586</xm:sqref>
        </x14:conditionalFormatting>
        <x14:conditionalFormatting xmlns:xm="http://schemas.microsoft.com/office/excel/2006/main">
          <x14:cfRule type="cellIs" priority="12487" operator="equal" id="{95F38C48-54BA-4F09-BF36-E086F23CB3A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88" operator="equal" id="{320D60C7-6825-410C-9654-50B1D285198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89" operator="equal" id="{173AFC8B-DE75-4CC4-AF2B-D0B610FA5E0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90" operator="equal" id="{8D26975F-089D-403D-90C4-E02227E22EC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91" operator="equal" id="{740FF03A-BF66-4072-BCCD-B2256DCF66F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O586</xm:sqref>
        </x14:conditionalFormatting>
        <x14:conditionalFormatting xmlns:xm="http://schemas.microsoft.com/office/excel/2006/main">
          <x14:cfRule type="cellIs" priority="12497" operator="equal" id="{779AA83C-65F7-4E70-B88A-02AA618CDEE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98" operator="equal" id="{BD4B7888-4069-4A9F-8436-4AE87052216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99" operator="equal" id="{612FD720-27B4-49E6-A286-8B68DA33F27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00" operator="equal" id="{A0742493-8745-497E-A2A4-38D1E590A3B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R586</xm:sqref>
        </x14:conditionalFormatting>
        <x14:conditionalFormatting xmlns:xm="http://schemas.microsoft.com/office/excel/2006/main">
          <x14:cfRule type="cellIs" priority="12478" operator="equal" id="{45E94869-3A16-4FF7-BA33-1AE84968C6E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79" operator="equal" id="{C67BA417-E634-40C4-84C9-23CB88EF3E0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80" operator="equal" id="{7BF5BBF6-67A5-48FB-839D-1DB8FB7EC7C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81" operator="equal" id="{18C78FE6-1EDE-447A-A40D-7687E768D14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82" operator="equal" id="{4B1B59DF-47AC-42FA-9278-82D5EF90471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M609</xm:sqref>
        </x14:conditionalFormatting>
        <x14:conditionalFormatting xmlns:xm="http://schemas.microsoft.com/office/excel/2006/main">
          <x14:cfRule type="cellIs" priority="12473" operator="equal" id="{337D76B2-16B7-4B0D-A89D-CABE524A7F2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74" operator="equal" id="{E8C2D11F-60E8-4014-A903-610952FFFEF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75" operator="equal" id="{D6B6E925-9B6D-497C-A156-CDF2A0F3749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76" operator="equal" id="{85FE257E-2E1C-4E0F-B2A5-29221D901E0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77" operator="equal" id="{F62616C1-3A0F-4997-9964-E436B945CF2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O609</xm:sqref>
        </x14:conditionalFormatting>
        <x14:conditionalFormatting xmlns:xm="http://schemas.microsoft.com/office/excel/2006/main">
          <x14:cfRule type="cellIs" priority="12483" operator="equal" id="{E73A559D-480E-4B3E-9DFF-523AEC76CEB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84" operator="equal" id="{87C56692-8FC2-4E5E-81F0-ABC610EA5D9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85" operator="equal" id="{D4D7D57D-6779-4F2D-B7BF-8D46AEEAA93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86" operator="equal" id="{5BC4287E-6BAF-4189-9A71-77A051570E1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R609</xm:sqref>
        </x14:conditionalFormatting>
        <x14:conditionalFormatting xmlns:xm="http://schemas.microsoft.com/office/excel/2006/main">
          <x14:cfRule type="cellIs" priority="12464" operator="equal" id="{74F0219A-AFB6-4F00-8FF2-BEDDF41EB53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65" operator="equal" id="{DA812F47-7C62-4487-AA67-1294A69F415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66" operator="equal" id="{7F7B2BCF-035B-41A8-83BF-43DC0E5FCE4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67" operator="equal" id="{C30941C1-F6F7-4089-87A0-79B3DAF7B3D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68" operator="equal" id="{DC7412ED-004D-4054-AF52-A41BB257B76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M633</xm:sqref>
        </x14:conditionalFormatting>
        <x14:conditionalFormatting xmlns:xm="http://schemas.microsoft.com/office/excel/2006/main">
          <x14:cfRule type="cellIs" priority="12459" operator="equal" id="{F231918B-B0A3-4226-A19B-9049CC451A6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60" operator="equal" id="{B0144D2E-43FC-4AB8-BC55-E7BF390D60D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61" operator="equal" id="{DB4D171C-7484-4B38-AE8E-263E49F918D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62" operator="equal" id="{932B8C9F-EF3D-4E74-9510-4DC1DAEC386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63" operator="equal" id="{FD28FF81-2A58-4BC0-A49F-96CD86B546A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O633</xm:sqref>
        </x14:conditionalFormatting>
        <x14:conditionalFormatting xmlns:xm="http://schemas.microsoft.com/office/excel/2006/main">
          <x14:cfRule type="cellIs" priority="12469" operator="equal" id="{4C139232-B3D9-4FC1-AECE-96D1278AD84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70" operator="equal" id="{F15E5A2F-1D2D-4157-982E-B9FCF075A23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71" operator="equal" id="{147F029D-28F3-4B2C-98B2-7261F3BBBEF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72" operator="equal" id="{BC67F7AF-7EBE-4A92-B5B6-FD00E62F883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R633</xm:sqref>
        </x14:conditionalFormatting>
        <x14:conditionalFormatting xmlns:xm="http://schemas.microsoft.com/office/excel/2006/main">
          <x14:cfRule type="cellIs" priority="12450" operator="equal" id="{080F94E6-6DAB-47D6-928B-763FA49B672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51" operator="equal" id="{9597DA1D-7069-40D8-8617-CD67ACF1913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52" operator="equal" id="{AF93EF73-DA89-4868-92E7-3FB4E08D169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53" operator="equal" id="{7746A9F8-2727-4416-ADC4-1EA2634F6C3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54" operator="equal" id="{1A1479D4-32E0-49BA-AF2B-42874D11A41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M655</xm:sqref>
        </x14:conditionalFormatting>
        <x14:conditionalFormatting xmlns:xm="http://schemas.microsoft.com/office/excel/2006/main">
          <x14:cfRule type="cellIs" priority="12445" operator="equal" id="{0FE3B4AE-859B-443E-81A6-B02938C03FB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46" operator="equal" id="{699B7A14-A3C8-4BE7-A86A-063719CBDAE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47" operator="equal" id="{7E543108-5027-4057-A7CD-4475AD1EA88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48" operator="equal" id="{B5D42F46-9323-491E-A38E-55B3AF44EDF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49" operator="equal" id="{04FA96F3-7D70-47AF-8517-6CE43FF9C37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O655</xm:sqref>
        </x14:conditionalFormatting>
        <x14:conditionalFormatting xmlns:xm="http://schemas.microsoft.com/office/excel/2006/main">
          <x14:cfRule type="cellIs" priority="12455" operator="equal" id="{11C90CA9-2686-4E69-8238-4242B29037A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56" operator="equal" id="{3C3C1AD1-B9B3-45E8-B928-7AEFB31722F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57" operator="equal" id="{30E2995A-06AF-4A03-8885-CD32FE3BD69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58" operator="equal" id="{D2D319D7-8627-415E-AB16-63846084630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R655</xm:sqref>
        </x14:conditionalFormatting>
        <x14:conditionalFormatting xmlns:xm="http://schemas.microsoft.com/office/excel/2006/main">
          <x14:cfRule type="cellIs" priority="12436" operator="equal" id="{44F4CAE0-C91E-4C6A-8692-775DA825A38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37" operator="equal" id="{D71C04A9-94C2-4A53-A287-C425FE1E1DC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38" operator="equal" id="{BE45D65C-DCAD-41B0-9DB4-DF4F05E3E91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39" operator="equal" id="{A43529BE-F358-4BB4-B6CB-70EA0CEFC56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40" operator="equal" id="{4AB395C7-F566-445A-B33D-B0BF87550AA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M678</xm:sqref>
        </x14:conditionalFormatting>
        <x14:conditionalFormatting xmlns:xm="http://schemas.microsoft.com/office/excel/2006/main">
          <x14:cfRule type="cellIs" priority="12431" operator="equal" id="{34FEA8C6-3343-43F3-9D48-EA385E416EA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32" operator="equal" id="{D2A73242-2211-4D29-87A2-4B2ACA63F0C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33" operator="equal" id="{3338D29D-03F7-40BE-B673-9A1C4CEB536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34" operator="equal" id="{6E9C1452-4CEE-48FB-A97C-E31253B5B57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35" operator="equal" id="{231BCE76-B2FA-4AEB-BE7E-CA00A0B9B99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O678</xm:sqref>
        </x14:conditionalFormatting>
        <x14:conditionalFormatting xmlns:xm="http://schemas.microsoft.com/office/excel/2006/main">
          <x14:cfRule type="cellIs" priority="12441" operator="equal" id="{CA938DA5-7CB6-4F37-BEFE-634CF4FA917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42" operator="equal" id="{D32A427E-92B5-40D8-AAE8-ED32565616E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43" operator="equal" id="{1DA5468C-84C5-47E2-88A9-B19548837ED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44" operator="equal" id="{B8B854D2-6517-4E56-814C-8D31FA112EB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R678</xm:sqref>
        </x14:conditionalFormatting>
        <x14:conditionalFormatting xmlns:xm="http://schemas.microsoft.com/office/excel/2006/main">
          <x14:cfRule type="cellIs" priority="12422" operator="equal" id="{D20B0835-2425-474B-92CE-1ABBA7666EE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23" operator="equal" id="{9E3BB602-6F18-4BC0-A7CA-E2B74051645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24" operator="equal" id="{3A04FA70-59EC-4709-BE9C-5272EFD16D7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25" operator="equal" id="{EC6EB31C-20C9-4C4E-9A4E-1AACC8CB233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26" operator="equal" id="{7C3BFEC6-5651-49A0-96F2-5CE9EDC7732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M700</xm:sqref>
        </x14:conditionalFormatting>
        <x14:conditionalFormatting xmlns:xm="http://schemas.microsoft.com/office/excel/2006/main">
          <x14:cfRule type="cellIs" priority="12417" operator="equal" id="{2DA35AAC-9367-4F34-886E-7ECA12D35E3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18" operator="equal" id="{C3AA912B-7051-4956-B578-67434FF9A9D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19" operator="equal" id="{39E74A21-A1B6-4A29-8553-79F16FC86A2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20" operator="equal" id="{A6938C12-9475-4E3E-85D5-64DACCCDE0B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21" operator="equal" id="{1C1BB051-0777-4505-B4CE-BACA4ED2F29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O700</xm:sqref>
        </x14:conditionalFormatting>
        <x14:conditionalFormatting xmlns:xm="http://schemas.microsoft.com/office/excel/2006/main">
          <x14:cfRule type="cellIs" priority="12427" operator="equal" id="{621BD972-6EF6-4D18-99BE-5ED3335EA6B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28" operator="equal" id="{A04D0A37-F731-4A42-9113-5A1848CEB87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29" operator="equal" id="{994EE30E-FFB6-4830-B89A-8665BF35C68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30" operator="equal" id="{AC7E161A-8A75-4B6C-922D-86438BB7C61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R700</xm:sqref>
        </x14:conditionalFormatting>
        <x14:conditionalFormatting xmlns:xm="http://schemas.microsoft.com/office/excel/2006/main">
          <x14:cfRule type="cellIs" priority="12408" operator="equal" id="{2A1CE47F-BB4E-4CC1-A75A-E908111BCDF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09" operator="equal" id="{6F52A5B0-3552-4237-AFEC-ADB22898E0B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10" operator="equal" id="{BCFB2EF9-13A5-446A-AF45-C4ECFFF5C44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11" operator="equal" id="{18023BD8-FE42-4B28-80CC-A4C5F1F59EE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12" operator="equal" id="{2091453A-4778-47AF-854B-603CCC1074D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M726</xm:sqref>
        </x14:conditionalFormatting>
        <x14:conditionalFormatting xmlns:xm="http://schemas.microsoft.com/office/excel/2006/main">
          <x14:cfRule type="cellIs" priority="12403" operator="equal" id="{E1436BEB-F0A7-4EB3-A606-C7E69EE7150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04" operator="equal" id="{0A72611C-4B6E-48FE-A488-E69F63B468E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05" operator="equal" id="{D399B9DA-DF3E-48EF-80EB-9E4C1823631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06" operator="equal" id="{AD19AF6F-B373-4799-9EC7-7B429C4AE8F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07" operator="equal" id="{5D6E655D-DE6F-404B-97E2-165114D0837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O726</xm:sqref>
        </x14:conditionalFormatting>
        <x14:conditionalFormatting xmlns:xm="http://schemas.microsoft.com/office/excel/2006/main">
          <x14:cfRule type="cellIs" priority="12413" operator="equal" id="{0E39A906-97F0-4005-87E1-4B80D20692D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14" operator="equal" id="{0296BA83-D627-49D3-AB67-39F40334B4F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15" operator="equal" id="{5CF9F2B9-0F75-45BD-ABEB-F3EDC78E59F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16" operator="equal" id="{DFBFB3A8-FFC7-482D-A59A-7D7507F33FA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R726</xm:sqref>
        </x14:conditionalFormatting>
        <x14:conditionalFormatting xmlns:xm="http://schemas.microsoft.com/office/excel/2006/main">
          <x14:cfRule type="cellIs" priority="12394" operator="equal" id="{EBA34831-4CE0-418E-924E-9BA7587D23B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95" operator="equal" id="{AAC7AB6B-962B-4BDD-9450-D34A9817C0D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96" operator="equal" id="{2BCBC4DE-EBAF-4C0C-A46E-DFF0CA7AA21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97" operator="equal" id="{CEE4C1A5-77AF-4371-9A30-716F5D6959D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98" operator="equal" id="{F16234F9-A98C-4A11-B552-B4D3ED0694D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M751</xm:sqref>
        </x14:conditionalFormatting>
        <x14:conditionalFormatting xmlns:xm="http://schemas.microsoft.com/office/excel/2006/main">
          <x14:cfRule type="cellIs" priority="12389" operator="equal" id="{10B9438A-78CB-41B0-8FF9-4AB8DC60D3B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90" operator="equal" id="{D648EE6C-3354-4259-AC88-9568111EB4C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91" operator="equal" id="{0B3111B2-60A3-4274-A9A8-143CD474897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92" operator="equal" id="{1D53E20A-B3CF-4BB3-8A27-2F40E2F48B5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93" operator="equal" id="{95DCCAA0-437C-4003-8B0B-EF5AF45AED1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O751</xm:sqref>
        </x14:conditionalFormatting>
        <x14:conditionalFormatting xmlns:xm="http://schemas.microsoft.com/office/excel/2006/main">
          <x14:cfRule type="cellIs" priority="12399" operator="equal" id="{F6EE2BC0-4316-484B-A35C-C09C3A395D3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00" operator="equal" id="{DFD46C61-02E6-4593-B007-CFF34DEA842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01" operator="equal" id="{B37B39BF-F05B-42C8-B086-2DB4C36EAD7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02" operator="equal" id="{B3DBE005-B392-4C7C-A93D-5208978F5EE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R751</xm:sqref>
        </x14:conditionalFormatting>
        <x14:conditionalFormatting xmlns:xm="http://schemas.microsoft.com/office/excel/2006/main">
          <x14:cfRule type="cellIs" priority="12380" operator="equal" id="{4740858F-B850-4403-B05F-0629E1F43C0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81" operator="equal" id="{3B3852ED-75EF-4781-B9CD-E0B032AD9A7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82" operator="equal" id="{826194B8-0418-45FA-962B-A287BA22059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83" operator="equal" id="{12FCEC5A-FE04-4418-BC0A-95F5DBB830E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84" operator="equal" id="{CBB07B26-1ECC-4ED6-9CB6-E3CAAE1E7EF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M38</xm:sqref>
        </x14:conditionalFormatting>
        <x14:conditionalFormatting xmlns:xm="http://schemas.microsoft.com/office/excel/2006/main">
          <x14:cfRule type="cellIs" priority="12375" operator="equal" id="{DB26249A-F3F4-4E14-85DB-73964998B68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76" operator="equal" id="{F9CE54EF-E5C0-4816-AE87-DD793EB1D9A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77" operator="equal" id="{EFEFD4B1-0DBC-4773-B126-C8CC24820C4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78" operator="equal" id="{2B3AA2B1-A698-4B8E-B28D-8D5513BF940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79" operator="equal" id="{054BD215-E4BF-446A-BD06-A04987F098A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O38</xm:sqref>
        </x14:conditionalFormatting>
        <x14:conditionalFormatting xmlns:xm="http://schemas.microsoft.com/office/excel/2006/main">
          <x14:cfRule type="cellIs" priority="12385" operator="equal" id="{01AD5326-2D49-4D3B-AA10-A3F796DB131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86" operator="equal" id="{90A5B937-8AFD-4B49-A884-C3670E28524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87" operator="equal" id="{2342DEC6-25F4-4399-9D0A-1E885111EB9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88" operator="equal" id="{B735A030-9FA7-45B6-ACA7-8A9D6B44F4B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R38</xm:sqref>
        </x14:conditionalFormatting>
        <x14:conditionalFormatting xmlns:xm="http://schemas.microsoft.com/office/excel/2006/main">
          <x14:cfRule type="cellIs" priority="12366" operator="equal" id="{265B7B62-A60D-4B58-9354-55904876EB1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67" operator="equal" id="{252B5142-7BB5-4616-93E6-27D42328B31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68" operator="equal" id="{30BEA61C-6274-4B70-945D-E8DFBDF440F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69" operator="equal" id="{969DA3CB-4469-4AD4-8D94-DCBFBAA6B28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70" operator="equal" id="{F377C90D-F3EC-4BB0-8908-5C038DDDFD3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M65</xm:sqref>
        </x14:conditionalFormatting>
        <x14:conditionalFormatting xmlns:xm="http://schemas.microsoft.com/office/excel/2006/main">
          <x14:cfRule type="cellIs" priority="12361" operator="equal" id="{FFEB2480-3170-42F1-93E4-6D0521487AA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62" operator="equal" id="{B5EC409B-C94F-4126-AABA-99BFCF210AA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63" operator="equal" id="{8274A787-3935-4935-9AB1-6E3059F85DA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64" operator="equal" id="{0E6A493A-B211-4944-91B8-1D834A7F9C5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65" operator="equal" id="{CFAC7E8D-F7D7-411D-A1E1-36429A20F10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O65</xm:sqref>
        </x14:conditionalFormatting>
        <x14:conditionalFormatting xmlns:xm="http://schemas.microsoft.com/office/excel/2006/main">
          <x14:cfRule type="cellIs" priority="12371" operator="equal" id="{0D1136C8-AF9E-40AE-B615-6EADF6E7237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72" operator="equal" id="{1ED63CD7-E006-4E7C-BD69-02F033F26A7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73" operator="equal" id="{E93B8CED-89D6-48E1-9E58-DCF26CCB7D8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74" operator="equal" id="{1CA265DF-8B0F-4F21-8AB9-D715F9408F2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R65</xm:sqref>
        </x14:conditionalFormatting>
        <x14:conditionalFormatting xmlns:xm="http://schemas.microsoft.com/office/excel/2006/main">
          <x14:cfRule type="cellIs" priority="12352" operator="equal" id="{554D82F2-E455-46CC-BA52-7976D6929CD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53" operator="equal" id="{87A67A50-BE6E-42BA-9AC7-7C96E9C3429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54" operator="equal" id="{CA4C0B9D-F7F5-4BDA-9468-2A31D7F73B6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55" operator="equal" id="{8BB7F9FB-ACBE-406E-B483-93FAA5CBC08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56" operator="equal" id="{3A8B79AD-F816-47D9-948B-5BFD15DB417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M91</xm:sqref>
        </x14:conditionalFormatting>
        <x14:conditionalFormatting xmlns:xm="http://schemas.microsoft.com/office/excel/2006/main">
          <x14:cfRule type="cellIs" priority="12347" operator="equal" id="{F2243FA4-C99B-44F5-9CDD-3552AF453D0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48" operator="equal" id="{5AB57184-5AA9-438C-8893-B20C974B0DA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49" operator="equal" id="{EFAA00BA-6C47-45CF-8C28-B2634903252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50" operator="equal" id="{74E0262B-7253-47A4-BDD9-F1946028FF1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51" operator="equal" id="{A6FA688F-8D75-46E9-AF74-3F6D949E85A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O91</xm:sqref>
        </x14:conditionalFormatting>
        <x14:conditionalFormatting xmlns:xm="http://schemas.microsoft.com/office/excel/2006/main">
          <x14:cfRule type="cellIs" priority="12357" operator="equal" id="{C96865A0-89FD-487A-BB33-1733E4414A7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58" operator="equal" id="{DB1C8273-E2DD-4A0D-8945-5A91A79C4A1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59" operator="equal" id="{8F855287-708C-4B6B-A7D0-708C34ECFAB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60" operator="equal" id="{657CE1FE-00C3-4D65-B1ED-1DF07048816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R91</xm:sqref>
        </x14:conditionalFormatting>
        <x14:conditionalFormatting xmlns:xm="http://schemas.microsoft.com/office/excel/2006/main">
          <x14:cfRule type="cellIs" priority="12338" operator="equal" id="{B5BBD2BB-E2FB-4B60-A169-9ADE3141AF0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39" operator="equal" id="{4DE958C3-C42F-4F91-B037-7C83521F2F3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40" operator="equal" id="{873A27B4-EF6B-4C4B-868F-BC252109695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41" operator="equal" id="{DBA0E370-4365-4581-856B-6341F6AB3DE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42" operator="equal" id="{35E45588-E157-4617-95E0-627B4096FB7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M114</xm:sqref>
        </x14:conditionalFormatting>
        <x14:conditionalFormatting xmlns:xm="http://schemas.microsoft.com/office/excel/2006/main">
          <x14:cfRule type="cellIs" priority="12333" operator="equal" id="{3C47648E-F589-469F-943F-9122844E8BD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34" operator="equal" id="{A904E84D-4AF3-4644-87A4-4222D9BB8C3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35" operator="equal" id="{FDD4DE67-3704-4E54-A682-5E12E59A6BF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36" operator="equal" id="{B93164D1-9FC4-4050-AD9C-EF5345E45C5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37" operator="equal" id="{C37ACAAC-B826-44E0-BB49-25746F5200C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O114</xm:sqref>
        </x14:conditionalFormatting>
        <x14:conditionalFormatting xmlns:xm="http://schemas.microsoft.com/office/excel/2006/main">
          <x14:cfRule type="cellIs" priority="12343" operator="equal" id="{4D28C27E-E17A-47CC-A93E-98AC11B5067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44" operator="equal" id="{99DC8740-36CF-4AED-8E8C-D667208AE36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45" operator="equal" id="{FAF42E32-FF55-4876-836C-78062C50386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46" operator="equal" id="{EE309BD2-D344-472E-828C-4E8A1859010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R114</xm:sqref>
        </x14:conditionalFormatting>
        <x14:conditionalFormatting xmlns:xm="http://schemas.microsoft.com/office/excel/2006/main">
          <x14:cfRule type="cellIs" priority="12324" operator="equal" id="{87846638-13AF-4038-BC1E-FD51B64E859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25" operator="equal" id="{4FF95666-775A-4D27-9146-1F7747AC605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26" operator="equal" id="{D71957C6-233E-45BC-B7DF-28DF37479B3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27" operator="equal" id="{8F2406DD-32E4-4B88-A2C3-536AAE4E8EF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28" operator="equal" id="{3DA2B7E5-F43A-424C-8017-C7D3543DF53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M139</xm:sqref>
        </x14:conditionalFormatting>
        <x14:conditionalFormatting xmlns:xm="http://schemas.microsoft.com/office/excel/2006/main">
          <x14:cfRule type="cellIs" priority="12319" operator="equal" id="{C787DA0A-115F-48B4-AA5F-65F2A26AE44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20" operator="equal" id="{CBD812F7-9B41-499C-909A-23819281AB1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21" operator="equal" id="{C7639E30-7644-4EA0-90AA-C1D6AB3C1D2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22" operator="equal" id="{5B021713-BF90-44A3-B98F-7FE10A85D08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23" operator="equal" id="{35684DA0-44CB-4FE5-8B04-CA533B6EF8B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O139</xm:sqref>
        </x14:conditionalFormatting>
        <x14:conditionalFormatting xmlns:xm="http://schemas.microsoft.com/office/excel/2006/main">
          <x14:cfRule type="cellIs" priority="12329" operator="equal" id="{DE52F5F3-51F8-4657-9C6F-D0AE471F341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30" operator="equal" id="{BA9A7D33-050E-4591-BB33-B39DF237735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31" operator="equal" id="{84D8112B-3E98-48C8-912E-BB2B1EF8063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32" operator="equal" id="{46D468F0-1401-468C-A91F-4ED42559635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R139</xm:sqref>
        </x14:conditionalFormatting>
        <x14:conditionalFormatting xmlns:xm="http://schemas.microsoft.com/office/excel/2006/main">
          <x14:cfRule type="cellIs" priority="12310" operator="equal" id="{28D73F06-B793-4800-99E4-A08E0C1E319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11" operator="equal" id="{291492A7-0E25-4013-86BE-D24653E4E5A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12" operator="equal" id="{7DDA3124-1AFB-433E-8C00-F17ED8A6AC5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13" operator="equal" id="{D9027AF8-B44C-4B80-807D-319BB35BBF1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14" operator="equal" id="{0C690AED-F322-41E4-8A8A-0799FCFB88B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M165</xm:sqref>
        </x14:conditionalFormatting>
        <x14:conditionalFormatting xmlns:xm="http://schemas.microsoft.com/office/excel/2006/main">
          <x14:cfRule type="cellIs" priority="12305" operator="equal" id="{9518594B-6BB2-4585-9CB1-D9A1BFA481A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06" operator="equal" id="{4EDFBE51-A7C7-4A62-8C81-8F841AEEEE1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07" operator="equal" id="{CE683A13-D583-40A8-9F9D-3368F0B54ED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08" operator="equal" id="{E427815E-1959-4A98-8849-777305F592A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09" operator="equal" id="{6A42A6A4-485E-4F61-A277-720D8984466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O165</xm:sqref>
        </x14:conditionalFormatting>
        <x14:conditionalFormatting xmlns:xm="http://schemas.microsoft.com/office/excel/2006/main">
          <x14:cfRule type="cellIs" priority="12315" operator="equal" id="{AE8F4A0F-2E56-4230-90F0-6CD14495EBD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16" operator="equal" id="{014B5AFF-6AC2-42C2-935A-77CD491ECFE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17" operator="equal" id="{A6DF3A3D-3E46-48E2-B7D5-6F955477B47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18" operator="equal" id="{F1F751C8-E73C-46C1-B69C-42F8DC1AB8F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R165</xm:sqref>
        </x14:conditionalFormatting>
        <x14:conditionalFormatting xmlns:xm="http://schemas.microsoft.com/office/excel/2006/main">
          <x14:cfRule type="cellIs" priority="12296" operator="equal" id="{ABA9D791-D871-451B-BD22-F1D6703C832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97" operator="equal" id="{44F2814B-A3DB-40CD-AA3E-69C9FADD55F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98" operator="equal" id="{61868566-5DFE-4B9F-81A5-F40D6F49D96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99" operator="equal" id="{AACC454D-2CC3-4361-B72B-8A992F022C8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00" operator="equal" id="{520959CB-E994-4698-9DF4-C390304FAE9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M192</xm:sqref>
        </x14:conditionalFormatting>
        <x14:conditionalFormatting xmlns:xm="http://schemas.microsoft.com/office/excel/2006/main">
          <x14:cfRule type="cellIs" priority="12291" operator="equal" id="{07AFAFAB-9991-4479-8451-0A6C2141281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92" operator="equal" id="{AF588AE6-4D6B-4305-8772-3160DC6C9E1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93" operator="equal" id="{824EABE1-871D-453D-A47E-31F5449FC8D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94" operator="equal" id="{56913640-B444-4768-9631-A1FF833D8D6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95" operator="equal" id="{1D72DBAB-5A89-4330-9539-8DA3FEAA511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O192</xm:sqref>
        </x14:conditionalFormatting>
        <x14:conditionalFormatting xmlns:xm="http://schemas.microsoft.com/office/excel/2006/main">
          <x14:cfRule type="cellIs" priority="12301" operator="equal" id="{C0816C62-954C-4A09-AA57-78BA6D036D8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02" operator="equal" id="{AAFB5403-CDBA-40DA-974F-FAAB04B5513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03" operator="equal" id="{B4A68384-0A81-40B9-AC6D-922F96FF1E6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04" operator="equal" id="{1AF62FE6-6C95-4A54-8A64-48F701221FD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R192</xm:sqref>
        </x14:conditionalFormatting>
        <x14:conditionalFormatting xmlns:xm="http://schemas.microsoft.com/office/excel/2006/main">
          <x14:cfRule type="cellIs" priority="12282" operator="equal" id="{FC9109C0-E2F3-457F-8B38-7E5FD9BFB0C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83" operator="equal" id="{E625CDCE-0E61-43AC-9DCF-CA516E568CA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84" operator="equal" id="{D44B69CF-E318-46AB-BAC8-A2BDBD8826B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85" operator="equal" id="{1B2DA2E1-4260-435D-989A-B656C96B1A4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86" operator="equal" id="{E0F6C311-17AB-4D86-B213-E571E312DB3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M218</xm:sqref>
        </x14:conditionalFormatting>
        <x14:conditionalFormatting xmlns:xm="http://schemas.microsoft.com/office/excel/2006/main">
          <x14:cfRule type="cellIs" priority="12277" operator="equal" id="{47E5B9E7-8549-4E4A-B85B-1B5D607A316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78" operator="equal" id="{6790142C-635A-4DAC-A300-D0035BD6456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79" operator="equal" id="{4C7AB0CB-7CF8-481A-AE11-726A9A55D75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80" operator="equal" id="{6FC5094B-382D-41EA-91A0-1DF1F59B7CC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81" operator="equal" id="{61A36071-EB0B-4F8C-B787-0B1973AA8A3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O218</xm:sqref>
        </x14:conditionalFormatting>
        <x14:conditionalFormatting xmlns:xm="http://schemas.microsoft.com/office/excel/2006/main">
          <x14:cfRule type="cellIs" priority="12287" operator="equal" id="{CA4618FD-0EB6-452C-B94F-FB4640F1409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88" operator="equal" id="{48C6FAA3-7F4C-42CB-934E-381BA2C8B90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89" operator="equal" id="{FB6DF562-79DF-4AF2-971E-11701A4972B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90" operator="equal" id="{8107A35A-CBDD-41AD-84BD-843205A72C3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R218</xm:sqref>
        </x14:conditionalFormatting>
        <x14:conditionalFormatting xmlns:xm="http://schemas.microsoft.com/office/excel/2006/main">
          <x14:cfRule type="cellIs" priority="12268" operator="equal" id="{5F14B06E-EE15-4153-9AFF-EE78D00AE78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69" operator="equal" id="{EE5016E9-D08C-4C83-A0BD-B48865236B4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70" operator="equal" id="{B606EBEB-A937-4849-B3B7-CA13B494CA0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71" operator="equal" id="{5F086EBD-6DA0-4ACC-A8C9-5C0D4058ED5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72" operator="equal" id="{7534BA20-A643-4FF9-85B8-AA5E6F378D1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M242</xm:sqref>
        </x14:conditionalFormatting>
        <x14:conditionalFormatting xmlns:xm="http://schemas.microsoft.com/office/excel/2006/main">
          <x14:cfRule type="cellIs" priority="12263" operator="equal" id="{FF6EA68A-8F9E-4CA1-8201-4CB7D91D9D2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64" operator="equal" id="{A00907DE-EDA8-48AF-8326-BA5FC9225D9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65" operator="equal" id="{FF24C0AD-396F-4814-A53F-17E5D6425C8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66" operator="equal" id="{397A3FEC-C3EB-4D10-8F65-2A7969018CD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67" operator="equal" id="{19F3E8BA-1D5E-484C-A9A3-9ED0F900E1E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O242</xm:sqref>
        </x14:conditionalFormatting>
        <x14:conditionalFormatting xmlns:xm="http://schemas.microsoft.com/office/excel/2006/main">
          <x14:cfRule type="cellIs" priority="12273" operator="equal" id="{AED05741-635A-4824-AB1A-C7FC20BE5BD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74" operator="equal" id="{F3EDD88D-E855-4253-98B4-B9F320953EE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75" operator="equal" id="{E4C020F1-68A1-4824-8BB5-B8A490D6ECF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76" operator="equal" id="{37F19A10-D17A-46B1-B478-B710D317897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R242</xm:sqref>
        </x14:conditionalFormatting>
        <x14:conditionalFormatting xmlns:xm="http://schemas.microsoft.com/office/excel/2006/main">
          <x14:cfRule type="cellIs" priority="12254" operator="equal" id="{8B0F8CD6-E839-4F2C-A5AB-2827FF8232D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55" operator="equal" id="{7974A527-3D01-4E90-8425-6FABCA6895D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56" operator="equal" id="{5170CE85-76F1-4A70-94A0-7C0A2A94101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57" operator="equal" id="{80E9FA3E-8ABA-4BB8-B204-B8B188CA60F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58" operator="equal" id="{EBF89D22-0B96-43EC-B2A4-DA988AF4C4F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M266</xm:sqref>
        </x14:conditionalFormatting>
        <x14:conditionalFormatting xmlns:xm="http://schemas.microsoft.com/office/excel/2006/main">
          <x14:cfRule type="cellIs" priority="12249" operator="equal" id="{7907A316-6F64-448E-835B-302BE31FD24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50" operator="equal" id="{3F1010F7-073C-47AB-8E85-08FF41813AC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51" operator="equal" id="{8DDB2CC6-07BA-42E4-BC6F-AC98D2B11E6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52" operator="equal" id="{F300BED6-4D58-42F2-B62D-3507E3F1FE2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53" operator="equal" id="{6A196D77-AF06-4427-B045-F04F3FF8A98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O266</xm:sqref>
        </x14:conditionalFormatting>
        <x14:conditionalFormatting xmlns:xm="http://schemas.microsoft.com/office/excel/2006/main">
          <x14:cfRule type="cellIs" priority="12259" operator="equal" id="{BECBF497-949B-4AD0-96F5-EE53170F4D9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60" operator="equal" id="{912712FA-EF71-47CF-B86D-1DC0001E7DB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61" operator="equal" id="{5A2DEFB5-9294-4460-BE86-796AC39A661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62" operator="equal" id="{5D5A6014-F3E0-480D-B12E-04B89986CB0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R266</xm:sqref>
        </x14:conditionalFormatting>
        <x14:conditionalFormatting xmlns:xm="http://schemas.microsoft.com/office/excel/2006/main">
          <x14:cfRule type="cellIs" priority="12240" operator="equal" id="{41DBB9ED-F683-481B-A19E-86B5C455CFC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41" operator="equal" id="{EFA9362C-E3B3-495E-B975-E6CC40EEA2A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42" operator="equal" id="{A821E1BA-339F-4E1E-8E21-77F7D98D972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43" operator="equal" id="{47D6EACD-6389-4673-AB71-63216BD0E7F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44" operator="equal" id="{0134E6E5-FF9F-44D7-870C-31F8300C89D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M289</xm:sqref>
        </x14:conditionalFormatting>
        <x14:conditionalFormatting xmlns:xm="http://schemas.microsoft.com/office/excel/2006/main">
          <x14:cfRule type="cellIs" priority="12235" operator="equal" id="{BEFC7BDE-61B4-402D-A97A-76DAEF7FC1C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36" operator="equal" id="{AEA7E156-F65C-4EFE-822E-096407B9567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37" operator="equal" id="{A76BD1F3-1446-4AA5-A0EE-E55C18E91E7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38" operator="equal" id="{973CBCCE-3C1E-4740-A284-6F2629A7904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39" operator="equal" id="{0A881A3A-E2B2-4F0F-8F80-9B0FBB66007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O289</xm:sqref>
        </x14:conditionalFormatting>
        <x14:conditionalFormatting xmlns:xm="http://schemas.microsoft.com/office/excel/2006/main">
          <x14:cfRule type="cellIs" priority="12245" operator="equal" id="{CBDD6A91-D783-4E5C-98EC-B733B407E24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46" operator="equal" id="{07C0811C-771C-4CC2-A7B2-FAD68207653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47" operator="equal" id="{B9FA6E32-0C33-49FC-94A7-6D96E750C51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48" operator="equal" id="{A23AA11E-FA79-4AE1-8C8C-C170DE1392A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R289</xm:sqref>
        </x14:conditionalFormatting>
        <x14:conditionalFormatting xmlns:xm="http://schemas.microsoft.com/office/excel/2006/main">
          <x14:cfRule type="cellIs" priority="12226" operator="equal" id="{C18FC027-74D1-4A9D-B4D9-A0D7ED213E8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27" operator="equal" id="{322AE642-99EE-4D88-9506-D267208C31D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28" operator="equal" id="{69D24A51-B897-4201-A854-DC4A1D16EB8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29" operator="equal" id="{C21F38F3-9E5D-4330-A783-CD2235D85E2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30" operator="equal" id="{671B9B39-FE7E-4DD6-96E1-5EE22F4C145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M313</xm:sqref>
        </x14:conditionalFormatting>
        <x14:conditionalFormatting xmlns:xm="http://schemas.microsoft.com/office/excel/2006/main">
          <x14:cfRule type="cellIs" priority="12221" operator="equal" id="{284DB0BD-9C95-44C1-B305-D45A61DBDF1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22" operator="equal" id="{253C1AD3-701E-4995-955C-B4BF0E741BD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23" operator="equal" id="{4E6F2D30-0C69-4A11-AD3D-4BC524BE93C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24" operator="equal" id="{A559E715-23B8-4214-A4AB-366100DF82E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25" operator="equal" id="{C15AC19D-33CB-4D82-8EFF-EB8213B06E9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O313</xm:sqref>
        </x14:conditionalFormatting>
        <x14:conditionalFormatting xmlns:xm="http://schemas.microsoft.com/office/excel/2006/main">
          <x14:cfRule type="cellIs" priority="12231" operator="equal" id="{27C437D7-A671-4D6C-BCA8-A3802DA4E15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32" operator="equal" id="{E72A306A-2627-4822-9F01-DB0974DD7D2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33" operator="equal" id="{04ACD71F-6F71-4028-ABB9-98CCA8E226E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34" operator="equal" id="{C24613F4-BAC1-44C5-A761-6E61EFB6CB8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R313</xm:sqref>
        </x14:conditionalFormatting>
        <x14:conditionalFormatting xmlns:xm="http://schemas.microsoft.com/office/excel/2006/main">
          <x14:cfRule type="cellIs" priority="12212" operator="equal" id="{A7BB43B7-970A-4E09-95BA-012A43ACEF1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13" operator="equal" id="{8F70F8EF-0575-42C0-B920-FC246C8AD18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14" operator="equal" id="{8443800B-352B-48D6-BD66-A8CAE9AF359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15" operator="equal" id="{F7BE5231-CD3B-41CA-BDDB-5625EE441C6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16" operator="equal" id="{A65D84C3-5A67-4708-8454-DCC25ACE205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M339</xm:sqref>
        </x14:conditionalFormatting>
        <x14:conditionalFormatting xmlns:xm="http://schemas.microsoft.com/office/excel/2006/main">
          <x14:cfRule type="cellIs" priority="12207" operator="equal" id="{3D0BF322-DAD1-4D9F-8661-BA4256B023E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08" operator="equal" id="{668878EA-BF97-4687-A0BC-5E5496AF08B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09" operator="equal" id="{063996C2-A1D8-44AB-8BBC-E503B113631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10" operator="equal" id="{A1BEE018-448B-4CCA-A587-994F3441BB1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11" operator="equal" id="{D6F1EC51-D884-489C-9A78-E3EA475D52D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O339</xm:sqref>
        </x14:conditionalFormatting>
        <x14:conditionalFormatting xmlns:xm="http://schemas.microsoft.com/office/excel/2006/main">
          <x14:cfRule type="cellIs" priority="12217" operator="equal" id="{3E74709B-BAA2-4886-AEC2-BAC023FDC84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18" operator="equal" id="{32456A20-617E-4EA0-BBDA-9B783A6CD12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19" operator="equal" id="{826DA2CF-F1ED-4055-816D-972E37F5A49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20" operator="equal" id="{00E9BFCE-77A4-404F-BCF2-1F7457ECF61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R339</xm:sqref>
        </x14:conditionalFormatting>
        <x14:conditionalFormatting xmlns:xm="http://schemas.microsoft.com/office/excel/2006/main">
          <x14:cfRule type="cellIs" priority="12198" operator="equal" id="{01F54831-37A3-45AC-B9DA-31F7D1BDBA7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99" operator="equal" id="{DBCFD4C7-2E70-44C8-9504-824649A66C7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00" operator="equal" id="{ED4DB886-978E-4378-9226-28263AF1898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01" operator="equal" id="{8D25C519-151C-4C65-9C07-4236213956F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02" operator="equal" id="{0EC4F537-07A1-4278-B8BA-DA9D64C348E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M366</xm:sqref>
        </x14:conditionalFormatting>
        <x14:conditionalFormatting xmlns:xm="http://schemas.microsoft.com/office/excel/2006/main">
          <x14:cfRule type="cellIs" priority="12193" operator="equal" id="{1DFBE08B-3076-499A-98F9-F0E20D30BCE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94" operator="equal" id="{4C64AA9C-1619-4DAD-8898-19C533CB646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95" operator="equal" id="{DEEF58E6-F7E3-4236-BC3A-A9E7AF598AD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96" operator="equal" id="{4FEEC968-4F35-4314-A4D3-18963290C05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97" operator="equal" id="{20CE8076-94CD-4EFD-95C6-D284193110E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O366</xm:sqref>
        </x14:conditionalFormatting>
        <x14:conditionalFormatting xmlns:xm="http://schemas.microsoft.com/office/excel/2006/main">
          <x14:cfRule type="cellIs" priority="12203" operator="equal" id="{E23F93C7-EC46-4D55-9C3D-CFA266C3F33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04" operator="equal" id="{2F42A50A-B1D5-4E42-8E40-8D9CC480917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05" operator="equal" id="{6E8D165C-C55D-46CE-A957-68BAAB0D019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06" operator="equal" id="{D1C2E377-A9AA-4A4F-B979-065538E6F46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R366</xm:sqref>
        </x14:conditionalFormatting>
        <x14:conditionalFormatting xmlns:xm="http://schemas.microsoft.com/office/excel/2006/main">
          <x14:cfRule type="cellIs" priority="12184" operator="equal" id="{748DF94A-3BD2-47E4-AE66-07387A87BDD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85" operator="equal" id="{8411F5F0-7385-4E90-B407-B46E5AC8CA6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86" operator="equal" id="{B2D4C4BE-7D27-472E-A702-F814F3C4FEB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87" operator="equal" id="{34729688-F60B-4C99-A18E-FF72F9D542F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88" operator="equal" id="{611F2141-1A5D-450A-82F4-4C5F49115F7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M389</xm:sqref>
        </x14:conditionalFormatting>
        <x14:conditionalFormatting xmlns:xm="http://schemas.microsoft.com/office/excel/2006/main">
          <x14:cfRule type="cellIs" priority="12179" operator="equal" id="{9DECFDF0-DE54-4AC6-9E7B-C34B2184949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80" operator="equal" id="{C8B9898A-400F-481A-8DC3-8B8E4A05A4F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81" operator="equal" id="{95CF5DF7-3097-4CD6-A1A3-2EF4117D553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82" operator="equal" id="{BF816FF5-BF9A-4049-A17D-C4DCEA5BF9A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83" operator="equal" id="{95F9C1A4-F758-4B66-8396-55AADEDF4FD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O389</xm:sqref>
        </x14:conditionalFormatting>
        <x14:conditionalFormatting xmlns:xm="http://schemas.microsoft.com/office/excel/2006/main">
          <x14:cfRule type="cellIs" priority="12189" operator="equal" id="{50D60A37-FB86-4D55-B6A9-899BD0E507E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90" operator="equal" id="{7DCDB6FF-3B83-42E5-855E-A059D3F99E9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91" operator="equal" id="{61D2136B-C13C-4BC8-A43D-AAE3090160D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92" operator="equal" id="{B1B519A7-2F5E-48D6-A557-4039CE2C5CB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R389</xm:sqref>
        </x14:conditionalFormatting>
        <x14:conditionalFormatting xmlns:xm="http://schemas.microsoft.com/office/excel/2006/main">
          <x14:cfRule type="cellIs" priority="12170" operator="equal" id="{E57A25A2-FF55-42A8-80FC-8E444880522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71" operator="equal" id="{5BE4C1B6-5EE5-48C6-A927-DDB08B1DB6C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72" operator="equal" id="{7EBFC37B-59A2-414A-98CB-EBBC4E47297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73" operator="equal" id="{FEA18470-1DF5-4D9C-BAAF-C8DCC0FBC4C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74" operator="equal" id="{B48180D3-BB20-400E-A413-D16E6132ED8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M413</xm:sqref>
        </x14:conditionalFormatting>
        <x14:conditionalFormatting xmlns:xm="http://schemas.microsoft.com/office/excel/2006/main">
          <x14:cfRule type="cellIs" priority="12165" operator="equal" id="{3DDCB4CA-527C-46ED-92FE-85F7743306F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66" operator="equal" id="{A1B565DD-487A-432B-B492-982C14DF01F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67" operator="equal" id="{F4490FBA-7F38-4793-ACF0-A2D22390D62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68" operator="equal" id="{95F480A4-CCD1-453E-A711-6F297E1C2CF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69" operator="equal" id="{E8FBC171-670E-4C18-9C96-322C2EFFA70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O413</xm:sqref>
        </x14:conditionalFormatting>
        <x14:conditionalFormatting xmlns:xm="http://schemas.microsoft.com/office/excel/2006/main">
          <x14:cfRule type="cellIs" priority="12175" operator="equal" id="{2D308571-2E95-4ECB-9BC2-67661A5E88D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76" operator="equal" id="{FB2B2845-F3EC-4078-97EF-A5B4DD9609F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77" operator="equal" id="{CC8844AE-59F7-4DC6-8F38-6B931F105CD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78" operator="equal" id="{DB5BF3E2-2D9E-473F-AEB9-6F49FA3CAED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R413</xm:sqref>
        </x14:conditionalFormatting>
        <x14:conditionalFormatting xmlns:xm="http://schemas.microsoft.com/office/excel/2006/main">
          <x14:cfRule type="cellIs" priority="12156" operator="equal" id="{AAF01629-1C8D-4F0F-84FE-417F348698C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57" operator="equal" id="{4618ED06-0FEB-4A41-8176-9CC72FE078B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58" operator="equal" id="{D49E655A-8C6A-44AE-AC38-BFA3BC6275B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59" operator="equal" id="{7E636BFE-A246-475C-AB43-479FCE7C35A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60" operator="equal" id="{C17F704E-99FB-474D-9AB6-F7A519E4E79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M437</xm:sqref>
        </x14:conditionalFormatting>
        <x14:conditionalFormatting xmlns:xm="http://schemas.microsoft.com/office/excel/2006/main">
          <x14:cfRule type="cellIs" priority="12151" operator="equal" id="{E162EC1C-D9BD-4985-8F1F-4E2B8E1151E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52" operator="equal" id="{40F812FE-4D08-41F3-9CC9-FF504116F85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53" operator="equal" id="{D5DFCD7B-740C-40BE-B5B8-87C4BD666BA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54" operator="equal" id="{62E469A2-DB26-493D-A696-63661303BE9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55" operator="equal" id="{9AEC8694-1E3B-4882-BE0C-3CFC5A36986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O437</xm:sqref>
        </x14:conditionalFormatting>
        <x14:conditionalFormatting xmlns:xm="http://schemas.microsoft.com/office/excel/2006/main">
          <x14:cfRule type="cellIs" priority="12161" operator="equal" id="{ADDB4146-93CF-465A-9BAC-9085D9E725A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62" operator="equal" id="{5EBF8A6E-C6DE-41EB-90CD-36201EAAA03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63" operator="equal" id="{FE40FAB6-14BC-4CCD-B9EF-43C997DACE3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64" operator="equal" id="{51DF228F-7B63-4B1B-A635-4B4D7CAB089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R437</xm:sqref>
        </x14:conditionalFormatting>
        <x14:conditionalFormatting xmlns:xm="http://schemas.microsoft.com/office/excel/2006/main">
          <x14:cfRule type="cellIs" priority="12142" operator="equal" id="{65B9DFA6-8ED3-4FBE-9C93-8A29133A925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43" operator="equal" id="{1C5ED83D-AC7D-4770-933D-85ABEDA84D8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44" operator="equal" id="{74E32C1F-C82C-41AF-9430-195546721C1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45" operator="equal" id="{22614205-2A39-4143-9236-A4F8408C94F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46" operator="equal" id="{1AA3FC96-FBCD-41CE-802B-6C80DA8BDCD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M463</xm:sqref>
        </x14:conditionalFormatting>
        <x14:conditionalFormatting xmlns:xm="http://schemas.microsoft.com/office/excel/2006/main">
          <x14:cfRule type="cellIs" priority="12137" operator="equal" id="{AFF78FB5-93B2-427B-B571-6B68185F641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38" operator="equal" id="{6A92FD44-E0AE-43A0-A93C-78B778B64EF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39" operator="equal" id="{C838E93D-7AAB-49FC-AC04-60F4C8C8F1C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40" operator="equal" id="{F6CFAA2D-0012-4790-8E38-8C3BC644CAD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41" operator="equal" id="{88704A7A-8922-4F9F-BCAD-6CDA55E5A97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O463</xm:sqref>
        </x14:conditionalFormatting>
        <x14:conditionalFormatting xmlns:xm="http://schemas.microsoft.com/office/excel/2006/main">
          <x14:cfRule type="cellIs" priority="12147" operator="equal" id="{A2DCEF1C-CF4A-48B3-BFD3-D72219D02C6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48" operator="equal" id="{14E9D641-9657-45FC-A1C5-028B7E61232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49" operator="equal" id="{00EF1F1B-17C0-40F5-8989-DB2EE531FE8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50" operator="equal" id="{11A0A8CF-6955-4CEB-8A22-A849BDDB03E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R463</xm:sqref>
        </x14:conditionalFormatting>
        <x14:conditionalFormatting xmlns:xm="http://schemas.microsoft.com/office/excel/2006/main">
          <x14:cfRule type="cellIs" priority="12128" operator="equal" id="{DAEABD09-DED7-4E69-902A-ABF703DC268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29" operator="equal" id="{1D412050-63D1-4B1E-82D7-4EC9EC2405A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30" operator="equal" id="{688C60E5-4211-4EBC-A2E0-61C78CF0C2C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31" operator="equal" id="{23F9688E-AD68-4455-BA26-D0933296C13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32" operator="equal" id="{D252BE2D-3850-4241-9D05-96D9B93E4EA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M488</xm:sqref>
        </x14:conditionalFormatting>
        <x14:conditionalFormatting xmlns:xm="http://schemas.microsoft.com/office/excel/2006/main">
          <x14:cfRule type="cellIs" priority="12123" operator="equal" id="{53AAE434-F7E8-4449-870F-3E5044149F5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24" operator="equal" id="{56773D48-8606-4E51-AE33-A2B04F847D0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25" operator="equal" id="{1170C65B-6033-4119-9A68-FABF38E6D7D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26" operator="equal" id="{9840927B-7DC5-4586-9C10-ED0F98F6A4D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27" operator="equal" id="{E34C0DCB-501E-4DA0-833A-768F68CD74B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O488</xm:sqref>
        </x14:conditionalFormatting>
        <x14:conditionalFormatting xmlns:xm="http://schemas.microsoft.com/office/excel/2006/main">
          <x14:cfRule type="cellIs" priority="12133" operator="equal" id="{11B1FA58-1AFA-44C5-B468-DC66C167F2D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34" operator="equal" id="{B0A5D660-B551-4C01-B8E7-848B34CEBDE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35" operator="equal" id="{4296BB33-4993-4976-ADEF-A80B39331AA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36" operator="equal" id="{BB3820E8-2300-4078-92D9-EBFD8972E12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R488</xm:sqref>
        </x14:conditionalFormatting>
        <x14:conditionalFormatting xmlns:xm="http://schemas.microsoft.com/office/excel/2006/main">
          <x14:cfRule type="cellIs" priority="12114" operator="equal" id="{669C8692-B42C-43D4-AE1F-897B1218EC8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15" operator="equal" id="{052CFA76-A3B6-499B-A15C-8BEF0D09FE0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16" operator="equal" id="{68F48F48-A2AC-4A44-9300-EA88F34C3F0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17" operator="equal" id="{652071C2-261A-437C-9AA9-BE225577BB1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18" operator="equal" id="{8384D6F0-992D-46EC-AA5D-63428553D40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M515</xm:sqref>
        </x14:conditionalFormatting>
        <x14:conditionalFormatting xmlns:xm="http://schemas.microsoft.com/office/excel/2006/main">
          <x14:cfRule type="cellIs" priority="12109" operator="equal" id="{92B71F89-9389-4D13-BB15-38EFA3D38DD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10" operator="equal" id="{17D27D05-3582-414A-A463-AA77E1203DD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11" operator="equal" id="{FDCF50C5-4486-4436-AA56-0F3E02C9A9D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12" operator="equal" id="{61D88229-EE52-4BD2-A0AE-50518CA3754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13" operator="equal" id="{CE4E9320-D415-4377-95BA-C545580047F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O515</xm:sqref>
        </x14:conditionalFormatting>
        <x14:conditionalFormatting xmlns:xm="http://schemas.microsoft.com/office/excel/2006/main">
          <x14:cfRule type="cellIs" priority="12119" operator="equal" id="{AFAA8B86-0E22-4C1F-B59F-9AE65055674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20" operator="equal" id="{1F69900D-58C3-4E55-BDC9-951FA25DF3C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21" operator="equal" id="{9D5AEE9A-6272-44BE-8399-FBEEB347073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22" operator="equal" id="{ACB3A1E9-E70B-47E8-BF62-D0FC6E2CC0B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R515</xm:sqref>
        </x14:conditionalFormatting>
        <x14:conditionalFormatting xmlns:xm="http://schemas.microsoft.com/office/excel/2006/main">
          <x14:cfRule type="cellIs" priority="12100" operator="equal" id="{996EAB95-6CB3-4AED-9272-53D744E5F7C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01" operator="equal" id="{CB511C69-E786-4A0E-9962-5DA61C6F081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02" operator="equal" id="{05CDDFDA-CCBF-4069-9F7C-B95E05A0D59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03" operator="equal" id="{636B98BF-AC07-47F0-B317-2D6E4F0B194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04" operator="equal" id="{76099BB2-7D94-4F99-B386-CD4B91FB0E1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M538</xm:sqref>
        </x14:conditionalFormatting>
        <x14:conditionalFormatting xmlns:xm="http://schemas.microsoft.com/office/excel/2006/main">
          <x14:cfRule type="cellIs" priority="12095" operator="equal" id="{391D9233-C6B5-4878-988A-956FE2A8F9E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96" operator="equal" id="{90F48B8F-4A4D-47D8-9237-27D4EE14B7F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97" operator="equal" id="{2594EFC2-278F-41E2-8C78-B9FB87B04DB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98" operator="equal" id="{384E7E08-BADA-4482-8A73-393B5E9FF74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99" operator="equal" id="{B3230761-4B72-4D0D-AD2F-A45600035B4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O538</xm:sqref>
        </x14:conditionalFormatting>
        <x14:conditionalFormatting xmlns:xm="http://schemas.microsoft.com/office/excel/2006/main">
          <x14:cfRule type="cellIs" priority="12105" operator="equal" id="{D360F38B-6233-43C2-94C7-F80ACC17BE2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06" operator="equal" id="{AD4B34C2-DC18-42CC-8908-2A09D7B4C06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07" operator="equal" id="{0F8F4259-23F6-4236-8727-66A1C4A4B22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08" operator="equal" id="{A519FBCB-7028-4B4A-9E4E-31CCF53AA73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R538</xm:sqref>
        </x14:conditionalFormatting>
        <x14:conditionalFormatting xmlns:xm="http://schemas.microsoft.com/office/excel/2006/main">
          <x14:cfRule type="cellIs" priority="12086" operator="equal" id="{A74244BA-11E4-4929-8A99-9BC6DC5233B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87" operator="equal" id="{391CDEF8-2DCA-498F-ABEB-FE7ACD156DF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88" operator="equal" id="{19847A8A-FEB5-49B0-B726-E53E56CE075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89" operator="equal" id="{DEB23651-96F1-42E2-A0F6-FBEA6751CA5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90" operator="equal" id="{7284C660-A54B-4E12-A4BB-09277B37D38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M564</xm:sqref>
        </x14:conditionalFormatting>
        <x14:conditionalFormatting xmlns:xm="http://schemas.microsoft.com/office/excel/2006/main">
          <x14:cfRule type="cellIs" priority="12081" operator="equal" id="{E91474E0-AC84-497C-A984-221C317FF42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82" operator="equal" id="{2D2D4A1D-7EBD-4DB0-B1F4-FED2132D0BF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83" operator="equal" id="{76BB99F3-DE02-4D9B-96D4-9AAC87BF73B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84" operator="equal" id="{AB858C52-ABA6-44FD-9072-7FB6B6C98FA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85" operator="equal" id="{230035A3-71C6-4C99-A267-D9AEDB444B3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O564</xm:sqref>
        </x14:conditionalFormatting>
        <x14:conditionalFormatting xmlns:xm="http://schemas.microsoft.com/office/excel/2006/main">
          <x14:cfRule type="cellIs" priority="12091" operator="equal" id="{5CB6C3BD-B159-45F7-B789-2AE88D1354D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92" operator="equal" id="{131D41DF-59BD-4849-B6DE-A14EF581196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93" operator="equal" id="{61B8EE4E-7587-454C-BB77-0A645AB9FBD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94" operator="equal" id="{290A5F4F-3CF8-4244-8010-25FCE784D6F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R564</xm:sqref>
        </x14:conditionalFormatting>
        <x14:conditionalFormatting xmlns:xm="http://schemas.microsoft.com/office/excel/2006/main">
          <x14:cfRule type="cellIs" priority="12072" operator="equal" id="{CAB8366E-84E5-4131-AAD7-124257335ED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73" operator="equal" id="{442370FC-F245-4DCC-8302-48A17157B26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74" operator="equal" id="{CCD5EA2C-FA31-434F-A515-B15A5CF92CD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75" operator="equal" id="{CC67F772-75CA-40AE-A1E9-759A06EE124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76" operator="equal" id="{4EAE259B-67A9-459C-9469-A66BD0DB938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M588</xm:sqref>
        </x14:conditionalFormatting>
        <x14:conditionalFormatting xmlns:xm="http://schemas.microsoft.com/office/excel/2006/main">
          <x14:cfRule type="cellIs" priority="12067" operator="equal" id="{831BEC70-F71D-44E9-9189-E01F39A8E5E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68" operator="equal" id="{C70CC077-AE17-4920-9247-92C601E9B9E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69" operator="equal" id="{C108F354-D364-4F32-B7E6-07F6279D24C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70" operator="equal" id="{E8574DCA-5629-4B22-99CE-025A994F2F2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71" operator="equal" id="{DB3AD902-29D1-4E1C-B67A-078B55BE9EF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O588</xm:sqref>
        </x14:conditionalFormatting>
        <x14:conditionalFormatting xmlns:xm="http://schemas.microsoft.com/office/excel/2006/main">
          <x14:cfRule type="cellIs" priority="12077" operator="equal" id="{D2395EF6-91E2-4E79-9CAD-491BC7BD374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78" operator="equal" id="{BE8473DA-DC5F-4A9B-B25E-0C7C045F21B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79" operator="equal" id="{DF4E5A36-7FDF-498E-BA77-30F2F194DC0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80" operator="equal" id="{E75A355B-E052-4413-82AA-F58F02EE5FE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R588</xm:sqref>
        </x14:conditionalFormatting>
        <x14:conditionalFormatting xmlns:xm="http://schemas.microsoft.com/office/excel/2006/main">
          <x14:cfRule type="cellIs" priority="12058" operator="equal" id="{41B85048-2B11-4780-8B2A-DB791BD6D44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59" operator="equal" id="{A005861C-86EA-412C-91D4-5C749511E29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60" operator="equal" id="{93629512-D489-4ADE-90DA-65F5DD11077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61" operator="equal" id="{9A0DF7E8-C3E6-48E6-9D0D-973A2A3143B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62" operator="equal" id="{E40BC8C9-BC46-433E-81C9-D7EC3789D5C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M611</xm:sqref>
        </x14:conditionalFormatting>
        <x14:conditionalFormatting xmlns:xm="http://schemas.microsoft.com/office/excel/2006/main">
          <x14:cfRule type="cellIs" priority="12053" operator="equal" id="{34B2013A-3487-43B9-AD58-6F21507A1F6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54" operator="equal" id="{23843099-2EBF-4A41-8BC4-EE83684BFF0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55" operator="equal" id="{2602651A-ADC5-4FFD-AB5E-FE4906F66C9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56" operator="equal" id="{FCE0205C-9680-4635-9049-B7F2D81354B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57" operator="equal" id="{3F802178-6D9D-4B53-BBAA-8D643D384ED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O611</xm:sqref>
        </x14:conditionalFormatting>
        <x14:conditionalFormatting xmlns:xm="http://schemas.microsoft.com/office/excel/2006/main">
          <x14:cfRule type="cellIs" priority="12063" operator="equal" id="{97994658-5E1F-4625-AE0B-DE87EDC5F7B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64" operator="equal" id="{AC2F5DEB-B724-438A-A0C4-DC696685661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65" operator="equal" id="{FFEA5944-B159-407F-8E5C-50957270CA9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66" operator="equal" id="{50AB2D53-F83B-4D41-8F68-6151B501AA4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R611</xm:sqref>
        </x14:conditionalFormatting>
        <x14:conditionalFormatting xmlns:xm="http://schemas.microsoft.com/office/excel/2006/main">
          <x14:cfRule type="cellIs" priority="12044" operator="equal" id="{2904ECC6-B5AD-40E1-AD56-2D2CF628543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45" operator="equal" id="{FBB5DFC4-8BC6-4F2B-8DAC-17940C6E934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46" operator="equal" id="{8B5D52B0-32A3-483D-8329-45E79E5E0B9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47" operator="equal" id="{7683B4DF-12D8-4473-866F-68274109505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48" operator="equal" id="{440F04A4-CEB4-4B4C-AA93-D60673C269C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M635</xm:sqref>
        </x14:conditionalFormatting>
        <x14:conditionalFormatting xmlns:xm="http://schemas.microsoft.com/office/excel/2006/main">
          <x14:cfRule type="cellIs" priority="12039" operator="equal" id="{83C96AF0-C109-4FCB-974C-ADBB73CF739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40" operator="equal" id="{BBB43BAE-06BE-421F-84BB-FC8DCFED6E3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41" operator="equal" id="{4E647A2A-DCAC-41C0-ADE1-0AE9A08AE6B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42" operator="equal" id="{06B657F5-EB90-43CC-B602-96B185B77CC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43" operator="equal" id="{223EE2DA-6DF4-43B4-98A8-D7D40BAAC9E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O635</xm:sqref>
        </x14:conditionalFormatting>
        <x14:conditionalFormatting xmlns:xm="http://schemas.microsoft.com/office/excel/2006/main">
          <x14:cfRule type="cellIs" priority="12049" operator="equal" id="{AB8829FE-10CB-49CB-80C1-6334FBAD951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50" operator="equal" id="{57C6194D-5ECD-42BA-BE79-6BF0045124F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51" operator="equal" id="{0F78F5BB-E34A-4FCA-9862-594DBA675F1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52" operator="equal" id="{6EABE35F-42F0-44F5-A676-0D721FD331B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R635</xm:sqref>
        </x14:conditionalFormatting>
        <x14:conditionalFormatting xmlns:xm="http://schemas.microsoft.com/office/excel/2006/main">
          <x14:cfRule type="cellIs" priority="12030" operator="equal" id="{7375ED8E-5C44-4AF2-BBD2-1645AEB5118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31" operator="equal" id="{511A2D76-5CA8-4484-8F91-4F93182062B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32" operator="equal" id="{8891A0C4-16B7-4F32-902E-9FDE4A38695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33" operator="equal" id="{39E8C710-1350-47D6-A5D9-97B5889F929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34" operator="equal" id="{34442365-6693-4D14-9E54-2AE4483E0A1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M657</xm:sqref>
        </x14:conditionalFormatting>
        <x14:conditionalFormatting xmlns:xm="http://schemas.microsoft.com/office/excel/2006/main">
          <x14:cfRule type="cellIs" priority="12025" operator="equal" id="{CC597FE7-03E4-44E1-8ED4-B9F571E1A38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26" operator="equal" id="{7F062675-358A-4976-8109-2F725417E88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27" operator="equal" id="{9341E612-7059-454C-90B4-1550314CAA3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28" operator="equal" id="{9CECF70E-A1C9-4A06-B11B-AA73D9E82AB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29" operator="equal" id="{6B67EA57-4DEA-4A8C-A0C8-9A2E075084C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O657</xm:sqref>
        </x14:conditionalFormatting>
        <x14:conditionalFormatting xmlns:xm="http://schemas.microsoft.com/office/excel/2006/main">
          <x14:cfRule type="cellIs" priority="12035" operator="equal" id="{C3E33C49-71C0-477E-92E3-2B3B94CB610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36" operator="equal" id="{1719873D-C962-4B6C-892F-4424D878FD6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37" operator="equal" id="{C7A8F90D-A32D-43BB-90E0-3B2CE1ABB05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38" operator="equal" id="{BB764251-75BB-4880-A7CC-356313C20EE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R657</xm:sqref>
        </x14:conditionalFormatting>
        <x14:conditionalFormatting xmlns:xm="http://schemas.microsoft.com/office/excel/2006/main">
          <x14:cfRule type="cellIs" priority="12016" operator="equal" id="{D9DBC16E-21E3-4E33-8D55-8C4604A7D09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17" operator="equal" id="{B2A4E420-A794-455C-A6C5-8EEE030C8E3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18" operator="equal" id="{5993DEDA-0E2C-4B74-A5DF-DA0BB91BCD4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19" operator="equal" id="{C132730B-42D7-4C72-895C-6F8F62C08AF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20" operator="equal" id="{C547CCCA-281B-4F09-9E67-0B4DB9E2A29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M680</xm:sqref>
        </x14:conditionalFormatting>
        <x14:conditionalFormatting xmlns:xm="http://schemas.microsoft.com/office/excel/2006/main">
          <x14:cfRule type="cellIs" priority="12011" operator="equal" id="{D8F6E024-A223-42F1-8E51-501404F4663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12" operator="equal" id="{77DEF1CC-5B2A-412E-9BA1-6881510D3E0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13" operator="equal" id="{E1B6DB2A-8CE4-41A9-9BE9-3A2F957B219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14" operator="equal" id="{9A51F7B8-C56B-471A-BA81-CBE5C3FE62F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15" operator="equal" id="{74C25F43-A466-432E-8DF9-FD5717558C4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O680</xm:sqref>
        </x14:conditionalFormatting>
        <x14:conditionalFormatting xmlns:xm="http://schemas.microsoft.com/office/excel/2006/main">
          <x14:cfRule type="cellIs" priority="12021" operator="equal" id="{1751F596-2C19-4E13-B1F5-59DE58F5B7E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22" operator="equal" id="{52E0B074-E934-48BF-8685-FB2E4149F1C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23" operator="equal" id="{67952737-2D36-4E57-82A5-568BB0AD136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24" operator="equal" id="{A1325DF8-E480-4B70-876A-68626C70442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R680</xm:sqref>
        </x14:conditionalFormatting>
        <x14:conditionalFormatting xmlns:xm="http://schemas.microsoft.com/office/excel/2006/main">
          <x14:cfRule type="cellIs" priority="12002" operator="equal" id="{5049928D-FA9F-40BB-8D6B-39D2480F61A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03" operator="equal" id="{E7B9E27A-49B5-422A-BB63-EF0AF2E924D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04" operator="equal" id="{86EFCF0A-32A4-408A-9A11-043A34B8484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05" operator="equal" id="{26143B0B-90F8-4E7A-A6D9-5DA2DACE361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06" operator="equal" id="{D276C29A-3D65-4E58-9D00-1590130697B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M702</xm:sqref>
        </x14:conditionalFormatting>
        <x14:conditionalFormatting xmlns:xm="http://schemas.microsoft.com/office/excel/2006/main">
          <x14:cfRule type="cellIs" priority="11997" operator="equal" id="{4140DB45-38E5-4076-8D6E-2B3960D497D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98" operator="equal" id="{05253B72-F163-478B-A512-CE6639DE081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99" operator="equal" id="{38BE0F61-E704-476F-8A40-6B8713F173A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00" operator="equal" id="{46E310CF-DAF0-4F55-AB82-347E5674EED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01" operator="equal" id="{D6751E57-8FD1-400B-8037-D42182910E2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O702</xm:sqref>
        </x14:conditionalFormatting>
        <x14:conditionalFormatting xmlns:xm="http://schemas.microsoft.com/office/excel/2006/main">
          <x14:cfRule type="cellIs" priority="12007" operator="equal" id="{2556CBFE-9C6B-4C29-94A0-846F8A7FA07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08" operator="equal" id="{0F14535D-6E51-46C9-AFB4-67E6AA49DDD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09" operator="equal" id="{A645CB8F-EF19-449B-ABC3-E1FC85BEF30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010" operator="equal" id="{B313B2A4-6842-4E52-9C4B-3FDE840648A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R702</xm:sqref>
        </x14:conditionalFormatting>
        <x14:conditionalFormatting xmlns:xm="http://schemas.microsoft.com/office/excel/2006/main">
          <x14:cfRule type="cellIs" priority="11988" operator="equal" id="{8915D35D-BFFE-4588-9603-A4CF9DFCCB3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89" operator="equal" id="{CBFD3AFE-D3A9-43C0-8D3D-6ED0F0E0E9D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90" operator="equal" id="{CA2002CB-9C4D-4D0A-8AD5-F6E64537253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91" operator="equal" id="{F413BCE3-6564-4D5B-B009-5D3EACE6C54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92" operator="equal" id="{B5794F1C-C85F-4907-AED6-2E1E1DF51EA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M728</xm:sqref>
        </x14:conditionalFormatting>
        <x14:conditionalFormatting xmlns:xm="http://schemas.microsoft.com/office/excel/2006/main">
          <x14:cfRule type="cellIs" priority="11983" operator="equal" id="{8B184AC7-8809-4740-8F92-531F3D46911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84" operator="equal" id="{D47A9293-DB7B-4121-8D73-5E7DA6F6F4C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85" operator="equal" id="{E3CD6A3C-BDDA-4E24-9841-ADD89B04573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86" operator="equal" id="{970B788E-B634-4DAC-A79A-EA62BDF81B2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87" operator="equal" id="{5CE3994C-90B9-40BC-ACF6-29CDE1FC2E9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O728</xm:sqref>
        </x14:conditionalFormatting>
        <x14:conditionalFormatting xmlns:xm="http://schemas.microsoft.com/office/excel/2006/main">
          <x14:cfRule type="cellIs" priority="11993" operator="equal" id="{CCE27400-CCF3-44B7-BBD0-22E3B2FC3A4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94" operator="equal" id="{EF8C90DF-810E-4356-AEE6-145A5023B74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95" operator="equal" id="{1060A61F-F71F-463A-8D62-90C8E949CF9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96" operator="equal" id="{4135AC07-2677-422F-B889-1EEB1F86D7A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R728</xm:sqref>
        </x14:conditionalFormatting>
        <x14:conditionalFormatting xmlns:xm="http://schemas.microsoft.com/office/excel/2006/main">
          <x14:cfRule type="cellIs" priority="11974" operator="equal" id="{B024DD17-E948-4C14-AC80-E215A67DD3D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75" operator="equal" id="{C052339D-9230-46AE-8F14-93A463FD58C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76" operator="equal" id="{0E5D1503-1EA1-4DB9-B72E-D0F967E0DD7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77" operator="equal" id="{DAA8654A-619F-485E-B9EB-B5AE71B27F1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78" operator="equal" id="{34A53F23-D5AE-491F-A9B1-FBBC5D894DD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M753</xm:sqref>
        </x14:conditionalFormatting>
        <x14:conditionalFormatting xmlns:xm="http://schemas.microsoft.com/office/excel/2006/main">
          <x14:cfRule type="cellIs" priority="11969" operator="equal" id="{651BDDC6-6036-449C-8657-B9FE9024932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70" operator="equal" id="{9E907B42-3F24-4321-9867-2CD8373016D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71" operator="equal" id="{B8C99985-D95B-449B-9C42-96EC7E1082D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72" operator="equal" id="{CFC4DAE9-07A3-434D-ADCA-36D0CF49DC2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73" operator="equal" id="{2AFE0FA7-526D-446C-B2CC-A63F70952D0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O753</xm:sqref>
        </x14:conditionalFormatting>
        <x14:conditionalFormatting xmlns:xm="http://schemas.microsoft.com/office/excel/2006/main">
          <x14:cfRule type="cellIs" priority="11979" operator="equal" id="{D29BA909-B4C2-4B0F-94D1-43F756A5761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80" operator="equal" id="{D4739CD0-4E73-4B59-A106-B82A3951720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81" operator="equal" id="{7034D730-3E27-4721-9067-B75E5258B0C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82" operator="equal" id="{B61104A1-4530-4ED6-A552-C8208F8E734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R753</xm:sqref>
        </x14:conditionalFormatting>
        <x14:conditionalFormatting xmlns:xm="http://schemas.microsoft.com/office/excel/2006/main">
          <x14:cfRule type="cellIs" priority="11946" operator="equal" id="{E3E5F7AC-8A65-4C15-A4AB-91DEEA907A2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47" operator="equal" id="{C0B93987-A3F1-4A92-A279-187E17394FE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48" operator="equal" id="{E1C5C652-C3FF-4146-967E-13661EA7380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49" operator="equal" id="{DBDB441E-2DBA-4636-A61A-A8D1762E165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50" operator="equal" id="{C2100F63-E0F0-40A1-B0B1-D0BF5D0976D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M68</xm:sqref>
        </x14:conditionalFormatting>
        <x14:conditionalFormatting xmlns:xm="http://schemas.microsoft.com/office/excel/2006/main">
          <x14:cfRule type="cellIs" priority="11941" operator="equal" id="{E8F73DE8-EBBA-436A-BF39-D3496F82797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42" operator="equal" id="{843D0250-1A72-4B7A-9C39-BF1830F52F1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43" operator="equal" id="{29235F06-8160-4DB4-AFFD-8296379695C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44" operator="equal" id="{92485CE1-870F-43E7-8CB3-16FCF17D1F3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45" operator="equal" id="{E1952C86-9001-43DF-8DB7-D9C60DCA75A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O68</xm:sqref>
        </x14:conditionalFormatting>
        <x14:conditionalFormatting xmlns:xm="http://schemas.microsoft.com/office/excel/2006/main">
          <x14:cfRule type="cellIs" priority="11951" operator="equal" id="{DBCA0A3C-B4C5-4118-89D3-90C3B2710DC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52" operator="equal" id="{24A10FBA-A225-41AF-BF3C-79BB0BE3589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53" operator="equal" id="{1AF957F8-1FC3-48D3-875B-EA9C04DE9D5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54" operator="equal" id="{02A83B4C-B515-4829-AF8F-DF3B0D5719A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R68</xm:sqref>
        </x14:conditionalFormatting>
        <x14:conditionalFormatting xmlns:xm="http://schemas.microsoft.com/office/excel/2006/main">
          <x14:cfRule type="cellIs" priority="11932" operator="equal" id="{A0A71796-19A1-4799-8B0C-90FE3B4B659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33" operator="equal" id="{FE44150B-15EC-4672-A9AC-EB1A7377F7A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34" operator="equal" id="{BB327014-3680-44A2-AE63-B34843E355D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35" operator="equal" id="{C9255582-4521-4E98-94F0-46F48D2E8C1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36" operator="equal" id="{1AC147EA-138F-406F-BEB8-2AC550547DF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M93</xm:sqref>
        </x14:conditionalFormatting>
        <x14:conditionalFormatting xmlns:xm="http://schemas.microsoft.com/office/excel/2006/main">
          <x14:cfRule type="cellIs" priority="11927" operator="equal" id="{71B1CB29-F833-4713-845B-F620AD8F6B8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28" operator="equal" id="{C8CABDB6-760C-4D1A-9C83-C28B57E33FD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29" operator="equal" id="{CAFD807A-552C-4754-B458-CFAF0072335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30" operator="equal" id="{DB1EC98E-1CB2-41C0-AADE-7E0DB5BF334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31" operator="equal" id="{294510E7-C559-4B55-AA51-93B8E634862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O93</xm:sqref>
        </x14:conditionalFormatting>
        <x14:conditionalFormatting xmlns:xm="http://schemas.microsoft.com/office/excel/2006/main">
          <x14:cfRule type="cellIs" priority="11937" operator="equal" id="{EA7331F0-57B0-44B1-912F-8D953A80BE7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38" operator="equal" id="{4851E83C-BFAB-4375-B32C-1E86EF29FD3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39" operator="equal" id="{17FA8870-8AA9-4F93-8AF8-966202619D8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40" operator="equal" id="{9F9848D8-05C6-46FE-B4B1-F96CD590978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R93</xm:sqref>
        </x14:conditionalFormatting>
        <x14:conditionalFormatting xmlns:xm="http://schemas.microsoft.com/office/excel/2006/main">
          <x14:cfRule type="cellIs" priority="11918" operator="equal" id="{F0BFE16E-21F7-49ED-927A-9070B7AA8C6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19" operator="equal" id="{CADE1651-E630-44A7-8A17-49177385297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20" operator="equal" id="{4D382DDB-A12D-43E8-A6D7-8B1B48346EF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21" operator="equal" id="{5BF1A064-C874-45B9-8DD8-53260D9068B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22" operator="equal" id="{0C6D0A0F-C425-4DD9-BDCF-6D95282543E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M116</xm:sqref>
        </x14:conditionalFormatting>
        <x14:conditionalFormatting xmlns:xm="http://schemas.microsoft.com/office/excel/2006/main">
          <x14:cfRule type="cellIs" priority="11913" operator="equal" id="{DA520B07-320A-4A4D-A47C-6E075343ECC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14" operator="equal" id="{0B637FFF-3785-4308-A240-B94B4BDC313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15" operator="equal" id="{BEA1813F-3770-4DA5-91F1-2FD99BE679E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16" operator="equal" id="{477D3D53-D336-4DC1-B029-38B43EC5BFE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17" operator="equal" id="{650D7E68-F619-44BC-980B-B4911DEAB64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O116</xm:sqref>
        </x14:conditionalFormatting>
        <x14:conditionalFormatting xmlns:xm="http://schemas.microsoft.com/office/excel/2006/main">
          <x14:cfRule type="cellIs" priority="11923" operator="equal" id="{88114A90-73D8-4D93-B5CF-3BE5D914B2D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24" operator="equal" id="{6706AEF3-2437-4D46-A530-B997B0EE96F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25" operator="equal" id="{61DFA0B6-73B3-4057-8A61-E901AF3BC40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26" operator="equal" id="{DFDA0CC6-F0CE-4A93-9AC2-2A5BFB7A8CB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R116</xm:sqref>
        </x14:conditionalFormatting>
        <x14:conditionalFormatting xmlns:xm="http://schemas.microsoft.com/office/excel/2006/main">
          <x14:cfRule type="cellIs" priority="11904" operator="equal" id="{C08AA0C1-F7B9-4F49-A05D-EB96A909BE1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05" operator="equal" id="{3C63243C-D5A9-49B9-B3F7-73F01051DF8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06" operator="equal" id="{8E7909B3-9C9E-47BC-94AE-BFDF6C8E1F7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07" operator="equal" id="{82AE13FB-9B9C-47BB-876C-4BC803AD7A0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08" operator="equal" id="{608553E9-643B-4ECD-9B07-6A5403759A5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M141</xm:sqref>
        </x14:conditionalFormatting>
        <x14:conditionalFormatting xmlns:xm="http://schemas.microsoft.com/office/excel/2006/main">
          <x14:cfRule type="cellIs" priority="11899" operator="equal" id="{EFCA9683-4E6C-41E1-822D-D10B94F4F6C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00" operator="equal" id="{F0C3C1CF-D846-4738-B1D6-303F3393946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01" operator="equal" id="{C2BF250D-3B15-4C0D-8DE5-C569DFA172A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02" operator="equal" id="{1910AD57-7320-40D1-989B-BA05EDD5ECD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03" operator="equal" id="{CA02BD4D-E247-4C72-AF15-6E5D5B27C70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O141</xm:sqref>
        </x14:conditionalFormatting>
        <x14:conditionalFormatting xmlns:xm="http://schemas.microsoft.com/office/excel/2006/main">
          <x14:cfRule type="cellIs" priority="11909" operator="equal" id="{75CA9609-EA1A-423F-A17B-F4B044F16F7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10" operator="equal" id="{51F45B8F-5F0E-4CD0-BC48-F77DA16AE0E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11" operator="equal" id="{19EDA6D9-9319-42EE-B158-D4C2C662324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12" operator="equal" id="{A0A927EA-45C6-48C5-AE16-B1306B49E56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R141</xm:sqref>
        </x14:conditionalFormatting>
        <x14:conditionalFormatting xmlns:xm="http://schemas.microsoft.com/office/excel/2006/main">
          <x14:cfRule type="cellIs" priority="11890" operator="equal" id="{B4B4D1D4-38D3-41CC-84C3-3ACC0D28287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91" operator="equal" id="{3D1DCD96-8A40-4202-8BED-6D650E7191D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92" operator="equal" id="{F811B7A5-0668-4225-9315-191F0FDABF8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93" operator="equal" id="{82D9810C-F8B5-4DE1-8D2B-E70EBBCCA90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94" operator="equal" id="{344E0BB4-1470-4E0C-BD35-E6020C2C204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M167</xm:sqref>
        </x14:conditionalFormatting>
        <x14:conditionalFormatting xmlns:xm="http://schemas.microsoft.com/office/excel/2006/main">
          <x14:cfRule type="cellIs" priority="11885" operator="equal" id="{7C2DF8E1-0DCF-4589-80BB-70AB2C9C3FA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86" operator="equal" id="{CECD4AC0-BE1F-41ED-9EAD-4E4B8B7B473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87" operator="equal" id="{54F346CC-BDFB-4CCA-83E1-D1BC0546ED8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88" operator="equal" id="{1D42E755-CDF1-4AED-A9B1-53B23CD92E7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89" operator="equal" id="{A4B256AE-02C9-487D-AE0F-15AA5E35559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O167</xm:sqref>
        </x14:conditionalFormatting>
        <x14:conditionalFormatting xmlns:xm="http://schemas.microsoft.com/office/excel/2006/main">
          <x14:cfRule type="cellIs" priority="11895" operator="equal" id="{A3931344-5F7A-4DA1-AF0C-3558C16CDE7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96" operator="equal" id="{4FB9248B-574D-4156-9375-0894F5C85D0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97" operator="equal" id="{A977B485-BCC8-413E-A327-E022DEDA06E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98" operator="equal" id="{EBDE91C0-166E-4970-94C2-FD0EFD0851D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R167</xm:sqref>
        </x14:conditionalFormatting>
        <x14:conditionalFormatting xmlns:xm="http://schemas.microsoft.com/office/excel/2006/main">
          <x14:cfRule type="cellIs" priority="11876" operator="equal" id="{01AB3D01-B47A-491E-A0F4-11434FFD1B2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77" operator="equal" id="{63B2EA7A-22B5-4BE0-BFA0-AF3439344D5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78" operator="equal" id="{5BBF67EF-C7E0-46E1-9EB9-297D4A94555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79" operator="equal" id="{2BFE4FF1-6C5D-40A3-AF19-E70CF56DA88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80" operator="equal" id="{05F03E4F-40B6-41B3-8B0F-46CCED6A4F1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M195</xm:sqref>
        </x14:conditionalFormatting>
        <x14:conditionalFormatting xmlns:xm="http://schemas.microsoft.com/office/excel/2006/main">
          <x14:cfRule type="cellIs" priority="11871" operator="equal" id="{3EF791EB-7FB2-4CC0-A757-CE43A7DCA0C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72" operator="equal" id="{0E43A43E-CA44-4F13-93BC-63A3B0C5072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73" operator="equal" id="{7532132F-94CF-4952-BEF2-AD15C251CC1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74" operator="equal" id="{C7ECEF7E-CD0F-40A3-8EF6-B2947B07279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75" operator="equal" id="{C9B7EAE9-9502-4709-B458-A0131652908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O195</xm:sqref>
        </x14:conditionalFormatting>
        <x14:conditionalFormatting xmlns:xm="http://schemas.microsoft.com/office/excel/2006/main">
          <x14:cfRule type="cellIs" priority="11881" operator="equal" id="{572B2A10-F747-4F7F-A601-2D5E25CAC75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82" operator="equal" id="{887533DA-432F-4F23-BCCF-8F033BF4570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83" operator="equal" id="{875B31B5-E333-49C2-9A6D-C27538F16BE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84" operator="equal" id="{DE6114F1-98E6-4679-B674-5EDD8A0389B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R195</xm:sqref>
        </x14:conditionalFormatting>
        <x14:conditionalFormatting xmlns:xm="http://schemas.microsoft.com/office/excel/2006/main">
          <x14:cfRule type="cellIs" priority="11862" operator="equal" id="{0AB097DC-6357-48D6-AA19-56B0F83C8D1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63" operator="equal" id="{84C04B9F-6447-48EE-8405-AC7D508A8E5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64" operator="equal" id="{572A4058-BF8D-4C39-80CF-F65665AFBF8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65" operator="equal" id="{D8AC186B-A705-4842-A503-7F5EBFE28E5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66" operator="equal" id="{B2259164-17E0-480A-A34C-C6E023B97A2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M220</xm:sqref>
        </x14:conditionalFormatting>
        <x14:conditionalFormatting xmlns:xm="http://schemas.microsoft.com/office/excel/2006/main">
          <x14:cfRule type="cellIs" priority="11857" operator="equal" id="{AD795383-2D14-4CCA-8274-C649F652BBF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58" operator="equal" id="{3E0A03F8-45D0-46BB-AA3F-69524A69C14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59" operator="equal" id="{B11358D9-8582-47A6-BF00-E319F568F73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60" operator="equal" id="{2A9D4D72-2DA9-4B81-A3C1-2852F44116E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61" operator="equal" id="{87433ABF-68A9-464A-BB75-1778E3F03EA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O220</xm:sqref>
        </x14:conditionalFormatting>
        <x14:conditionalFormatting xmlns:xm="http://schemas.microsoft.com/office/excel/2006/main">
          <x14:cfRule type="cellIs" priority="11867" operator="equal" id="{0DC946CF-7DFF-45EA-BBB6-154D752679D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68" operator="equal" id="{FE02C272-8D02-4431-9857-DE3C8474344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69" operator="equal" id="{667EE9A2-FA96-4A93-BEAD-C587875D36B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70" operator="equal" id="{27254944-B0A4-4511-BE0E-98939383B38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R220</xm:sqref>
        </x14:conditionalFormatting>
        <x14:conditionalFormatting xmlns:xm="http://schemas.microsoft.com/office/excel/2006/main">
          <x14:cfRule type="cellIs" priority="11848" operator="equal" id="{EDCB68DF-0A7C-449A-A235-1757D4D8638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49" operator="equal" id="{A1E17E65-2C75-4C63-9A82-657C57C0303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50" operator="equal" id="{374E1D04-D11F-4488-ACDB-4F0A858622A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51" operator="equal" id="{2C9E96FC-6C23-4006-9E13-48935BF0D49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52" operator="equal" id="{E89097E3-D9CA-47FA-9CFB-232DABC4C90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M244</xm:sqref>
        </x14:conditionalFormatting>
        <x14:conditionalFormatting xmlns:xm="http://schemas.microsoft.com/office/excel/2006/main">
          <x14:cfRule type="cellIs" priority="11843" operator="equal" id="{CB51FDDD-0C1A-4D15-A1CA-A3FA98DE616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44" operator="equal" id="{382C1C7C-AB41-4512-996B-00F2709AC9C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45" operator="equal" id="{BCA761B9-89FC-450E-B3B0-1577359AADC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46" operator="equal" id="{18C468CA-2BF0-4FB8-99D8-B458DB42541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47" operator="equal" id="{FB09A665-ED47-4CB5-9DBF-48F8C5137DD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O244</xm:sqref>
        </x14:conditionalFormatting>
        <x14:conditionalFormatting xmlns:xm="http://schemas.microsoft.com/office/excel/2006/main">
          <x14:cfRule type="cellIs" priority="11853" operator="equal" id="{CFC38797-D02D-4795-B647-A33BB350386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54" operator="equal" id="{C5C42DFE-F2F4-4B87-8D3D-653A3F94E98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55" operator="equal" id="{DFAD5A1F-8308-4D26-B963-8CCF55CC4C5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56" operator="equal" id="{A168678D-7B15-4A0E-A576-27D5F2EF2D8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R244</xm:sqref>
        </x14:conditionalFormatting>
        <x14:conditionalFormatting xmlns:xm="http://schemas.microsoft.com/office/excel/2006/main">
          <x14:cfRule type="cellIs" priority="11834" operator="equal" id="{2D0551CA-528B-44EE-B1EA-D67CFCFCEF5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35" operator="equal" id="{E2CCC01E-53D4-40C1-A758-4FD7C70DF7A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36" operator="equal" id="{D2E44A2D-E66A-4113-8B83-7AE68C465B5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37" operator="equal" id="{42419D90-0327-4FC6-863F-32950C98A64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38" operator="equal" id="{3B559D1F-7E4B-4BF3-A14F-6E14BD6F5EE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M269</xm:sqref>
        </x14:conditionalFormatting>
        <x14:conditionalFormatting xmlns:xm="http://schemas.microsoft.com/office/excel/2006/main">
          <x14:cfRule type="cellIs" priority="11829" operator="equal" id="{E9E180BC-F00F-48D5-A850-2DEC717C596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30" operator="equal" id="{BD5B005C-9ECF-44C7-980B-66F53FC67EA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31" operator="equal" id="{5EE4051C-9963-441A-9FD0-AF3B19562A2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32" operator="equal" id="{453C2F43-EA4D-4E23-BE27-9ACEE0CA206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33" operator="equal" id="{36F4E4F6-C352-4744-82FB-2AF39FCB7F0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O269</xm:sqref>
        </x14:conditionalFormatting>
        <x14:conditionalFormatting xmlns:xm="http://schemas.microsoft.com/office/excel/2006/main">
          <x14:cfRule type="cellIs" priority="11839" operator="equal" id="{83E8E5C2-F3DB-466F-9B4C-EC3DF97A540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40" operator="equal" id="{8162DDA1-142B-4E46-9482-002489852AB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41" operator="equal" id="{7CFB4D33-84D3-42F8-8738-8EC18372177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42" operator="equal" id="{ABFDB9CF-570A-489C-AFF1-2CE0943971D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R269</xm:sqref>
        </x14:conditionalFormatting>
        <x14:conditionalFormatting xmlns:xm="http://schemas.microsoft.com/office/excel/2006/main">
          <x14:cfRule type="cellIs" priority="11820" operator="equal" id="{F274A48C-29DA-4EB8-B7AA-012A916C6AE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21" operator="equal" id="{8BAA9F7F-F691-45DD-8BAA-74765E877A4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22" operator="equal" id="{8A466D9E-3D3C-4754-B692-C899E72BA43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23" operator="equal" id="{D16DBD46-6559-4A61-B497-729DF284E5B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24" operator="equal" id="{D9CD7C9A-3178-4761-94CC-5A776C1023B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M293</xm:sqref>
        </x14:conditionalFormatting>
        <x14:conditionalFormatting xmlns:xm="http://schemas.microsoft.com/office/excel/2006/main">
          <x14:cfRule type="cellIs" priority="11815" operator="equal" id="{73AB1236-FC15-48EF-BDCA-51FE05A36DE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16" operator="equal" id="{AB6CEAC0-9274-467B-8EDF-608CA1BCF97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17" operator="equal" id="{1F988B95-40CD-4E34-986D-371ACA5C0E2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18" operator="equal" id="{6C340751-C0E6-4BB1-9FCE-6230DB2EE15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19" operator="equal" id="{BC268154-3A23-46A2-98EF-6196D2B2F37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O293</xm:sqref>
        </x14:conditionalFormatting>
        <x14:conditionalFormatting xmlns:xm="http://schemas.microsoft.com/office/excel/2006/main">
          <x14:cfRule type="cellIs" priority="11825" operator="equal" id="{72841CB2-6BC0-499C-82C3-D18D916A403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26" operator="equal" id="{8202DE2A-88A2-45E0-A740-55A3575CB44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27" operator="equal" id="{049793C3-B222-4296-84EC-36EB9DC32EC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28" operator="equal" id="{9598FEA6-A8C5-40CA-AA61-784AD00E1D3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R293</xm:sqref>
        </x14:conditionalFormatting>
        <x14:conditionalFormatting xmlns:xm="http://schemas.microsoft.com/office/excel/2006/main">
          <x14:cfRule type="cellIs" priority="11806" operator="equal" id="{2D891F65-53B9-471C-8CDC-BB2E599F245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07" operator="equal" id="{B0939690-D5BB-49D5-BD30-06BBE7F7F1E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08" operator="equal" id="{AACEA127-DB96-4A39-A5B4-43E2AC6FEF8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09" operator="equal" id="{D94811C8-D21F-4414-86C9-D6BAF91D5FE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10" operator="equal" id="{B2E0AD22-B94C-4677-A206-E7FBCA11E35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M316</xm:sqref>
        </x14:conditionalFormatting>
        <x14:conditionalFormatting xmlns:xm="http://schemas.microsoft.com/office/excel/2006/main">
          <x14:cfRule type="cellIs" priority="11801" operator="equal" id="{B6BDC040-B2F2-46F2-A205-D22C0761712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02" operator="equal" id="{D771B233-1C76-44A6-B44A-3D76F346885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03" operator="equal" id="{86AB504F-551C-41F1-B14F-0950F2C5132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04" operator="equal" id="{95D2C576-5B19-410D-8683-56803417C69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05" operator="equal" id="{9A660784-8186-4B79-B65C-0AC1F3352B2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O316</xm:sqref>
        </x14:conditionalFormatting>
        <x14:conditionalFormatting xmlns:xm="http://schemas.microsoft.com/office/excel/2006/main">
          <x14:cfRule type="cellIs" priority="11811" operator="equal" id="{6F86DD58-7399-4A48-9704-6D77E317AFC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12" operator="equal" id="{FBDD24F8-1DDE-4467-A2D7-753C0D522B7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13" operator="equal" id="{8B3D7972-2FFC-4904-92EE-2925F8F55C5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14" operator="equal" id="{AADFFF36-48C4-4A0F-828E-495905B4FE2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R316</xm:sqref>
        </x14:conditionalFormatting>
        <x14:conditionalFormatting xmlns:xm="http://schemas.microsoft.com/office/excel/2006/main">
          <x14:cfRule type="cellIs" priority="11792" operator="equal" id="{F5EAC1E9-65BB-41AB-B08E-3DEC1C68833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93" operator="equal" id="{776D4D7A-DDA0-497C-A80D-48AF5B7E28A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94" operator="equal" id="{7C0F1417-70EE-4F16-935B-2916F1E83AB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95" operator="equal" id="{98A72E55-AD7C-47E6-B066-2C33C427301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96" operator="equal" id="{4C76591B-D211-448C-9AC2-8EFC312499D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M343</xm:sqref>
        </x14:conditionalFormatting>
        <x14:conditionalFormatting xmlns:xm="http://schemas.microsoft.com/office/excel/2006/main">
          <x14:cfRule type="cellIs" priority="11787" operator="equal" id="{4C9B5F8A-273D-402B-9DAC-FE6D6C79051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88" operator="equal" id="{090CD213-2C00-4C44-BA59-052AB91E0A9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89" operator="equal" id="{84973E1A-540A-47BA-BD5A-67C5471E268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90" operator="equal" id="{0CC69953-17DA-4C8C-A5FD-FD4A54DD408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91" operator="equal" id="{D0049286-967E-4E4A-B38B-3B3392A6645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O343</xm:sqref>
        </x14:conditionalFormatting>
        <x14:conditionalFormatting xmlns:xm="http://schemas.microsoft.com/office/excel/2006/main">
          <x14:cfRule type="cellIs" priority="11797" operator="equal" id="{627FD4B5-B28B-474D-86F4-7F66D2B4C00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98" operator="equal" id="{674C66B3-B7A7-4670-B5B8-F13FEE3142D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99" operator="equal" id="{C195CDD9-7898-4066-9230-EEE9B3585EF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00" operator="equal" id="{BF75AE83-1878-4C43-84CE-08873DDA503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R343</xm:sqref>
        </x14:conditionalFormatting>
        <x14:conditionalFormatting xmlns:xm="http://schemas.microsoft.com/office/excel/2006/main">
          <x14:cfRule type="cellIs" priority="11778" operator="equal" id="{861E9B4F-9E40-410E-90CF-2E7E5BC837A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79" operator="equal" id="{F5AFE92A-5EE8-42BA-8E98-24061E9492F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80" operator="equal" id="{BC80A26F-3645-4679-9DF7-3C4BA296DFB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81" operator="equal" id="{C4C65112-BCE0-4427-A5BD-A3D2E903868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82" operator="equal" id="{830A6428-2A83-4918-968D-4BBE6D51537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M368</xm:sqref>
        </x14:conditionalFormatting>
        <x14:conditionalFormatting xmlns:xm="http://schemas.microsoft.com/office/excel/2006/main">
          <x14:cfRule type="cellIs" priority="11773" operator="equal" id="{0BE24343-8670-4AD2-853B-7ADD85CBEF3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74" operator="equal" id="{9A438E1D-3D62-4D5E-A49C-314E5378A54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75" operator="equal" id="{C17299CC-02FB-4C79-BD0F-EF0F58657BC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76" operator="equal" id="{A13CE412-1DBA-4894-8D01-B82C154477E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77" operator="equal" id="{2B558FA6-9798-4068-BCAF-17ED1623768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O368</xm:sqref>
        </x14:conditionalFormatting>
        <x14:conditionalFormatting xmlns:xm="http://schemas.microsoft.com/office/excel/2006/main">
          <x14:cfRule type="cellIs" priority="11783" operator="equal" id="{FCF186AD-393C-44E7-85B2-16A015E79A1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84" operator="equal" id="{506E3100-E97B-47E3-BDAD-D4D02F70ECA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85" operator="equal" id="{5A216645-B50B-473D-A183-7351F35E9AC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86" operator="equal" id="{8455F9D2-02BD-438B-95CE-82CC083341F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R368</xm:sqref>
        </x14:conditionalFormatting>
        <x14:conditionalFormatting xmlns:xm="http://schemas.microsoft.com/office/excel/2006/main">
          <x14:cfRule type="cellIs" priority="11764" operator="equal" id="{7DF66428-72A7-4F3F-8C38-2209FE4D5F9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65" operator="equal" id="{A5FE7117-4FAD-4FC1-9FC0-46060C5206C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66" operator="equal" id="{C77A8E09-E23C-42CE-A4FC-517465D8C50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67" operator="equal" id="{C7C45B6D-C0F1-456B-9980-FE37CFE2B48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68" operator="equal" id="{758D63DE-A983-412E-A6D0-A27D25B7869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M391</xm:sqref>
        </x14:conditionalFormatting>
        <x14:conditionalFormatting xmlns:xm="http://schemas.microsoft.com/office/excel/2006/main">
          <x14:cfRule type="cellIs" priority="11759" operator="equal" id="{49B6426B-B878-4753-BD79-55ED552D931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60" operator="equal" id="{09296FCA-311E-4858-A53F-47524FC71AF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61" operator="equal" id="{65BDD235-0DE4-4F80-9AC9-EF8F672D701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62" operator="equal" id="{41DE4915-1E6D-4746-947F-7B540F15B0F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63" operator="equal" id="{4D412904-85C0-4491-BED7-DF9D566133B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O391</xm:sqref>
        </x14:conditionalFormatting>
        <x14:conditionalFormatting xmlns:xm="http://schemas.microsoft.com/office/excel/2006/main">
          <x14:cfRule type="cellIs" priority="11769" operator="equal" id="{D78C6006-09A4-4265-88A5-8AC8663D70F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70" operator="equal" id="{15A3D22E-845C-4291-AA4D-9C57C3207AB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71" operator="equal" id="{4F57CF1C-4369-4E67-B542-73AA88530D9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72" operator="equal" id="{6254A769-DA44-4C5F-94C2-0DD8286C733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R391</xm:sqref>
        </x14:conditionalFormatting>
        <x14:conditionalFormatting xmlns:xm="http://schemas.microsoft.com/office/excel/2006/main">
          <x14:cfRule type="cellIs" priority="11750" operator="equal" id="{ED1FCB5F-57CC-439A-8A68-4547C4C9A93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51" operator="equal" id="{C76E3AF5-E149-427E-826B-F6986FCFE19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52" operator="equal" id="{4ACB46AC-945E-4D29-BCDE-BD81A711F02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53" operator="equal" id="{6B9E3AA1-FA98-4098-8898-08FC2D40D93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54" operator="equal" id="{F2F7F9AC-E342-4C96-89AE-A6A1511AEAA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M415</xm:sqref>
        </x14:conditionalFormatting>
        <x14:conditionalFormatting xmlns:xm="http://schemas.microsoft.com/office/excel/2006/main">
          <x14:cfRule type="cellIs" priority="11745" operator="equal" id="{6B06DC93-6BA2-4092-A715-988315BA647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46" operator="equal" id="{E4FA6F6F-BDF8-4613-96ED-EDFF0EBA8A4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47" operator="equal" id="{A7FC200E-08C4-4235-AADD-0AE77A44683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48" operator="equal" id="{656B4103-452C-4303-B5B8-A9EC431A050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49" operator="equal" id="{67ED1BDC-CC44-429D-A83E-ACE7C771506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O415</xm:sqref>
        </x14:conditionalFormatting>
        <x14:conditionalFormatting xmlns:xm="http://schemas.microsoft.com/office/excel/2006/main">
          <x14:cfRule type="cellIs" priority="11755" operator="equal" id="{275009E2-9200-4BFB-8847-C8F9E67218F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56" operator="equal" id="{3BA78283-D647-46F4-9E47-1FEB0B1A16A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57" operator="equal" id="{626A4C38-4D34-4D90-A88C-3A31BECCC2A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58" operator="equal" id="{6847668A-5D94-4C82-B3B3-24971BEE7BB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R415</xm:sqref>
        </x14:conditionalFormatting>
        <x14:conditionalFormatting xmlns:xm="http://schemas.microsoft.com/office/excel/2006/main">
          <x14:cfRule type="cellIs" priority="11736" operator="equal" id="{6903856A-9458-40F8-B4CB-4C1B40EC826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37" operator="equal" id="{0496B978-ADD4-48A7-A763-888984FDE66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38" operator="equal" id="{D69BE434-B1DA-4B3E-85A5-581FF88E3AC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39" operator="equal" id="{586986B0-85B7-4CC7-846C-1CA029D9207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40" operator="equal" id="{4839C103-DDFD-44FC-98EE-967A200122B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M440</xm:sqref>
        </x14:conditionalFormatting>
        <x14:conditionalFormatting xmlns:xm="http://schemas.microsoft.com/office/excel/2006/main">
          <x14:cfRule type="cellIs" priority="11731" operator="equal" id="{ECDDCF18-B5FF-4E4A-A0D5-9BDEFBEC03A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32" operator="equal" id="{5EB02AD4-1C3F-44E8-9CDE-90C6A05A67E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33" operator="equal" id="{C51E3B8E-76EB-4553-A67E-7270AB4E32B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34" operator="equal" id="{C905D5D0-99BE-45C3-8C24-B6E18374600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35" operator="equal" id="{BEEF97CD-BD68-409B-A100-AB652204BCA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O440</xm:sqref>
        </x14:conditionalFormatting>
        <x14:conditionalFormatting xmlns:xm="http://schemas.microsoft.com/office/excel/2006/main">
          <x14:cfRule type="cellIs" priority="11741" operator="equal" id="{D671AA33-9EA9-489B-A58B-5919026E2B7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42" operator="equal" id="{7F802605-C72C-4497-937A-AAEA43A6643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43" operator="equal" id="{646DBB37-FF45-4F26-8A62-7ECC22650C4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44" operator="equal" id="{065D443F-4F20-4456-BB56-D91BD2B1A90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R440</xm:sqref>
        </x14:conditionalFormatting>
        <x14:conditionalFormatting xmlns:xm="http://schemas.microsoft.com/office/excel/2006/main">
          <x14:cfRule type="cellIs" priority="11722" operator="equal" id="{7449D38B-C625-4EFC-B2F6-87F15E3AEB5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23" operator="equal" id="{36184518-61E5-477F-9D94-6DBA144FF60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24" operator="equal" id="{5BC16782-729D-4F0C-9822-D72F6869AFC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25" operator="equal" id="{F706D964-9131-4C51-A9E8-F6F36360E5A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26" operator="equal" id="{6BA39ED7-3D86-40FB-A737-B195AB2D18D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M465</xm:sqref>
        </x14:conditionalFormatting>
        <x14:conditionalFormatting xmlns:xm="http://schemas.microsoft.com/office/excel/2006/main">
          <x14:cfRule type="cellIs" priority="11717" operator="equal" id="{761EC017-8874-42CA-8AF6-64A0E433BDD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18" operator="equal" id="{B35AD858-9239-43AE-A262-491C467A448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19" operator="equal" id="{0EF16427-D2CF-49B5-BE3D-C30D9C188B6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20" operator="equal" id="{2359A435-09C7-44CA-B3DD-8D3DA816124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21" operator="equal" id="{09B86CFE-A13D-4E81-9661-879EBC7097D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O465</xm:sqref>
        </x14:conditionalFormatting>
        <x14:conditionalFormatting xmlns:xm="http://schemas.microsoft.com/office/excel/2006/main">
          <x14:cfRule type="cellIs" priority="11727" operator="equal" id="{43E2D9CE-8BD9-4654-9012-909D287EA1F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28" operator="equal" id="{6176C22C-32BF-493A-8DEE-B5675FE4B4D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29" operator="equal" id="{E4B29210-CE69-40A1-834F-F82E67C9659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30" operator="equal" id="{7FBD2A6C-D8C8-4BED-8B59-8C960B13787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R465</xm:sqref>
        </x14:conditionalFormatting>
        <x14:conditionalFormatting xmlns:xm="http://schemas.microsoft.com/office/excel/2006/main">
          <x14:cfRule type="cellIs" priority="11708" operator="equal" id="{1D1C4FCF-8A37-408C-A435-51BE1B2E519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09" operator="equal" id="{1FFE851E-7962-44F3-9A1B-52E5B970230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10" operator="equal" id="{0DAE649E-AE3B-479D-8D35-F9306CFA98E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11" operator="equal" id="{9CA6E76C-5FD4-4103-A93D-0189BA49D27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12" operator="equal" id="{F7280362-4FFE-46FA-ABE1-F12F74219DD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M492</xm:sqref>
        </x14:conditionalFormatting>
        <x14:conditionalFormatting xmlns:xm="http://schemas.microsoft.com/office/excel/2006/main">
          <x14:cfRule type="cellIs" priority="11703" operator="equal" id="{F45AFC0F-53EA-4BDF-AACD-FDA4B58B9CE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04" operator="equal" id="{B0717E8B-F7FF-4D5C-9D85-B88E1591FEE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05" operator="equal" id="{664125E3-324C-468F-BB0D-DD17CC7DD3B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06" operator="equal" id="{F1A5148A-F134-442E-B568-A12ECAF73CB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07" operator="equal" id="{CAB867B3-B4DD-46AF-BF26-229F35A145C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O492</xm:sqref>
        </x14:conditionalFormatting>
        <x14:conditionalFormatting xmlns:xm="http://schemas.microsoft.com/office/excel/2006/main">
          <x14:cfRule type="cellIs" priority="11713" operator="equal" id="{84D7CEBD-EC36-4FBF-83AB-AFB4412DED4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14" operator="equal" id="{C52728FA-9748-481F-A36B-E7ED28B9755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15" operator="equal" id="{F70795A8-4659-43A0-8ECC-B237157EF0C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16" operator="equal" id="{B58B2699-3E61-44AC-9381-4288BF737EE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R492</xm:sqref>
        </x14:conditionalFormatting>
        <x14:conditionalFormatting xmlns:xm="http://schemas.microsoft.com/office/excel/2006/main">
          <x14:cfRule type="cellIs" priority="11694" operator="equal" id="{0EBC6150-FC88-4891-8C51-0E4414D60E6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95" operator="equal" id="{A614AF16-B89A-46FF-82EB-6250B0A5E19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96" operator="equal" id="{E1379294-D9FF-4732-AF17-115FBA8BAF7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97" operator="equal" id="{E72AB8A4-A296-441B-85C1-BCEC42396D3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98" operator="equal" id="{84A3C451-E60A-4870-BDBC-8E3183645BF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M517</xm:sqref>
        </x14:conditionalFormatting>
        <x14:conditionalFormatting xmlns:xm="http://schemas.microsoft.com/office/excel/2006/main">
          <x14:cfRule type="cellIs" priority="11689" operator="equal" id="{7806D456-82CE-48D0-884D-3595384DCE5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90" operator="equal" id="{F31CCC99-C18F-4149-AAD1-B7C589370F4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91" operator="equal" id="{DEFCE022-9E06-49A2-A34F-0183261BBF9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92" operator="equal" id="{490FF522-540A-4B0D-AF83-2B5B291D8FD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93" operator="equal" id="{15BC8E73-372D-45E9-8A37-7907B79D409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O517</xm:sqref>
        </x14:conditionalFormatting>
        <x14:conditionalFormatting xmlns:xm="http://schemas.microsoft.com/office/excel/2006/main">
          <x14:cfRule type="cellIs" priority="11699" operator="equal" id="{0F083B70-C2B6-4C9D-8F9B-393AF602A71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00" operator="equal" id="{B5561943-1A6E-4958-A299-36F7C1815DC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01" operator="equal" id="{69C6271A-7126-460F-88D5-A91EED521EB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02" operator="equal" id="{35DE12BA-B3C0-4A28-A1D9-21A644779D2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R517</xm:sqref>
        </x14:conditionalFormatting>
        <x14:conditionalFormatting xmlns:xm="http://schemas.microsoft.com/office/excel/2006/main">
          <x14:cfRule type="cellIs" priority="11680" operator="equal" id="{708AA4D7-B15C-4335-ABC4-F577229C112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81" operator="equal" id="{D11A802C-C19C-4F14-8F99-F0A3ED41757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82" operator="equal" id="{B5682B53-6919-4BE2-8871-775056722A2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83" operator="equal" id="{E8DEDCB4-BF12-4FB0-AB24-A8C0FCBBF18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84" operator="equal" id="{BF977148-3FF5-45FB-AB15-EB994531D60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M541</xm:sqref>
        </x14:conditionalFormatting>
        <x14:conditionalFormatting xmlns:xm="http://schemas.microsoft.com/office/excel/2006/main">
          <x14:cfRule type="cellIs" priority="11675" operator="equal" id="{C4AD1E31-059E-4FD0-A8C6-45BD38BC70F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76" operator="equal" id="{F30B2095-097D-4EB8-90CB-A9BFDCAB464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77" operator="equal" id="{E800B836-B290-44D8-96B7-01E31A3D26A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78" operator="equal" id="{76ECBB01-A67F-4D7F-B3AB-D6209EB1B79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79" operator="equal" id="{FBFA47EF-F2EE-45F7-B3F7-D06CCAE3F4D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O541</xm:sqref>
        </x14:conditionalFormatting>
        <x14:conditionalFormatting xmlns:xm="http://schemas.microsoft.com/office/excel/2006/main">
          <x14:cfRule type="cellIs" priority="11685" operator="equal" id="{30C2E1A4-3B5B-4776-9157-5B367B53871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86" operator="equal" id="{9F5A30D7-6A22-4713-A48A-440613F2B20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87" operator="equal" id="{ADBBA4C2-B154-43E4-92B9-C81A3F57B16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88" operator="equal" id="{39F57933-40C4-4EDF-8BE9-3ABB9B97299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R541</xm:sqref>
        </x14:conditionalFormatting>
        <x14:conditionalFormatting xmlns:xm="http://schemas.microsoft.com/office/excel/2006/main">
          <x14:cfRule type="cellIs" priority="11666" operator="equal" id="{F2C57FB9-9D1A-42B2-BB76-F4FE0CEDCAE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67" operator="equal" id="{5BC42725-A93D-4D7C-BE5A-01C6A9E2125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68" operator="equal" id="{0A2A6E2E-9DE9-4EF4-AC2E-9D38F2469F7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69" operator="equal" id="{8417CCBB-8864-46D1-8DF9-44767A6610F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70" operator="equal" id="{8AE49F31-7732-4BD3-80B6-7F0B6CD8ACF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M566</xm:sqref>
        </x14:conditionalFormatting>
        <x14:conditionalFormatting xmlns:xm="http://schemas.microsoft.com/office/excel/2006/main">
          <x14:cfRule type="cellIs" priority="11661" operator="equal" id="{B496A919-267C-4E98-A8B5-7103D21BD15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62" operator="equal" id="{B40A03B7-9DF4-495F-8E5F-35C0D4203EC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63" operator="equal" id="{56DE7E9C-BAA2-489D-94DA-F7752F82D5E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64" operator="equal" id="{981647AD-59EC-425F-9F6D-C880B9F5E16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65" operator="equal" id="{979F6BA7-FD91-4694-AF1B-ED0A443C800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O566</xm:sqref>
        </x14:conditionalFormatting>
        <x14:conditionalFormatting xmlns:xm="http://schemas.microsoft.com/office/excel/2006/main">
          <x14:cfRule type="cellIs" priority="11671" operator="equal" id="{AB520AD4-3B8B-4CF6-8F42-20DA32C7954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72" operator="equal" id="{FD2D8C99-8C05-4B56-8DF3-D80D62ED61B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73" operator="equal" id="{6771FA8F-DC69-4932-90C8-39D78C34CC8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74" operator="equal" id="{35FB2A7A-0813-4EDA-93FA-B58841E14B8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R566</xm:sqref>
        </x14:conditionalFormatting>
        <x14:conditionalFormatting xmlns:xm="http://schemas.microsoft.com/office/excel/2006/main">
          <x14:cfRule type="cellIs" priority="11638" operator="equal" id="{D55A9CE8-3B45-4EF8-83BB-1273AE9D3EA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39" operator="equal" id="{A0A64146-B042-4B0E-9112-6BC4BAF2689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40" operator="equal" id="{B9061AB0-F0BD-4F5B-BCA8-098527EF6F4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41" operator="equal" id="{02163F72-B6DF-49AD-83A5-6A422375D9F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42" operator="equal" id="{E56F940C-962F-430D-A548-2C73C564C96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M613</xm:sqref>
        </x14:conditionalFormatting>
        <x14:conditionalFormatting xmlns:xm="http://schemas.microsoft.com/office/excel/2006/main">
          <x14:cfRule type="cellIs" priority="11633" operator="equal" id="{45B64B43-E60D-43D9-A8F7-361433DE11C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34" operator="equal" id="{AD2C3C65-70CC-45BC-8E4C-935DE235B31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35" operator="equal" id="{337460FB-C8D7-436A-9AA9-B8AAF8A82B4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36" operator="equal" id="{3479483E-8799-40C0-A235-FD63A15928A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37" operator="equal" id="{DFBD99E7-A2A5-46F5-A41A-1A44FC8B161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O613</xm:sqref>
        </x14:conditionalFormatting>
        <x14:conditionalFormatting xmlns:xm="http://schemas.microsoft.com/office/excel/2006/main">
          <x14:cfRule type="cellIs" priority="11643" operator="equal" id="{25940A0B-D15E-4BD9-9E79-53E82AE2973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44" operator="equal" id="{D4642D77-4260-4C63-B7E4-B604AAB4690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45" operator="equal" id="{8A249078-1A48-4CC3-9832-55590957932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46" operator="equal" id="{BB3DA420-0E86-4F90-A13A-C98539BEEFE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R613</xm:sqref>
        </x14:conditionalFormatting>
        <x14:conditionalFormatting xmlns:xm="http://schemas.microsoft.com/office/excel/2006/main">
          <x14:cfRule type="cellIs" priority="11624" operator="equal" id="{7AA8E24B-1626-443D-ADB0-70AF17AA998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25" operator="equal" id="{1C942235-9019-4AD8-9EE5-7AE55D9ED64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26" operator="equal" id="{B12B93D1-3900-4428-BE81-B18BD9E50B5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27" operator="equal" id="{E7BF850C-8908-47A3-AA88-1824B14CF49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28" operator="equal" id="{4C2403DB-54C6-4BFC-BFFC-99A2CCC5AD3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M637</xm:sqref>
        </x14:conditionalFormatting>
        <x14:conditionalFormatting xmlns:xm="http://schemas.microsoft.com/office/excel/2006/main">
          <x14:cfRule type="cellIs" priority="11619" operator="equal" id="{093398C8-322C-4283-B2B0-1C13F419DB6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20" operator="equal" id="{A32D649E-A4CA-4378-8B4E-65B52AE1CF1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21" operator="equal" id="{994A34CD-92C1-405C-B3F0-A55B172DE3E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22" operator="equal" id="{BFFDF1DA-F6F2-4B04-9434-D06370A5CFC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23" operator="equal" id="{DADA0492-E1F5-47D7-8B63-C5E923AF24C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O637</xm:sqref>
        </x14:conditionalFormatting>
        <x14:conditionalFormatting xmlns:xm="http://schemas.microsoft.com/office/excel/2006/main">
          <x14:cfRule type="cellIs" priority="11629" operator="equal" id="{2CB531A6-E447-4439-BBC7-8844C2BA296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30" operator="equal" id="{D50D13C8-123E-4AED-8126-BC092D2F40F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31" operator="equal" id="{C623B942-49ED-4DF3-91E3-A99ADE83A95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32" operator="equal" id="{7518C487-670E-4E79-B868-984328F9194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R637</xm:sqref>
        </x14:conditionalFormatting>
        <x14:conditionalFormatting xmlns:xm="http://schemas.microsoft.com/office/excel/2006/main">
          <x14:cfRule type="cellIs" priority="11610" operator="equal" id="{1090AE32-F2C8-4E39-8E04-DD8423C0AA3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11" operator="equal" id="{457E1065-E5B1-4260-BAF5-4649051ED01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12" operator="equal" id="{DD910325-B0C2-4003-B520-76304A66A22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13" operator="equal" id="{8F63B3F1-70E3-435F-B796-EF574FD6DFB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14" operator="equal" id="{E4BF08A0-AA04-4237-B52A-1670B5D9823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M659</xm:sqref>
        </x14:conditionalFormatting>
        <x14:conditionalFormatting xmlns:xm="http://schemas.microsoft.com/office/excel/2006/main">
          <x14:cfRule type="cellIs" priority="11605" operator="equal" id="{C26E7932-13ED-4694-A6F2-07BD5C5CEE4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06" operator="equal" id="{467E5515-9B24-4F79-ABF5-76E18BAE3E3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07" operator="equal" id="{BBB953C9-DEEF-4BC6-AB0D-D0D8A8E4404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08" operator="equal" id="{7A042FBE-F25C-4B24-B51E-811EE695AFD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09" operator="equal" id="{980C8437-659D-4E26-B081-6A8C9E8F996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O659</xm:sqref>
        </x14:conditionalFormatting>
        <x14:conditionalFormatting xmlns:xm="http://schemas.microsoft.com/office/excel/2006/main">
          <x14:cfRule type="cellIs" priority="11615" operator="equal" id="{5D6B3248-BAEE-4D26-861D-5BC47FE29D6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16" operator="equal" id="{32855792-17C0-4FB4-B400-BD21CA24B42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17" operator="equal" id="{FC921F96-C855-4E0E-AABC-0CB639340E7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18" operator="equal" id="{DC41251F-1207-4893-96A4-3D900DFFBC6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R659</xm:sqref>
        </x14:conditionalFormatting>
        <x14:conditionalFormatting xmlns:xm="http://schemas.microsoft.com/office/excel/2006/main">
          <x14:cfRule type="cellIs" priority="11596" operator="equal" id="{3A8AE1C6-4FE3-453A-82D0-DE96E40EDDC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97" operator="equal" id="{CA61AD76-45BE-4580-BF8E-68A43877154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98" operator="equal" id="{A11F29D4-DC8C-42FA-BB36-EB2714B655D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99" operator="equal" id="{77A528A9-7367-456D-9925-96F5D324B63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00" operator="equal" id="{C4C7FF8F-D456-4F17-980E-F89F53B494E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M682</xm:sqref>
        </x14:conditionalFormatting>
        <x14:conditionalFormatting xmlns:xm="http://schemas.microsoft.com/office/excel/2006/main">
          <x14:cfRule type="cellIs" priority="11591" operator="equal" id="{6D92EDCE-2B62-4C29-B64E-A399926F5DF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92" operator="equal" id="{BC8D0E09-A5F6-42CE-9471-E8B7B47176B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93" operator="equal" id="{857C9B79-E949-4695-8688-A7608FCD599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94" operator="equal" id="{10A3D6B0-5749-4C25-AA56-B51405F4002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95" operator="equal" id="{2BA8ACF1-5D22-4A4F-B38D-EF9D7D22F3E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O682</xm:sqref>
        </x14:conditionalFormatting>
        <x14:conditionalFormatting xmlns:xm="http://schemas.microsoft.com/office/excel/2006/main">
          <x14:cfRule type="cellIs" priority="11601" operator="equal" id="{216BE6B9-3A47-45C4-A661-CC1669E67E8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02" operator="equal" id="{77E63D86-676A-40E1-A808-5A6EC438553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03" operator="equal" id="{9431DD76-BB21-4D24-BDFC-0462BF02407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04" operator="equal" id="{2DA84DF6-DE07-437F-BDFD-A1C2B47B307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R682</xm:sqref>
        </x14:conditionalFormatting>
        <x14:conditionalFormatting xmlns:xm="http://schemas.microsoft.com/office/excel/2006/main">
          <x14:cfRule type="cellIs" priority="11582" operator="equal" id="{36CBD431-8D34-42BE-A800-A2C243779C1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83" operator="equal" id="{65316D33-2927-46DD-96C0-92007F5D172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84" operator="equal" id="{D8D5228D-33BC-495A-ADE7-65F62E1C1E0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85" operator="equal" id="{D22485C1-B474-4ACE-9639-D1E7C99877A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86" operator="equal" id="{C9D506D6-29C3-468E-8D80-5731EE799F9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M705</xm:sqref>
        </x14:conditionalFormatting>
        <x14:conditionalFormatting xmlns:xm="http://schemas.microsoft.com/office/excel/2006/main">
          <x14:cfRule type="cellIs" priority="11577" operator="equal" id="{78C043C5-28D2-4CAB-92D6-F440AB7492F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78" operator="equal" id="{A51D5661-865B-4A03-A3BE-93AEA5712FF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79" operator="equal" id="{E0F992DA-3F7F-4CE8-995D-E74F2315559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80" operator="equal" id="{ED49E52D-A583-433F-A609-963F1419549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81" operator="equal" id="{BDE3C813-DB98-4540-8127-0465E5C08D3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O705</xm:sqref>
        </x14:conditionalFormatting>
        <x14:conditionalFormatting xmlns:xm="http://schemas.microsoft.com/office/excel/2006/main">
          <x14:cfRule type="cellIs" priority="11587" operator="equal" id="{76DD5E30-8522-438B-9314-2EC5F237150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88" operator="equal" id="{AEFB9E76-5D4D-41A4-891E-7AE7A7FC674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89" operator="equal" id="{E9658A2F-473F-4FA2-ADF9-F452F6EC467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90" operator="equal" id="{6C155485-49A6-4490-9D3F-27B744E004D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R705</xm:sqref>
        </x14:conditionalFormatting>
        <x14:conditionalFormatting xmlns:xm="http://schemas.microsoft.com/office/excel/2006/main">
          <x14:cfRule type="cellIs" priority="11568" operator="equal" id="{F48B08CA-31F1-4A22-9B24-8564B125917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69" operator="equal" id="{C4723028-38E7-4EE3-B7F6-9E052AE63AD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70" operator="equal" id="{F2FC673B-937B-4FAD-A130-DF8F21DA210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71" operator="equal" id="{246BBEAA-0458-4A51-9C70-A46D3670D24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72" operator="equal" id="{7708A3B0-EC11-484C-877F-81FB8D7E703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M731</xm:sqref>
        </x14:conditionalFormatting>
        <x14:conditionalFormatting xmlns:xm="http://schemas.microsoft.com/office/excel/2006/main">
          <x14:cfRule type="cellIs" priority="11563" operator="equal" id="{81942E20-9827-4E4C-8E88-05BD2C4367D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64" operator="equal" id="{1615EE85-5AE6-4B48-989D-B28D3540C78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65" operator="equal" id="{8950A7C3-3706-4CEA-AF44-3842B35BBAF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66" operator="equal" id="{82D4E0F6-A74A-4FE5-B232-0F06A17E179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67" operator="equal" id="{95BDC3F3-0250-4BC3-B2B8-003D4A4C2AD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O731</xm:sqref>
        </x14:conditionalFormatting>
        <x14:conditionalFormatting xmlns:xm="http://schemas.microsoft.com/office/excel/2006/main">
          <x14:cfRule type="cellIs" priority="11573" operator="equal" id="{BECBA153-F8AC-423D-9F2D-CF7BC0874C3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74" operator="equal" id="{66FCB2E1-5EEE-48A1-9E6E-49CCEFE321A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75" operator="equal" id="{38228161-E9D3-4388-B98F-288041D913C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76" operator="equal" id="{16B4EB22-25C6-4593-A23D-603FD6E25C9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R731</xm:sqref>
        </x14:conditionalFormatting>
        <x14:conditionalFormatting xmlns:xm="http://schemas.microsoft.com/office/excel/2006/main">
          <x14:cfRule type="cellIs" priority="11554" operator="equal" id="{87142AB8-BCE4-48AC-BC72-3B20A75D881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55" operator="equal" id="{752543B3-C7FE-40F7-8EF6-5403C9FB912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56" operator="equal" id="{D5C5EDBF-DCC9-43B6-87BB-F9415D32EC4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57" operator="equal" id="{34C30BBA-E360-4548-8975-8C25AAE7338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58" operator="equal" id="{0BD3A4DA-B457-4094-864E-1EBC17137C0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M755</xm:sqref>
        </x14:conditionalFormatting>
        <x14:conditionalFormatting xmlns:xm="http://schemas.microsoft.com/office/excel/2006/main">
          <x14:cfRule type="cellIs" priority="11549" operator="equal" id="{88C8E400-7A0F-45FB-B13E-618692A5002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50" operator="equal" id="{BE5B6436-DA88-4A9B-B592-5E91EC125AF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51" operator="equal" id="{46A0FB00-9D3B-45C6-BC84-2EA4DCB4B99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52" operator="equal" id="{C5358425-0071-4D2D-84D2-97600B4E2C9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53" operator="equal" id="{86578A53-766A-476F-9315-4210278C661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O755</xm:sqref>
        </x14:conditionalFormatting>
        <x14:conditionalFormatting xmlns:xm="http://schemas.microsoft.com/office/excel/2006/main">
          <x14:cfRule type="cellIs" priority="11559" operator="equal" id="{E9314761-052D-401E-A810-59140B05ABB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60" operator="equal" id="{760440EC-4F5A-4A10-977D-F2C3551C06D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61" operator="equal" id="{FE7C1E93-FB67-45AC-912B-DEFD016902F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62" operator="equal" id="{C9A4475A-306C-48D6-BA8F-B6EFB8D81C2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R755</xm:sqref>
        </x14:conditionalFormatting>
        <x14:conditionalFormatting xmlns:xm="http://schemas.microsoft.com/office/excel/2006/main">
          <x14:cfRule type="cellIs" priority="11526" operator="equal" id="{7FF13C03-3A82-439E-8E33-73CEF26D080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27" operator="equal" id="{ED0561C0-4E76-4929-BFFC-B920D12BADD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28" operator="equal" id="{1097EAE4-936D-4B78-9961-6CFB8AF1A4D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29" operator="equal" id="{71969CAA-9643-484B-AE09-7A612554756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30" operator="equal" id="{9A662465-E527-4137-904B-43A8195C6BF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M39:M40</xm:sqref>
        </x14:conditionalFormatting>
        <x14:conditionalFormatting xmlns:xm="http://schemas.microsoft.com/office/excel/2006/main">
          <x14:cfRule type="cellIs" priority="11521" operator="equal" id="{697E3AC9-76D9-43C7-8ADB-1E327A6C10A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22" operator="equal" id="{67EEE6EC-D6BA-455E-AFA0-197EDB02768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23" operator="equal" id="{B0BF0D84-661F-4A10-9430-9109C4F43F9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24" operator="equal" id="{1AC0C921-CF17-49CA-9148-1B37ED5D88C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25" operator="equal" id="{54C39AA5-1605-4921-9280-D42669B2920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O39</xm:sqref>
        </x14:conditionalFormatting>
        <x14:conditionalFormatting xmlns:xm="http://schemas.microsoft.com/office/excel/2006/main">
          <x14:cfRule type="cellIs" priority="11531" operator="equal" id="{56D831ED-6B9D-4551-9519-452005D079C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32" operator="equal" id="{1AD8C592-735D-498F-9C22-AFF2D4C7240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33" operator="equal" id="{DFBA0C17-26C9-4642-8DA3-FEDADD91365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34" operator="equal" id="{D46540F3-8224-4D33-A0C4-F0DF52622AC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W39 R39</xm:sqref>
        </x14:conditionalFormatting>
        <x14:conditionalFormatting xmlns:xm="http://schemas.microsoft.com/office/excel/2006/main">
          <x14:cfRule type="cellIs" priority="11512" operator="equal" id="{A125F270-B797-48FC-B8FC-59AD35AB422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13" operator="equal" id="{2CC7CFF4-68D1-45D7-A8B8-BB1769EB28F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14" operator="equal" id="{BF59604E-EB37-413D-8F72-9A74B72ECDF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15" operator="equal" id="{7E717FF2-596A-4EFD-8C28-AF00CCA8289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16" operator="equal" id="{F360CAEA-C5E7-4CA4-8FCD-23E81B59FAA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M66</xm:sqref>
        </x14:conditionalFormatting>
        <x14:conditionalFormatting xmlns:xm="http://schemas.microsoft.com/office/excel/2006/main">
          <x14:cfRule type="cellIs" priority="11507" operator="equal" id="{9C99DAF0-B1C1-4B69-9032-D1090F92F2C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08" operator="equal" id="{17C6F157-26B0-4A6F-A2C9-06494C9A31D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09" operator="equal" id="{9E26D84C-C58C-44D6-B0A1-8110014FF8D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10" operator="equal" id="{E6EEB800-7AB8-4607-AA52-401B2173B74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11" operator="equal" id="{1FE94254-129C-404D-885F-D51ECDA0E0D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O66</xm:sqref>
        </x14:conditionalFormatting>
        <x14:conditionalFormatting xmlns:xm="http://schemas.microsoft.com/office/excel/2006/main">
          <x14:cfRule type="cellIs" priority="11517" operator="equal" id="{AC76DEB5-6BBB-4A36-9A9A-B98926D33F8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18" operator="equal" id="{20CC5493-E05C-403A-BFB7-4A6AE3B527C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19" operator="equal" id="{3A87B15D-19DF-4B27-8A9E-B53DE3C4D4E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20" operator="equal" id="{8C526EB4-8149-4D62-901F-2A2ECD703DB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W66 R66</xm:sqref>
        </x14:conditionalFormatting>
        <x14:conditionalFormatting xmlns:xm="http://schemas.microsoft.com/office/excel/2006/main">
          <x14:cfRule type="cellIs" priority="11442" operator="equal" id="{BE915C9A-EF99-4F91-89E0-382CF8522DB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43" operator="equal" id="{26F487B0-CEBA-46F9-8224-FC332EA8816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44" operator="equal" id="{DEAE9068-2294-4054-996E-E010464457D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45" operator="equal" id="{41A3ED5A-EFC5-4C42-8515-00F3CEE6183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46" operator="equal" id="{D088E818-3125-428C-8DE2-6392EED8D69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M193</xm:sqref>
        </x14:conditionalFormatting>
        <x14:conditionalFormatting xmlns:xm="http://schemas.microsoft.com/office/excel/2006/main">
          <x14:cfRule type="cellIs" priority="11437" operator="equal" id="{01EED2EE-202F-4FCE-BFA9-DC4598F5947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38" operator="equal" id="{56FFDC7F-1BD7-43DB-A5B6-55E458D2E5D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39" operator="equal" id="{C804D3A0-3FBE-4A74-BC44-A387E8E0017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40" operator="equal" id="{5E575089-2281-4BFC-8D71-029EF1D6412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41" operator="equal" id="{CBABB608-024F-454C-9002-D12716C642A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O193</xm:sqref>
        </x14:conditionalFormatting>
        <x14:conditionalFormatting xmlns:xm="http://schemas.microsoft.com/office/excel/2006/main">
          <x14:cfRule type="cellIs" priority="11447" operator="equal" id="{B7B60118-6864-46E7-9337-4329F172052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48" operator="equal" id="{6E0CDF0E-58A8-4BF3-A5A7-34574F14B55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49" operator="equal" id="{E969DE17-D86A-4AA7-9455-5E7333CCB68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50" operator="equal" id="{5F092710-E36B-40C4-8EEF-F829743419C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W193 R193</xm:sqref>
        </x14:conditionalFormatting>
        <x14:conditionalFormatting xmlns:xm="http://schemas.microsoft.com/office/excel/2006/main">
          <x14:cfRule type="cellIs" priority="11400" operator="equal" id="{799DE66A-A465-4B93-955E-6D3EC4A0695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01" operator="equal" id="{F8F79211-A98C-4504-98AF-2F579774DA8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02" operator="equal" id="{7DD06DC4-BE23-4C28-B5BA-7D4D2F2EE6C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03" operator="equal" id="{8B0613C9-2758-4896-980C-DF51648F822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04" operator="equal" id="{03787494-19A6-43C9-A23A-2D31EC75F8D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M267</xm:sqref>
        </x14:conditionalFormatting>
        <x14:conditionalFormatting xmlns:xm="http://schemas.microsoft.com/office/excel/2006/main">
          <x14:cfRule type="cellIs" priority="11395" operator="equal" id="{DA6A0955-9FB7-432F-B9B2-9F0EBA736DD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96" operator="equal" id="{28A3E851-3266-4804-8E2A-010EB1AA9FA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97" operator="equal" id="{0D07E3D9-359B-414E-B565-101D35CEE48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98" operator="equal" id="{8913E397-E0CA-44BE-A2BC-B98358B3EE6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99" operator="equal" id="{5D8BE716-FC5C-4E30-ABA6-7263D0468FA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O267</xm:sqref>
        </x14:conditionalFormatting>
        <x14:conditionalFormatting xmlns:xm="http://schemas.microsoft.com/office/excel/2006/main">
          <x14:cfRule type="cellIs" priority="11405" operator="equal" id="{68DF40B1-461C-47B6-A5CF-3B3345717C2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06" operator="equal" id="{17118A2B-CA43-48F9-99A4-0683FB22296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07" operator="equal" id="{C77663E9-805B-4206-B0DB-79918E246DC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08" operator="equal" id="{75B132BB-D6B6-4229-8C4F-0606E81F251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W267 R267</xm:sqref>
        </x14:conditionalFormatting>
        <x14:conditionalFormatting xmlns:xm="http://schemas.microsoft.com/office/excel/2006/main">
          <x14:cfRule type="cellIs" priority="11386" operator="equal" id="{6E0A21F4-BE79-43B7-BC64-933789DE622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87" operator="equal" id="{01E3A4A5-03BA-4DAB-BA5A-D4C07F9C99F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88" operator="equal" id="{40899DA8-4021-407A-8B64-A96103C794F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89" operator="equal" id="{DD5D410F-0D3E-416B-96DF-99558DC9B86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90" operator="equal" id="{4FF8172B-BCF6-4BC0-9393-61E3D883D6C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M314</xm:sqref>
        </x14:conditionalFormatting>
        <x14:conditionalFormatting xmlns:xm="http://schemas.microsoft.com/office/excel/2006/main">
          <x14:cfRule type="cellIs" priority="11381" operator="equal" id="{3C1EE244-A010-406F-8069-021BCB98875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82" operator="equal" id="{00DF7FC9-5AC2-46FE-846C-1FD5E57FF9B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83" operator="equal" id="{9C5E8616-CB53-436D-8C6F-14852837B74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84" operator="equal" id="{9339F54B-3683-4AB4-AD2B-2E508D44185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85" operator="equal" id="{54F88C1A-25CB-4CDE-9757-1C2B6EBA5B3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O314</xm:sqref>
        </x14:conditionalFormatting>
        <x14:conditionalFormatting xmlns:xm="http://schemas.microsoft.com/office/excel/2006/main">
          <x14:cfRule type="cellIs" priority="11391" operator="equal" id="{8006CC84-57C4-422E-8DD4-3A8523E90F4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92" operator="equal" id="{A8ED7E32-0F64-43FF-8FBC-E0D82C592BF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93" operator="equal" id="{90DC64E0-DDCC-4985-BDEB-E95A503A64E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94" operator="equal" id="{0E9BBC23-A45C-468D-A826-0F1F1120250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W314 R314</xm:sqref>
        </x14:conditionalFormatting>
        <x14:conditionalFormatting xmlns:xm="http://schemas.microsoft.com/office/excel/2006/main">
          <x14:cfRule type="cellIs" priority="11372" operator="equal" id="{CA47BC38-D9B5-4A83-B01F-DB37C10F212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73" operator="equal" id="{206759D1-BD7E-4AD7-B433-299917D7E4B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74" operator="equal" id="{6203E056-CCC1-418F-978F-92961499654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75" operator="equal" id="{9BFA0B55-3293-486E-9D60-2C04708AB65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76" operator="equal" id="{95B40DEC-BE63-4AEF-BA2A-206E70A78B0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M340</xm:sqref>
        </x14:conditionalFormatting>
        <x14:conditionalFormatting xmlns:xm="http://schemas.microsoft.com/office/excel/2006/main">
          <x14:cfRule type="cellIs" priority="11367" operator="equal" id="{1E895EAE-0287-4049-AC4B-44607F3C29D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68" operator="equal" id="{1102D7B2-D80C-4BE8-B1E0-7885491BE9C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69" operator="equal" id="{DD76A89C-D07F-4990-9451-B346EEA97A7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70" operator="equal" id="{88ACEA4B-DC64-43D0-B031-C0867611CB4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71" operator="equal" id="{398C3517-8377-4709-8E04-97CDD81B91B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O340</xm:sqref>
        </x14:conditionalFormatting>
        <x14:conditionalFormatting xmlns:xm="http://schemas.microsoft.com/office/excel/2006/main">
          <x14:cfRule type="cellIs" priority="11377" operator="equal" id="{8D5222BB-4D36-43D5-9D5E-5F81F284269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78" operator="equal" id="{9945CB6F-310F-4C04-A7C9-525B020E83F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79" operator="equal" id="{D4327753-7F99-4037-B63E-82B31D3A1C4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80" operator="equal" id="{1A34759E-B9B3-4F3E-A016-889F90DD68C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W340 R340</xm:sqref>
        </x14:conditionalFormatting>
        <x14:conditionalFormatting xmlns:xm="http://schemas.microsoft.com/office/excel/2006/main">
          <x14:cfRule type="cellIs" priority="11316" operator="equal" id="{7F4CC9B7-4BD1-4489-A58C-0B82DCE6F82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17" operator="equal" id="{FBC51821-AA4D-4FC0-B21F-D834DE41FF9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18" operator="equal" id="{4B4A78D7-FA91-45A0-AF7D-9A1569433C3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19" operator="equal" id="{4352E544-1814-42BF-9275-E981145461F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20" operator="equal" id="{5B650598-F0FC-4DA8-A0A5-8DF181A6883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M438</xm:sqref>
        </x14:conditionalFormatting>
        <x14:conditionalFormatting xmlns:xm="http://schemas.microsoft.com/office/excel/2006/main">
          <x14:cfRule type="cellIs" priority="11311" operator="equal" id="{0C1E0328-6320-435B-8359-D6650E08F01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12" operator="equal" id="{1525490E-07F6-4571-AA27-41FF27430C3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13" operator="equal" id="{B46C83B3-625E-42C2-B321-F011C150553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14" operator="equal" id="{A85EA2CF-0B3B-4DCD-9046-A9654E17B44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15" operator="equal" id="{80EE1A7C-5F0A-4E5C-9FDD-827F98C44E4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O438</xm:sqref>
        </x14:conditionalFormatting>
        <x14:conditionalFormatting xmlns:xm="http://schemas.microsoft.com/office/excel/2006/main">
          <x14:cfRule type="cellIs" priority="11321" operator="equal" id="{441ADDA6-5841-45AE-8E9F-99556FB4F36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22" operator="equal" id="{FDEC2438-2378-40E7-8442-6904B1866A4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23" operator="equal" id="{A5AEA731-EACF-440D-941D-2277CE4E368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24" operator="equal" id="{B4E5F1D0-D619-4920-83B4-C6A461768CD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W438 R438</xm:sqref>
        </x14:conditionalFormatting>
        <x14:conditionalFormatting xmlns:xm="http://schemas.microsoft.com/office/excel/2006/main">
          <x14:cfRule type="cellIs" priority="11288" operator="equal" id="{A7738EF9-6684-407B-8168-69764561D2A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89" operator="equal" id="{E8759FD2-2C7C-4D94-858A-442C110CA3F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90" operator="equal" id="{0BFCE3B8-A59B-41DA-A92B-CE70C51161C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91" operator="equal" id="{69ABB14C-A234-4177-897B-9A16051F38C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92" operator="equal" id="{1C0079E7-5FE0-43FB-BA90-F92D38D2135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M489</xm:sqref>
        </x14:conditionalFormatting>
        <x14:conditionalFormatting xmlns:xm="http://schemas.microsoft.com/office/excel/2006/main">
          <x14:cfRule type="cellIs" priority="11283" operator="equal" id="{0E1740FF-3573-4BB3-B2FE-5F4A6984304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84" operator="equal" id="{9A6DF976-AFC7-4359-8BC3-75CA94D003C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85" operator="equal" id="{C4AD1F8A-A27E-4F28-AB62-BB1D7DA8A6B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86" operator="equal" id="{E5BE66C9-99DC-4CDD-A293-5AAB45D8CF4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87" operator="equal" id="{68D1F4CB-C896-4D86-AAD1-B0928AA01C9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O489</xm:sqref>
        </x14:conditionalFormatting>
        <x14:conditionalFormatting xmlns:xm="http://schemas.microsoft.com/office/excel/2006/main">
          <x14:cfRule type="cellIs" priority="11293" operator="equal" id="{90063B04-0760-4AAF-A8A4-B0EE02B076D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94" operator="equal" id="{372ADAC6-B971-4F6B-B46D-EACC41F436E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95" operator="equal" id="{FF355615-E9ED-4752-BBD8-47DBEB565A5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96" operator="equal" id="{7F1F0954-A8CC-4A8F-BE01-6342D5C858B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W489 R489</xm:sqref>
        </x14:conditionalFormatting>
        <x14:conditionalFormatting xmlns:xm="http://schemas.microsoft.com/office/excel/2006/main">
          <x14:cfRule type="cellIs" priority="11260" operator="equal" id="{13144BA9-D866-4BEC-BA86-A752AE03D66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61" operator="equal" id="{905917C8-7FE0-4462-AA0D-A8C2BFC3818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62" operator="equal" id="{52CA9B8D-15FE-4733-A2C6-080673B4932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63" operator="equal" id="{F6EFD139-A7D8-46F3-8DA2-7A035B9D4C5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64" operator="equal" id="{7268AAD2-F627-4B20-A5DD-7D08417A419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M539</xm:sqref>
        </x14:conditionalFormatting>
        <x14:conditionalFormatting xmlns:xm="http://schemas.microsoft.com/office/excel/2006/main">
          <x14:cfRule type="cellIs" priority="11255" operator="equal" id="{D81B1C69-780D-4476-AF34-A3DDD344605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56" operator="equal" id="{01012F43-054B-4CB1-BBCC-C5453174B04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57" operator="equal" id="{4A84B19D-92DB-453E-9C76-C284647EBCC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58" operator="equal" id="{EF6FC4D5-083C-4265-BCE3-D06B4D953B1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59" operator="equal" id="{6F4442E6-295C-4D3A-8381-29EFEB1640D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O539</xm:sqref>
        </x14:conditionalFormatting>
        <x14:conditionalFormatting xmlns:xm="http://schemas.microsoft.com/office/excel/2006/main">
          <x14:cfRule type="cellIs" priority="11265" operator="equal" id="{958E930C-4ECC-42FF-8103-73DAE2B4660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66" operator="equal" id="{43A6E771-0BE4-40E8-AF3D-1965E80D846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67" operator="equal" id="{298451C8-36FF-4874-8589-472415AC6D2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68" operator="equal" id="{330450E9-0020-433C-8D08-B307874DDF1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W539 R539</xm:sqref>
        </x14:conditionalFormatting>
        <x14:conditionalFormatting xmlns:xm="http://schemas.microsoft.com/office/excel/2006/main">
          <x14:cfRule type="cellIs" priority="11218" operator="equal" id="{C5FDC0E8-A997-4C98-A9C1-1A0806B063A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19" operator="equal" id="{532208F4-F70B-4893-911E-880BBA1E5CC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20" operator="equal" id="{5EB050BF-15AF-4426-BE0E-2E9E26F1380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21" operator="equal" id="{6749EBD5-2743-4D58-88FF-408937358C5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22" operator="equal" id="{2E9E4A4B-2C1A-4B8F-A10B-319C20E163D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M703</xm:sqref>
        </x14:conditionalFormatting>
        <x14:conditionalFormatting xmlns:xm="http://schemas.microsoft.com/office/excel/2006/main">
          <x14:cfRule type="cellIs" priority="11213" operator="equal" id="{E5A80924-9134-42B3-A2D1-1D1F1BD37B8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14" operator="equal" id="{D08924A7-1C80-4C52-AC9E-2AF3E79E4B9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15" operator="equal" id="{FCD8DAA9-0BEA-4553-9CFE-DE5BB9A010B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16" operator="equal" id="{BD8EAF0C-7F77-450A-B67C-15C806B4EED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17" operator="equal" id="{7A3EB5FB-4D30-4846-BB92-4C8DC7E6EB6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O703</xm:sqref>
        </x14:conditionalFormatting>
        <x14:conditionalFormatting xmlns:xm="http://schemas.microsoft.com/office/excel/2006/main">
          <x14:cfRule type="cellIs" priority="11223" operator="equal" id="{27D41100-8D1D-43B3-9695-C4225C674A0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24" operator="equal" id="{01F526E5-A468-4560-A0D1-26AF1432BC1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25" operator="equal" id="{07FB3693-19EA-45BF-8546-F8D2621C416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26" operator="equal" id="{9C7B7CFF-043E-4A79-908B-6F3F76C6A8D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R703</xm:sqref>
        </x14:conditionalFormatting>
        <x14:conditionalFormatting xmlns:xm="http://schemas.microsoft.com/office/excel/2006/main">
          <x14:cfRule type="cellIs" priority="11204" operator="equal" id="{4E6E2AA1-9A76-48FA-9485-9620E23C2B9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05" operator="equal" id="{1740C27E-9E1E-45F4-99C9-523E80B9E7A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06" operator="equal" id="{94EAC972-A9D6-4F61-9761-07C6227F1CA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07" operator="equal" id="{C2023A27-FEA4-43C3-A72C-8D85D794362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08" operator="equal" id="{FDD496B8-F2A4-4088-B22D-0400CD2CFE9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M729</xm:sqref>
        </x14:conditionalFormatting>
        <x14:conditionalFormatting xmlns:xm="http://schemas.microsoft.com/office/excel/2006/main">
          <x14:cfRule type="cellIs" priority="11199" operator="equal" id="{8495067A-BE69-4462-8DF8-622D5C71DD3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00" operator="equal" id="{FEC1DD1E-7F21-4F51-AD57-45D198AB1DC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01" operator="equal" id="{221724AA-EE5A-486A-A7DB-E2A05452B12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02" operator="equal" id="{905728D9-5B85-4E65-8268-6270D0718B2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03" operator="equal" id="{51C54FB5-5B24-4D6B-9AC3-AB8DBE33841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O729</xm:sqref>
        </x14:conditionalFormatting>
        <x14:conditionalFormatting xmlns:xm="http://schemas.microsoft.com/office/excel/2006/main">
          <x14:cfRule type="cellIs" priority="11209" operator="equal" id="{0EABB4AB-F596-4033-B849-4BC2A54FFAC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10" operator="equal" id="{2772E0E9-D71E-40B8-A781-203EBB1B372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11" operator="equal" id="{EE53F090-E291-48DF-B362-C4AB4C9E3B1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12" operator="equal" id="{CD35DDF3-17A3-4C7A-9738-7424B4B4A17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R729</xm:sqref>
        </x14:conditionalFormatting>
        <x14:conditionalFormatting xmlns:xm="http://schemas.microsoft.com/office/excel/2006/main">
          <x14:cfRule type="cellIs" priority="11190" operator="equal" id="{6ACFC357-E5CD-49EB-8471-2DD1C6F14A9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91" operator="equal" id="{BB52C73A-7B0E-4F04-BF27-2BA18EBD47D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92" operator="equal" id="{A8291C35-6EF6-4F2A-809D-CA5F3B5AA1F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93" operator="equal" id="{B1E3DA36-7CBE-4FE2-88EB-FA7DE5B8873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94" operator="equal" id="{C6D2DE31-BD35-4DFF-9ECB-4E9F66D7264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O40</xm:sqref>
        </x14:conditionalFormatting>
        <x14:conditionalFormatting xmlns:xm="http://schemas.microsoft.com/office/excel/2006/main">
          <x14:cfRule type="cellIs" priority="11195" operator="equal" id="{D2E45928-1E51-411A-B00E-D43FD8A911B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96" operator="equal" id="{E08B1FE2-D7F3-4B6E-9242-8F0BA899DFA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97" operator="equal" id="{535D0A03-6172-459B-ACCA-0C2B6F5A028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98" operator="equal" id="{586FC365-2382-4730-B044-F5C1D2E5D35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R40</xm:sqref>
        </x14:conditionalFormatting>
        <x14:conditionalFormatting xmlns:xm="http://schemas.microsoft.com/office/excel/2006/main">
          <x14:cfRule type="cellIs" priority="10590" operator="equal" id="{AEB0BDBB-F5FB-4237-9753-B482FB5261D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91" operator="equal" id="{305127DD-BC1D-49EE-B334-D97E5F29F2D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92" operator="equal" id="{A35C03EF-9E63-40A3-9531-83FDAE485FF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93" operator="equal" id="{8E00A991-12D5-421C-BDE1-75423C87EE0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W704 R704</xm:sqref>
        </x14:conditionalFormatting>
        <x14:conditionalFormatting xmlns:xm="http://schemas.microsoft.com/office/excel/2006/main">
          <x14:cfRule type="cellIs" priority="11177" operator="equal" id="{14B7787C-BF76-419B-83ED-8AAEEA5FA48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78" operator="equal" id="{9C4514D6-1621-460A-823E-F8685B8D86A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79" operator="equal" id="{84E35887-E550-4617-ACAB-13377A507B7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80" operator="equal" id="{70D942D8-A6F6-4653-BF30-D303C5A510A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81" operator="equal" id="{2517E482-E4CB-449B-A6DE-25204049FFD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M168</xm:sqref>
        </x14:conditionalFormatting>
        <x14:conditionalFormatting xmlns:xm="http://schemas.microsoft.com/office/excel/2006/main">
          <x14:cfRule type="cellIs" priority="10604" operator="equal" id="{E0F3D755-66B8-4105-9C22-61F834DBB3C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05" operator="equal" id="{E3C9421D-F301-4582-8982-480DDECDD6D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06" operator="equal" id="{11E456C5-C39D-4D1C-BBAC-334BD3CA5DF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07" operator="equal" id="{4B1358D1-6B5B-49AC-87EF-4098C77C44E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W681 R681</xm:sqref>
        </x14:conditionalFormatting>
        <x14:conditionalFormatting xmlns:xm="http://schemas.microsoft.com/office/excel/2006/main">
          <x14:cfRule type="cellIs" priority="11168" operator="equal" id="{0D11503A-2180-45C9-B9B0-B3C979BE1F4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69" operator="equal" id="{4564387A-300D-4A02-9F4B-F3C9E5E8DD0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70" operator="equal" id="{3C7459A5-A2C0-4AA0-90EC-878C5F14D34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71" operator="equal" id="{96519ECE-2CE9-47EC-A889-A82E4B8F70F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72" operator="equal" id="{F0C534A4-7A51-4A8F-87BE-737D133AD9F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O168</xm:sqref>
        </x14:conditionalFormatting>
        <x14:conditionalFormatting xmlns:xm="http://schemas.microsoft.com/office/excel/2006/main">
          <x14:cfRule type="cellIs" priority="11173" operator="equal" id="{11A43D4D-2A5A-41CD-A365-708AA0891EF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74" operator="equal" id="{77241693-523D-431B-98F7-334E304BBAF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75" operator="equal" id="{2B7DF22E-4220-4E1E-BC82-DFBB2F2D835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76" operator="equal" id="{897A4DDC-BF9B-4689-8634-6EE7D5215EE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R168</xm:sqref>
        </x14:conditionalFormatting>
        <x14:conditionalFormatting xmlns:xm="http://schemas.microsoft.com/office/excel/2006/main">
          <x14:cfRule type="cellIs" priority="10688" operator="equal" id="{A40F34B3-32E2-43DD-8DE7-FFE28B2D7F3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89" operator="equal" id="{3C202852-5416-4850-ABAA-8FCC44322A5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90" operator="equal" id="{5CBB5C51-D9F8-4530-917B-CB34728B791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91" operator="equal" id="{B9891EA8-D418-4D46-9F18-A15876994E1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W540 R540</xm:sqref>
        </x14:conditionalFormatting>
        <x14:conditionalFormatting xmlns:xm="http://schemas.microsoft.com/office/excel/2006/main">
          <x14:cfRule type="cellIs" priority="10571" operator="equal" id="{F1FB1F01-9280-47D6-94C5-3BAAEAD5F7C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72" operator="equal" id="{E7563B79-B898-442B-812D-6A917097144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73" operator="equal" id="{9E4545B4-79AE-43C0-8889-FEB78B936A7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74" operator="equal" id="{F9696B59-8B63-488F-8969-6793AE3BA64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75" operator="equal" id="{3062F3EA-A676-4936-B70A-54D78EFEA4C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M730</xm:sqref>
        </x14:conditionalFormatting>
        <x14:conditionalFormatting xmlns:xm="http://schemas.microsoft.com/office/excel/2006/main">
          <x14:cfRule type="cellIs" priority="10576" operator="equal" id="{685118D9-4413-4BAD-A286-7B9E5816E91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77" operator="equal" id="{1FEBEA85-DC85-494E-8A62-9A2B8C25CD7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78" operator="equal" id="{77442F64-DF88-4C17-843C-6B5ACD3AAAA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79" operator="equal" id="{19AB441E-7C3D-4AED-A1F1-F208664646B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W730 R730</xm:sqref>
        </x14:conditionalFormatting>
        <x14:conditionalFormatting xmlns:xm="http://schemas.microsoft.com/office/excel/2006/main">
          <x14:cfRule type="cellIs" priority="10580" operator="equal" id="{8382929E-F929-4C39-979B-8750BAF32EF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81" operator="equal" id="{FCCF950D-7046-4ACF-99CC-0B7246ED7BB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82" operator="equal" id="{B3017A76-349C-4688-B66F-E13357CF21D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83" operator="equal" id="{F78DC323-4354-4D25-8C48-E95233737F8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84" operator="equal" id="{A6E97EBB-7863-4CCA-B372-BD63BDA798A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O704</xm:sqref>
        </x14:conditionalFormatting>
        <x14:conditionalFormatting xmlns:xm="http://schemas.microsoft.com/office/excel/2006/main">
          <x14:cfRule type="cellIs" priority="10562" operator="equal" id="{65E1FC18-3E81-4C86-BAD0-DEE750D46FD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63" operator="equal" id="{2E710BF6-878D-407D-AB66-86403082F49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64" operator="equal" id="{B8EB06D5-3AF7-48AE-BB2C-5C3C0D86261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65" operator="equal" id="{663F75D5-1F2B-4CC9-8D99-739E68CA2C7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W754 R754</xm:sqref>
        </x14:conditionalFormatting>
        <x14:conditionalFormatting xmlns:xm="http://schemas.microsoft.com/office/excel/2006/main">
          <x14:cfRule type="cellIs" priority="10585" operator="equal" id="{E0BB31C1-04E1-4E81-8B55-BC4F51348B2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86" operator="equal" id="{AABC2073-3F23-4B19-AAFB-272C2E26BB5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87" operator="equal" id="{8FEE2568-1DE3-41DC-8956-A6EAFADED70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88" operator="equal" id="{069B7976-CAF5-47DD-BB5D-A35A7D08AAB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89" operator="equal" id="{8C4AC13F-16E1-41F9-814B-2C3F23D3380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M704</xm:sqref>
        </x14:conditionalFormatting>
        <x14:conditionalFormatting xmlns:xm="http://schemas.microsoft.com/office/excel/2006/main">
          <x14:cfRule type="cellIs" priority="10594" operator="equal" id="{BD5AEEAA-B343-46E8-9162-79F6710BCE8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95" operator="equal" id="{76E76A0D-3DDB-4E61-B9D7-95D25213EAF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96" operator="equal" id="{BAD7FDCA-CD74-4C00-AB01-F47FA1A86C5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97" operator="equal" id="{CCC78A93-2ABB-4BC7-B256-AE319AE7869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98" operator="equal" id="{A1827371-854E-465B-ABF0-B07E9F9C38A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O681</xm:sqref>
        </x14:conditionalFormatting>
        <x14:conditionalFormatting xmlns:xm="http://schemas.microsoft.com/office/excel/2006/main">
          <x14:cfRule type="cellIs" priority="10544" operator="equal" id="{554736D3-4EAA-434A-A4AC-82A0CBCFD14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45" operator="equal" id="{CB566A06-4702-4938-BCE0-8561465DFB7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46" operator="equal" id="{8C5B0756-8C06-41B7-8D0C-5CD70035A44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47" operator="equal" id="{12083586-0086-4A50-AA49-A541845E3F2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R16</xm:sqref>
        </x14:conditionalFormatting>
        <x14:conditionalFormatting xmlns:xm="http://schemas.microsoft.com/office/excel/2006/main">
          <x14:cfRule type="cellIs" priority="10599" operator="equal" id="{6BF5BFE9-0589-48F8-8B1C-8A4C78F4330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00" operator="equal" id="{5EE5061D-7710-4DF0-A7FC-BB0BC38A54E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01" operator="equal" id="{B5EBE9D4-A4B6-4FAB-87AB-B2F1CECAE4D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02" operator="equal" id="{9B876958-A008-480B-8051-7FD00FE0E8F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03" operator="equal" id="{70734CE3-9035-48CF-B1FB-AFA8B2B88E9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M681</xm:sqref>
        </x14:conditionalFormatting>
        <x14:conditionalFormatting xmlns:xm="http://schemas.microsoft.com/office/excel/2006/main">
          <x14:cfRule type="cellIs" priority="10608" operator="equal" id="{2904AA66-06E4-430C-9C49-908D928C912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09" operator="equal" id="{72AC9813-F3DE-41D5-A2A4-5C16DD7C03C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10" operator="equal" id="{F7792860-F4EA-466E-A633-394FB5E7FD1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11" operator="equal" id="{210CAAE8-D939-4A4B-B925-B2EE36E09E3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12" operator="equal" id="{06A9B418-F60C-465B-8976-D257C628208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O658</xm:sqref>
        </x14:conditionalFormatting>
        <x14:conditionalFormatting xmlns:xm="http://schemas.microsoft.com/office/excel/2006/main">
          <x14:cfRule type="cellIs" priority="10613" operator="equal" id="{74AC1823-C35F-4981-937A-5E8C6911DF2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14" operator="equal" id="{64DBB4F8-EAA2-4A5B-AF92-9DA1DBFEAB5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15" operator="equal" id="{51579EB4-3A9C-415D-AC7E-16095F9F21B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16" operator="equal" id="{4CBF6CF5-98D1-4B11-9A9C-1FCD83CCF03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17" operator="equal" id="{860DED66-4D43-4352-AAC7-7A8D85CD428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M658</xm:sqref>
        </x14:conditionalFormatting>
        <x14:conditionalFormatting xmlns:xm="http://schemas.microsoft.com/office/excel/2006/main">
          <x14:cfRule type="cellIs" priority="10618" operator="equal" id="{93C2D968-2725-4544-9B48-812C0EFD521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19" operator="equal" id="{CB9D3FC7-72A8-45A9-AEAA-0DE1C6D8383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20" operator="equal" id="{0ED3ECB5-E128-43B8-AA0B-0780F680A63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21" operator="equal" id="{A0525C30-A73C-4BA1-A6CE-0117FD68FEB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W658 R658</xm:sqref>
        </x14:conditionalFormatting>
        <x14:conditionalFormatting xmlns:xm="http://schemas.microsoft.com/office/excel/2006/main">
          <x14:cfRule type="cellIs" priority="10622" operator="equal" id="{B61B7E5D-5A06-4C6B-884E-F708FC0478D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23" operator="equal" id="{464C3A9F-C122-4B77-9F44-D65B3B069A3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24" operator="equal" id="{96CB1081-03D0-4A4F-9547-40358B80B8B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25" operator="equal" id="{1470A6AC-B6BC-4492-886C-75C0E3BC3EB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26" operator="equal" id="{4D512396-B65A-4394-BB0B-0B99619C436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O636</xm:sqref>
        </x14:conditionalFormatting>
        <x14:conditionalFormatting xmlns:xm="http://schemas.microsoft.com/office/excel/2006/main">
          <x14:cfRule type="cellIs" priority="11076" operator="equal" id="{35177E10-EBB5-458E-8327-DD02C72F7C9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77" operator="equal" id="{A3373BC9-666A-48A6-B449-4DD38533AE5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78" operator="equal" id="{BE472219-D4F7-4CDB-B2CA-1457BD273EA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79" operator="equal" id="{4453316A-DA8C-46AC-9371-413F812FA24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Z40 W40</xm:sqref>
        </x14:conditionalFormatting>
        <x14:conditionalFormatting xmlns:xm="http://schemas.microsoft.com/office/excel/2006/main">
          <x14:cfRule type="cellIs" priority="11072" operator="equal" id="{D220ABFE-B78E-432C-980B-56D6AAB707A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73" operator="equal" id="{2B02136F-4501-4F2A-9A3B-FE228072877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74" operator="equal" id="{A1D4A84A-676C-4356-9EBF-5350122ABF8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75" operator="equal" id="{3309EB49-ABEE-481C-9784-B3F5364DE53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Z168</xm:sqref>
        </x14:conditionalFormatting>
        <x14:conditionalFormatting xmlns:xm="http://schemas.microsoft.com/office/excel/2006/main">
          <x14:cfRule type="cellIs" priority="11068" operator="equal" id="{1D12932B-1271-4CEF-82E0-B11582E163F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69" operator="equal" id="{CDD39412-279F-470B-BA4D-37BFC34A50C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70" operator="equal" id="{99B6AC9E-7253-4BB3-AF6C-7CC0BFF088D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71" operator="equal" id="{D87EFD28-CCF6-4BCA-BD69-53D75D9DFEA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W168</xm:sqref>
        </x14:conditionalFormatting>
        <x14:conditionalFormatting xmlns:xm="http://schemas.microsoft.com/office/excel/2006/main">
          <x14:cfRule type="cellIs" priority="11059" operator="equal" id="{0ADDC18D-5ACC-4123-B8A2-77FCBA0116D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60" operator="equal" id="{FBCDDC55-2092-4C0A-A908-47C88E8743C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61" operator="equal" id="{FDE59ABF-E564-444B-91F9-16BD7880BDC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62" operator="equal" id="{365509BC-1267-44A6-ABCF-FBA7943CCBD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63" operator="equal" id="{A34F163A-4970-45BF-A093-6DDBDE0F20C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M184</xm:sqref>
        </x14:conditionalFormatting>
        <x14:conditionalFormatting xmlns:xm="http://schemas.microsoft.com/office/excel/2006/main">
          <x14:cfRule type="cellIs" priority="11050" operator="equal" id="{B8B875F3-FE5B-4615-B68E-A4ECE6992A2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51" operator="equal" id="{3C5A7FD2-09FC-4103-8959-79DC7FA274F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52" operator="equal" id="{9E7C8A21-A9C2-4249-A367-2C11A9C94AC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53" operator="equal" id="{29A7685F-720C-4BAB-A57C-C0C597A9399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54" operator="equal" id="{752DCBB3-E8FF-470E-98E5-3E24C429CB4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O184</xm:sqref>
        </x14:conditionalFormatting>
        <x14:conditionalFormatting xmlns:xm="http://schemas.microsoft.com/office/excel/2006/main">
          <x14:cfRule type="cellIs" priority="11055" operator="equal" id="{72685908-485D-43BE-85A1-67C131012E8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56" operator="equal" id="{230B3EB9-6758-4D47-8F1E-C4BB965A463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57" operator="equal" id="{3BDECE88-7033-419F-89DC-A9420C86543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58" operator="equal" id="{46B41013-EB6E-4755-BF9E-93E6E696A6F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R184</xm:sqref>
        </x14:conditionalFormatting>
        <x14:conditionalFormatting xmlns:xm="http://schemas.microsoft.com/office/excel/2006/main">
          <x14:cfRule type="cellIs" priority="11046" operator="equal" id="{51BE0D26-9C7A-4DBF-B69C-6B188528EE7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47" operator="equal" id="{65307278-4CFB-4DBC-960F-E7B621B2E43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48" operator="equal" id="{6468152C-6B49-4117-AF17-1E732CBDA53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49" operator="equal" id="{A4FC9C41-84B6-4BB1-B7FC-DA0F0C63110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W184</xm:sqref>
        </x14:conditionalFormatting>
        <x14:conditionalFormatting xmlns:xm="http://schemas.microsoft.com/office/excel/2006/main">
          <x14:cfRule type="cellIs" priority="11041" operator="equal" id="{8413F01A-B397-4928-A70E-EF9E41AF9C2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42" operator="equal" id="{6E0EE7AC-A03D-4C2B-B8BA-BE413345753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43" operator="equal" id="{E1E30820-587B-49FF-A4BE-102B4184BD0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44" operator="equal" id="{ECFA9FCC-7AEA-4536-B3D7-7E131777493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45" operator="equal" id="{CFCC7208-1BCB-4658-9E9B-D51479B5E12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M341</xm:sqref>
        </x14:conditionalFormatting>
        <x14:conditionalFormatting xmlns:xm="http://schemas.microsoft.com/office/excel/2006/main">
          <x14:cfRule type="cellIs" priority="11032" operator="equal" id="{9CA476A5-352F-4954-9C6F-CB58CE36B72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33" operator="equal" id="{E63F044D-CF1A-485D-95CA-31701508ABE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34" operator="equal" id="{B4C004BC-B7D6-450B-9759-B392B4C0455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35" operator="equal" id="{EA60A960-95CD-4B25-ACB7-D48803461BB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36" operator="equal" id="{161669D1-7005-4DEC-BE1D-432E50AA97B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O341</xm:sqref>
        </x14:conditionalFormatting>
        <x14:conditionalFormatting xmlns:xm="http://schemas.microsoft.com/office/excel/2006/main">
          <x14:cfRule type="cellIs" priority="11037" operator="equal" id="{4E5A687E-23BF-49F4-88F9-EADA2D5B78E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38" operator="equal" id="{A64A7A23-0936-4F26-B3A5-3492D5CBBD1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39" operator="equal" id="{B3345D0A-3555-4F52-B79C-82761EEB8A9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40" operator="equal" id="{03E14A5C-DB59-40AA-8996-2EE9AD1C86B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R341</xm:sqref>
        </x14:conditionalFormatting>
        <x14:conditionalFormatting xmlns:xm="http://schemas.microsoft.com/office/excel/2006/main">
          <x14:cfRule type="cellIs" priority="11028" operator="equal" id="{B81DE41E-5001-48AD-94C2-AD6519A3AFF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29" operator="equal" id="{1826D64C-85CD-4EB0-9E88-F8C6FFFAF1C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30" operator="equal" id="{6EE31788-C3DA-4767-AA36-8105CFDD18D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31" operator="equal" id="{962F7571-4BF1-451B-BCC1-63B8B1C40CB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W341</xm:sqref>
        </x14:conditionalFormatting>
        <x14:conditionalFormatting xmlns:xm="http://schemas.microsoft.com/office/excel/2006/main">
          <x14:cfRule type="cellIs" priority="11023" operator="equal" id="{6312C160-A30B-45B4-A3AD-79338A27B07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24" operator="equal" id="{F63F2011-62C4-4413-86A0-E4B7504579F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25" operator="equal" id="{C509BB7E-0599-46FD-A881-666EA33EAFA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26" operator="equal" id="{4E2A0B83-6616-4838-964E-6A88FD93994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27" operator="equal" id="{8411B391-F149-4FBF-B613-3008BC3CE67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M490</xm:sqref>
        </x14:conditionalFormatting>
        <x14:conditionalFormatting xmlns:xm="http://schemas.microsoft.com/office/excel/2006/main">
          <x14:cfRule type="cellIs" priority="11014" operator="equal" id="{BA93D193-CAA4-4AE8-8D4B-CAB88ABDCEE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15" operator="equal" id="{7DC5E234-D5B3-4AC2-A74D-D112D52CE9C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16" operator="equal" id="{2F372478-4AAC-4476-B9FC-7798E7E98D7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17" operator="equal" id="{F9153031-2D03-482B-95A4-BC6F0CFFB01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18" operator="equal" id="{2923B323-A767-450B-8712-FA3F69E4D05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O490</xm:sqref>
        </x14:conditionalFormatting>
        <x14:conditionalFormatting xmlns:xm="http://schemas.microsoft.com/office/excel/2006/main">
          <x14:cfRule type="cellIs" priority="11019" operator="equal" id="{37333059-04CD-4C57-B8D6-7158B1A531D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20" operator="equal" id="{F3DFB35B-A8E6-4D33-AB6C-820E34DE49C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21" operator="equal" id="{9660C870-F467-48D2-9807-56FB60007A7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22" operator="equal" id="{5D784F6F-016C-44E2-8F28-6A6495CDF24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R490</xm:sqref>
        </x14:conditionalFormatting>
        <x14:conditionalFormatting xmlns:xm="http://schemas.microsoft.com/office/excel/2006/main">
          <x14:cfRule type="cellIs" priority="11010" operator="equal" id="{9743A063-AD51-493C-898A-D9EA3C8A41A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11" operator="equal" id="{5DE30DEA-16F2-452A-88B2-F079F072FA4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12" operator="equal" id="{36D375DE-3315-46F3-A9C8-C00F792E0A9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13" operator="equal" id="{4D3ADA25-5B8C-46EA-87D3-141C34D5AB6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W490</xm:sqref>
        </x14:conditionalFormatting>
        <x14:conditionalFormatting xmlns:xm="http://schemas.microsoft.com/office/excel/2006/main">
          <x14:cfRule type="cellIs" priority="11005" operator="equal" id="{974BA257-1AD5-4D2C-A33C-62DC8E15F6F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06" operator="equal" id="{5828EA47-3D00-475D-AA39-E7A9C51212F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07" operator="equal" id="{28CDE288-B706-4515-BD66-452EA2085A5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08" operator="equal" id="{8C5F1602-20F5-4864-984C-B49CAF0161E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09" operator="equal" id="{6966FD7E-1F2A-4059-A1A3-BB129317D12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M614</xm:sqref>
        </x14:conditionalFormatting>
        <x14:conditionalFormatting xmlns:xm="http://schemas.microsoft.com/office/excel/2006/main">
          <x14:cfRule type="cellIs" priority="10996" operator="equal" id="{C11886A9-C3EC-4F36-9F9F-BCA76E48EF8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97" operator="equal" id="{4DC7FD3F-1991-4310-9886-E15C97B550F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98" operator="equal" id="{8FDC112C-A81E-4534-9D19-056ACAA93EB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99" operator="equal" id="{DE3F1C71-D0A3-428D-AABD-E95897AEB82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00" operator="equal" id="{E815CFAE-B843-451E-A546-794530FDD4A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O614</xm:sqref>
        </x14:conditionalFormatting>
        <x14:conditionalFormatting xmlns:xm="http://schemas.microsoft.com/office/excel/2006/main">
          <x14:cfRule type="cellIs" priority="11001" operator="equal" id="{22F2E815-6947-44B0-9599-7FEE0648EA5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02" operator="equal" id="{D82B8C53-9132-44A3-9492-D3C5778BAA4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03" operator="equal" id="{451702B0-5FBD-4D57-A655-B8212C1CD3A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04" operator="equal" id="{039CA0DD-F4B1-4A88-9A64-7B81FA78FBC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R614</xm:sqref>
        </x14:conditionalFormatting>
        <x14:conditionalFormatting xmlns:xm="http://schemas.microsoft.com/office/excel/2006/main">
          <x14:cfRule type="cellIs" priority="10992" operator="equal" id="{8F433AD7-8B47-4B2A-9B8C-B426354662E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93" operator="equal" id="{B1481301-D728-47E4-AD32-2A8FE8757A3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94" operator="equal" id="{AB3E99E0-3AEC-49F2-9262-AD7053E2235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95" operator="equal" id="{2BD197C2-5434-4AD2-AB70-314E3C63B16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W614</xm:sqref>
        </x14:conditionalFormatting>
        <x14:conditionalFormatting xmlns:xm="http://schemas.microsoft.com/office/excel/2006/main">
          <x14:cfRule type="cellIs" priority="10987" operator="equal" id="{2931A3FC-A174-4ED1-B355-EF2B7CEA75D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88" operator="equal" id="{0B0EC590-499F-4825-B9CF-1044F02E24A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89" operator="equal" id="{A115EA38-31A4-4B78-8208-09ACDE3BB17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90" operator="equal" id="{F01DF5C1-DB9F-4449-AFA3-DB4A20A963F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91" operator="equal" id="{6DBF3124-A7E6-4095-97B2-136C77BEF5A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M660</xm:sqref>
        </x14:conditionalFormatting>
        <x14:conditionalFormatting xmlns:xm="http://schemas.microsoft.com/office/excel/2006/main">
          <x14:cfRule type="cellIs" priority="10978" operator="equal" id="{1595BF7C-10FD-4EAA-99D2-23CDE9A21B9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79" operator="equal" id="{8DB4FB83-280E-426F-BF7C-E87B4ADB41A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80" operator="equal" id="{85916CCC-3469-44FA-A267-60FF8CEF6CA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81" operator="equal" id="{06EF7A2E-F7BE-4162-86C6-57550B04428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82" operator="equal" id="{D7E8EBE5-60FA-4A38-817E-1BC32AA1DCB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O660</xm:sqref>
        </x14:conditionalFormatting>
        <x14:conditionalFormatting xmlns:xm="http://schemas.microsoft.com/office/excel/2006/main">
          <x14:cfRule type="cellIs" priority="10983" operator="equal" id="{E090D18C-6F2E-4EC4-AEF0-357DC47984E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84" operator="equal" id="{93F7EF0A-76FF-4C73-9B7C-00D913E34E3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85" operator="equal" id="{9F7A627D-340E-4F2E-BFFD-E0DDAC1B64C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86" operator="equal" id="{6E410DFC-F2A2-4471-9B50-D22AC0925A5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R660</xm:sqref>
        </x14:conditionalFormatting>
        <x14:conditionalFormatting xmlns:xm="http://schemas.microsoft.com/office/excel/2006/main">
          <x14:cfRule type="cellIs" priority="10974" operator="equal" id="{C9DA62DC-9C43-498A-BAE1-1D5A8510249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75" operator="equal" id="{CBC460A5-58AA-4ED5-812B-A869949C928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76" operator="equal" id="{AC548319-20F7-4DD9-BE12-09822B08F12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77" operator="equal" id="{1548E5E3-896D-43BD-AC89-92F4AAA9D6F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W660</xm:sqref>
        </x14:conditionalFormatting>
        <x14:conditionalFormatting xmlns:xm="http://schemas.microsoft.com/office/excel/2006/main">
          <x14:cfRule type="cellIs" priority="10970" operator="equal" id="{5D04B1F9-75C4-4AD4-A9AC-E3DDD1F89C2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71" operator="equal" id="{ECBDC605-3ECB-41AB-8363-E353EBEE9F5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72" operator="equal" id="{D728D223-F551-400F-9587-1419E5048A4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73" operator="equal" id="{9A8C220A-F902-4EFA-A22E-E6C518D30F3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Z341</xm:sqref>
        </x14:conditionalFormatting>
        <x14:conditionalFormatting xmlns:xm="http://schemas.microsoft.com/office/excel/2006/main">
          <x14:cfRule type="cellIs" priority="10966" operator="equal" id="{FF9CAA46-E543-41A4-9FEC-882D34426BC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67" operator="equal" id="{89477CCF-33E3-4134-BD86-92B521C4D64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68" operator="equal" id="{3024AB53-99DE-43FB-A298-1E1E173F0B8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69" operator="equal" id="{C1AA09C3-CD2E-4BCF-9A44-39C55B154D9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Z490</xm:sqref>
        </x14:conditionalFormatting>
        <x14:conditionalFormatting xmlns:xm="http://schemas.microsoft.com/office/excel/2006/main">
          <x14:cfRule type="cellIs" priority="10962" operator="equal" id="{21E27C52-7AA6-4C44-8A64-2F843944263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63" operator="equal" id="{520BA02B-689F-4130-B6D5-15631C0C2BE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64" operator="equal" id="{5E9169AC-309F-4E8C-BE5D-45EC5A5CD9A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65" operator="equal" id="{B448B1B3-FA4A-403E-9814-730F85A51E0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Z614</xm:sqref>
        </x14:conditionalFormatting>
        <x14:conditionalFormatting xmlns:xm="http://schemas.microsoft.com/office/excel/2006/main">
          <x14:cfRule type="cellIs" priority="10958" operator="equal" id="{0D9C7037-CEE1-4EA3-BD3C-60126A7B6FB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59" operator="equal" id="{86A54AE9-5BFC-42F3-8AC3-E55B17F4276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60" operator="equal" id="{A2F45C05-BC48-4029-AC42-A22D15A2A6C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61" operator="equal" id="{5EC108FA-6EFE-4F4A-BED4-A63FC2742ED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Z660</xm:sqref>
        </x14:conditionalFormatting>
        <x14:conditionalFormatting xmlns:xm="http://schemas.microsoft.com/office/excel/2006/main">
          <x14:cfRule type="cellIs" priority="10949" operator="equal" id="{B732A260-0A6A-4E81-9E95-C2DC7940E91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50" operator="equal" id="{57147DD2-634B-4633-9C1B-A317B420622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51" operator="equal" id="{54F4C03C-312C-453A-8D90-EBFD0EF31FF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52" operator="equal" id="{CBFA9D1D-9D12-4FDE-B599-8016953ED84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53" operator="equal" id="{29146EC8-4E65-4E3C-A952-557C1E0DF96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M41</xm:sqref>
        </x14:conditionalFormatting>
        <x14:conditionalFormatting xmlns:xm="http://schemas.microsoft.com/office/excel/2006/main">
          <x14:cfRule type="cellIs" priority="10944" operator="equal" id="{74F271DC-A79F-4126-835A-A7B94B25CE3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45" operator="equal" id="{E74C6F07-B76F-42CE-AD45-409C3EA3501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46" operator="equal" id="{C183A851-A294-47BC-A9FE-A46FF510523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47" operator="equal" id="{8A58C3EA-256F-4AFF-AAD4-D1682C9F533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48" operator="equal" id="{7E75BE10-CB47-4825-9F88-A9B94621434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O41</xm:sqref>
        </x14:conditionalFormatting>
        <x14:conditionalFormatting xmlns:xm="http://schemas.microsoft.com/office/excel/2006/main">
          <x14:cfRule type="cellIs" priority="10954" operator="equal" id="{6E0410D0-8257-4FB2-9043-9D31D678F51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55" operator="equal" id="{F3BE4609-D401-4643-B24E-B789ADA1C8A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56" operator="equal" id="{B794325A-EC20-4FA9-BA04-B7120EF1F94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57" operator="equal" id="{E556A871-8A96-4D88-8C93-557EEAC0E56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W41 R41</xm:sqref>
        </x14:conditionalFormatting>
        <x14:conditionalFormatting xmlns:xm="http://schemas.microsoft.com/office/excel/2006/main">
          <x14:cfRule type="cellIs" priority="10935" operator="equal" id="{0055861F-15E7-4483-8B12-890DC7DE46D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36" operator="equal" id="{D6B0A644-3BBB-474C-ABE5-C69FC4B8F3A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37" operator="equal" id="{AA322668-56BA-49EA-820F-5059013B367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38" operator="equal" id="{04F98DCC-0B8F-4EEB-9BF9-BB0E8EC6484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39" operator="equal" id="{B09317E0-0FBD-4E66-9333-10D2BDE644B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M67</xm:sqref>
        </x14:conditionalFormatting>
        <x14:conditionalFormatting xmlns:xm="http://schemas.microsoft.com/office/excel/2006/main">
          <x14:cfRule type="cellIs" priority="10930" operator="equal" id="{37DF9317-4E06-43FF-A26D-E0FC48B0E7F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31" operator="equal" id="{E909F62D-69E8-4B56-8690-B2F1E960944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32" operator="equal" id="{BD9F0278-DD96-4553-ADA2-87B74FA74A0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33" operator="equal" id="{B067F03D-4398-4A59-B915-65628AC31F3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34" operator="equal" id="{226A671D-F121-4A5C-AEFC-EF73B93729E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O67</xm:sqref>
        </x14:conditionalFormatting>
        <x14:conditionalFormatting xmlns:xm="http://schemas.microsoft.com/office/excel/2006/main">
          <x14:cfRule type="cellIs" priority="10940" operator="equal" id="{97975CE3-DD79-43FC-BC4C-D3900C675EC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41" operator="equal" id="{92AA610B-C3B4-4C9A-A7E8-D5967000281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42" operator="equal" id="{FA1F2444-0630-44CA-A7F8-CA6FF264B01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43" operator="equal" id="{3F701F61-F1BB-453F-AB8C-B3C2AB28CB3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W67 R67</xm:sqref>
        </x14:conditionalFormatting>
        <x14:conditionalFormatting xmlns:xm="http://schemas.microsoft.com/office/excel/2006/main">
          <x14:cfRule type="cellIs" priority="10921" operator="equal" id="{3AE7B8AE-1A4A-4EDC-B7CA-F490FDA0714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22" operator="equal" id="{D4034152-2A61-4D96-BF52-F2F68CCDFCE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23" operator="equal" id="{55AE58B2-9FDA-4128-9DE7-CF1C51AC74F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24" operator="equal" id="{4EA8134D-B100-4059-B88F-59647500941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25" operator="equal" id="{3641AFEA-4FB9-4978-8714-5CE1F66AF25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M92</xm:sqref>
        </x14:conditionalFormatting>
        <x14:conditionalFormatting xmlns:xm="http://schemas.microsoft.com/office/excel/2006/main">
          <x14:cfRule type="cellIs" priority="10916" operator="equal" id="{1929A79A-F3E5-485A-A46A-C0BA8AE54DE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17" operator="equal" id="{58ADB81B-AF87-4E34-9CD1-5F34E644057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18" operator="equal" id="{1B540BB9-0865-48AF-A1F0-46A632A7E51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19" operator="equal" id="{77638B0D-9154-439F-9203-351D72069D6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20" operator="equal" id="{EC103581-6B9E-4FAD-8858-64009AF6D5F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O92</xm:sqref>
        </x14:conditionalFormatting>
        <x14:conditionalFormatting xmlns:xm="http://schemas.microsoft.com/office/excel/2006/main">
          <x14:cfRule type="cellIs" priority="10926" operator="equal" id="{55A16492-5970-4E95-82F6-A3F642B5FFF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27" operator="equal" id="{615CE147-2D75-46ED-A48C-4CFDB30A070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28" operator="equal" id="{896EA59D-11DA-485A-8BEA-6465B91CCF3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29" operator="equal" id="{FF519E5C-0E62-4106-9D22-2D740D9B7C2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W92 R92</xm:sqref>
        </x14:conditionalFormatting>
        <x14:conditionalFormatting xmlns:xm="http://schemas.microsoft.com/office/excel/2006/main">
          <x14:cfRule type="cellIs" priority="10907" operator="equal" id="{B15DF553-D011-4F23-92B6-D8EE36F1238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08" operator="equal" id="{FF6D6D7F-AD7F-433E-A7BC-0393994FC49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09" operator="equal" id="{9A69D75F-09DD-4E83-A07E-F0E0F48BA35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10" operator="equal" id="{520E8D22-99DB-405B-9D6B-ABD28E293BD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11" operator="equal" id="{B4E0F4DA-6174-493B-BE7C-74D15BBEF4C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M115</xm:sqref>
        </x14:conditionalFormatting>
        <x14:conditionalFormatting xmlns:xm="http://schemas.microsoft.com/office/excel/2006/main">
          <x14:cfRule type="cellIs" priority="10902" operator="equal" id="{6184E009-D0C7-485A-AE1A-2A00CE6703A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03" operator="equal" id="{C746A081-7DDC-4575-B955-F30B446BB8D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04" operator="equal" id="{50DF9FD1-2BD9-4939-BDB1-18FF5F7E515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05" operator="equal" id="{ABF4CF2F-A99E-4D42-A8AD-428C7E3323A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06" operator="equal" id="{F88F310E-E619-4DF3-B177-CA94700CD5E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O115</xm:sqref>
        </x14:conditionalFormatting>
        <x14:conditionalFormatting xmlns:xm="http://schemas.microsoft.com/office/excel/2006/main">
          <x14:cfRule type="cellIs" priority="10912" operator="equal" id="{8ECAFEFD-3E58-48CB-B76A-43DAF438E30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13" operator="equal" id="{46E3EEC3-3838-40EA-B595-660BE0159E9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14" operator="equal" id="{480C686D-8641-4734-B431-1B4F9ACAA6F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15" operator="equal" id="{DC8AD8B0-85EE-418F-AD50-650B268B44C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W115 R115</xm:sqref>
        </x14:conditionalFormatting>
        <x14:conditionalFormatting xmlns:xm="http://schemas.microsoft.com/office/excel/2006/main">
          <x14:cfRule type="cellIs" priority="10893" operator="equal" id="{5F86C905-124A-46E8-A4AB-72A9242C12D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94" operator="equal" id="{167FF5AF-8EF8-4F4E-919F-14EE747C3AE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95" operator="equal" id="{2BF4F51A-38A5-4C33-B732-303821E7B82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96" operator="equal" id="{EBE83E17-BB17-40A7-96A9-8DA7A8ECDF9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97" operator="equal" id="{8EF4747A-F49F-4FF9-B80D-8635822679C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M140</xm:sqref>
        </x14:conditionalFormatting>
        <x14:conditionalFormatting xmlns:xm="http://schemas.microsoft.com/office/excel/2006/main">
          <x14:cfRule type="cellIs" priority="10888" operator="equal" id="{D5255506-1CD7-4315-A1CF-E3187D6CB46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89" operator="equal" id="{D7F4D944-6C0C-436C-A51E-B13AEE415CC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90" operator="equal" id="{C82AA1D6-4CC2-4386-A8E8-60D18F4267F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91" operator="equal" id="{7CB158F4-0543-40B3-AAB6-43BF8FC909E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92" operator="equal" id="{A7E5EA46-A570-459F-B762-01C8124F68F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O140</xm:sqref>
        </x14:conditionalFormatting>
        <x14:conditionalFormatting xmlns:xm="http://schemas.microsoft.com/office/excel/2006/main">
          <x14:cfRule type="cellIs" priority="10898" operator="equal" id="{0901B923-0469-43A2-BD0F-0553D8FE319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99" operator="equal" id="{A21B6F50-F3C8-4D37-B622-4F7A009F598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00" operator="equal" id="{B1E94BFB-4831-411B-92CF-50717B73D71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01" operator="equal" id="{1CD0D094-5FC3-4F11-B9B2-2E9758CF09C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W140 R140</xm:sqref>
        </x14:conditionalFormatting>
        <x14:conditionalFormatting xmlns:xm="http://schemas.microsoft.com/office/excel/2006/main">
          <x14:cfRule type="cellIs" priority="10879" operator="equal" id="{18B0BC40-D5DE-4099-9C0E-29400C9179F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80" operator="equal" id="{0FA5D068-6961-4886-8B48-D31483D9DFA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81" operator="equal" id="{8173E902-584B-4423-8DD5-F0C87A82E29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82" operator="equal" id="{7E3493EC-0B21-4BDF-B73A-5A4EC39FAC8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83" operator="equal" id="{D213B4EA-02CD-483F-BE78-5F0C21BF9A8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M166</xm:sqref>
        </x14:conditionalFormatting>
        <x14:conditionalFormatting xmlns:xm="http://schemas.microsoft.com/office/excel/2006/main">
          <x14:cfRule type="cellIs" priority="10874" operator="equal" id="{84A62A22-F72E-404B-8A24-09B33DADC2E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75" operator="equal" id="{A0B2109E-5281-4BA3-875C-89CDD1C8F70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76" operator="equal" id="{CDC3B7FF-71A2-4987-9C38-161614E8031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77" operator="equal" id="{80E06C0D-E6F7-47D7-8D5A-0461903126E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78" operator="equal" id="{59E5383D-D8DA-4BD6-8191-895ACEA0AA3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O166</xm:sqref>
        </x14:conditionalFormatting>
        <x14:conditionalFormatting xmlns:xm="http://schemas.microsoft.com/office/excel/2006/main">
          <x14:cfRule type="cellIs" priority="10884" operator="equal" id="{16D6F277-34EC-467E-8C13-03E6A1D0835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85" operator="equal" id="{C00B37F3-25E3-4671-81CD-720F904F57E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86" operator="equal" id="{A39A389F-CEA6-4985-AA7D-F9328DD20EC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87" operator="equal" id="{C65DF771-FA31-4FBF-841E-0425C4BADB9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W166 R166</xm:sqref>
        </x14:conditionalFormatting>
        <x14:conditionalFormatting xmlns:xm="http://schemas.microsoft.com/office/excel/2006/main">
          <x14:cfRule type="cellIs" priority="10865" operator="equal" id="{8E1D9375-0A8F-4073-84FD-F388B9E8B2F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66" operator="equal" id="{3569C355-455D-4BA5-8A1D-97168CEF867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67" operator="equal" id="{1B63C319-CF41-4400-84A0-521F2FAD38F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68" operator="equal" id="{3E1770DC-64F1-4CDB-A9BF-490688F52DC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69" operator="equal" id="{8814F872-2328-43AD-BA61-91F0E820185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M194</xm:sqref>
        </x14:conditionalFormatting>
        <x14:conditionalFormatting xmlns:xm="http://schemas.microsoft.com/office/excel/2006/main">
          <x14:cfRule type="cellIs" priority="10860" operator="equal" id="{E373E749-49AD-4715-A663-C94E814A508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61" operator="equal" id="{1427F1CC-28B6-4714-A479-D558E49D499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62" operator="equal" id="{FD7E2C99-882C-4966-AECE-3746B7D11C3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63" operator="equal" id="{283E8F4E-361D-47BC-9AC7-0F769ED50F2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64" operator="equal" id="{F2444322-6AC9-4464-9F14-973E48DFD7E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O194</xm:sqref>
        </x14:conditionalFormatting>
        <x14:conditionalFormatting xmlns:xm="http://schemas.microsoft.com/office/excel/2006/main">
          <x14:cfRule type="cellIs" priority="10870" operator="equal" id="{D6F27AB4-4EC9-4CA0-BACE-0E424A126B1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71" operator="equal" id="{9741DEC2-4619-4817-8E4B-CE99B58891E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72" operator="equal" id="{785A5446-EF09-4FC5-8959-205D2F9102D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73" operator="equal" id="{A097A17A-E47D-44B5-AA34-EC73A5999BE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W194 R194</xm:sqref>
        </x14:conditionalFormatting>
        <x14:conditionalFormatting xmlns:xm="http://schemas.microsoft.com/office/excel/2006/main">
          <x14:cfRule type="cellIs" priority="10851" operator="equal" id="{5003211E-B4D2-463C-A617-9FC3AE17271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52" operator="equal" id="{C15D410F-6216-437A-BEA6-E16EEBF9326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53" operator="equal" id="{84735B76-5BFB-421C-88C5-75B0777732A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54" operator="equal" id="{843921AC-E665-4843-90E8-66660C6F173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55" operator="equal" id="{499F3FB4-B347-4A01-A76D-0899027041B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M219</xm:sqref>
        </x14:conditionalFormatting>
        <x14:conditionalFormatting xmlns:xm="http://schemas.microsoft.com/office/excel/2006/main">
          <x14:cfRule type="cellIs" priority="10846" operator="equal" id="{A9277D10-67AE-42FB-ACB1-70E0AC8CE53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47" operator="equal" id="{C25EF727-138F-4A6D-B267-8E186EB5BA4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48" operator="equal" id="{E5223DA7-8296-4DB1-ABE7-61949064A81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49" operator="equal" id="{F8370CF0-354C-44E3-9297-20A3AFD2985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50" operator="equal" id="{373EEE42-5EF5-489D-8554-3D967E95658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O219</xm:sqref>
        </x14:conditionalFormatting>
        <x14:conditionalFormatting xmlns:xm="http://schemas.microsoft.com/office/excel/2006/main">
          <x14:cfRule type="cellIs" priority="10856" operator="equal" id="{1E23BC0C-BC55-4466-A892-2D7003DD986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57" operator="equal" id="{7ABB36FA-1634-4B33-B0BD-F0D496C5B70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58" operator="equal" id="{614DEA2C-2F57-4261-8263-D78CA7667F3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59" operator="equal" id="{F6A733F2-3127-4A44-BC52-4C761C27A47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W219 R219</xm:sqref>
        </x14:conditionalFormatting>
        <x14:conditionalFormatting xmlns:xm="http://schemas.microsoft.com/office/excel/2006/main">
          <x14:cfRule type="cellIs" priority="10837" operator="equal" id="{A4DC7EB1-C832-432B-B42E-828BFC304AD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38" operator="equal" id="{302BADAE-630B-4177-AE3E-A2F0FED8CAB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39" operator="equal" id="{23C615CD-71BF-4363-8A73-C057254FA4E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40" operator="equal" id="{E96CEDAC-A21C-4F41-88BE-A181CB720EF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41" operator="equal" id="{0D0C7710-7A1F-4846-A8D8-B8D2C0855BD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M243</xm:sqref>
        </x14:conditionalFormatting>
        <x14:conditionalFormatting xmlns:xm="http://schemas.microsoft.com/office/excel/2006/main">
          <x14:cfRule type="cellIs" priority="10832" operator="equal" id="{06EB0258-90DC-4481-92E6-08B9C38D4AD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33" operator="equal" id="{6960DF04-868C-4433-AEB8-A667DD680DE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34" operator="equal" id="{DCFD3E30-AAE2-4192-853F-F0B8DC4CA86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35" operator="equal" id="{1FE6C6F7-2FFB-44C5-98C7-E6CC52EDE0F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36" operator="equal" id="{D1663BCA-2F91-4D1A-956D-FB211C6C86F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O243</xm:sqref>
        </x14:conditionalFormatting>
        <x14:conditionalFormatting xmlns:xm="http://schemas.microsoft.com/office/excel/2006/main">
          <x14:cfRule type="cellIs" priority="10842" operator="equal" id="{ECB45C0F-9E59-4163-B7BC-81A1495651E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43" operator="equal" id="{8AC8E4F7-CCA7-4A3F-94FE-85105D1F17C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44" operator="equal" id="{A242F7B9-72D1-49F1-B5D6-D0FDF539BEB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45" operator="equal" id="{8425C8BA-1981-4AFB-B9C8-EE72865BC43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W243 R243</xm:sqref>
        </x14:conditionalFormatting>
        <x14:conditionalFormatting xmlns:xm="http://schemas.microsoft.com/office/excel/2006/main">
          <x14:cfRule type="cellIs" priority="10823" operator="equal" id="{E65A3583-BE05-4042-90C3-E974B725B5C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24" operator="equal" id="{0A72C013-BC80-4938-9223-B43834E0E88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25" operator="equal" id="{A48E458D-60AD-4BF3-9AA8-99F25719C70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26" operator="equal" id="{09F07576-B369-46BE-B5FA-C81170944EC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27" operator="equal" id="{99DF1666-561C-471C-AE4C-B1FB5D71C48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M268</xm:sqref>
        </x14:conditionalFormatting>
        <x14:conditionalFormatting xmlns:xm="http://schemas.microsoft.com/office/excel/2006/main">
          <x14:cfRule type="cellIs" priority="10818" operator="equal" id="{686CEF23-F128-4123-A69D-029B8028476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19" operator="equal" id="{2AE1C587-9BE9-48C0-A435-9ACDB0179CF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20" operator="equal" id="{648B60D6-EDEB-4B92-BA04-6E5C20952FD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21" operator="equal" id="{7B60A530-4EB7-4C41-B42D-2DC49DCD28C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22" operator="equal" id="{3B7F8147-753C-472B-A485-7792DA230A6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O268</xm:sqref>
        </x14:conditionalFormatting>
        <x14:conditionalFormatting xmlns:xm="http://schemas.microsoft.com/office/excel/2006/main">
          <x14:cfRule type="cellIs" priority="10828" operator="equal" id="{70226E6B-51BB-46FD-90ED-FCFAF229E00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29" operator="equal" id="{88A5E4DE-41D7-4F5D-83B3-B997062DA31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30" operator="equal" id="{4EAB9EEE-929C-4579-80B8-F9501959ACE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31" operator="equal" id="{98A37B07-66F8-4226-8D54-48338DD65D4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W268 R268</xm:sqref>
        </x14:conditionalFormatting>
        <x14:conditionalFormatting xmlns:xm="http://schemas.microsoft.com/office/excel/2006/main">
          <x14:cfRule type="cellIs" priority="10809" operator="equal" id="{8E353D41-841A-40D7-83E5-D1CA7AEDB4B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10" operator="equal" id="{D94F191C-AE8A-4295-9016-F30D44D85BC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11" operator="equal" id="{580E44A3-4E58-4696-B684-B56DFF6132F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12" operator="equal" id="{530BBD6D-804F-4F8F-BF12-F7EE67FCFF1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13" operator="equal" id="{3D13D4E7-C10D-4CEC-AA02-9DA00A90B9F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M315</xm:sqref>
        </x14:conditionalFormatting>
        <x14:conditionalFormatting xmlns:xm="http://schemas.microsoft.com/office/excel/2006/main">
          <x14:cfRule type="cellIs" priority="10804" operator="equal" id="{6CC65488-5EF2-4A98-89A7-6134B7268FF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05" operator="equal" id="{A7FCA7E2-B328-4045-9619-236B0771D88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06" operator="equal" id="{82CA42F4-481B-4730-BBE7-F84FCF41B4B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07" operator="equal" id="{BD3D88E3-CF89-40F5-9826-3FBCE8147F6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08" operator="equal" id="{F8C313FE-9114-4771-B037-20A84DD09F5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O315</xm:sqref>
        </x14:conditionalFormatting>
        <x14:conditionalFormatting xmlns:xm="http://schemas.microsoft.com/office/excel/2006/main">
          <x14:cfRule type="cellIs" priority="10814" operator="equal" id="{0B21825D-E466-4F78-B84A-54AABED8D24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15" operator="equal" id="{8849751B-616E-4062-95DB-0F4C8EEF0B2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16" operator="equal" id="{BEC0F9E7-1498-47F0-B850-FDCF829DB5B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17" operator="equal" id="{F9F16B33-1E40-4375-852D-6E6410801BB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W315 R315</xm:sqref>
        </x14:conditionalFormatting>
        <x14:conditionalFormatting xmlns:xm="http://schemas.microsoft.com/office/excel/2006/main">
          <x14:cfRule type="cellIs" priority="10795" operator="equal" id="{14AC0249-DFE7-412D-87A7-00587E66956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96" operator="equal" id="{A7B444DE-CFA6-4D4B-924B-BDC3AB46078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97" operator="equal" id="{6693C09E-6041-4AD9-940A-CE022D5DACC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98" operator="equal" id="{D79006E6-AE3A-40DA-8AF5-95C37D363F5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99" operator="equal" id="{00A3F13E-E2F5-452E-A0BB-B559C41A1A5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M342</xm:sqref>
        </x14:conditionalFormatting>
        <x14:conditionalFormatting xmlns:xm="http://schemas.microsoft.com/office/excel/2006/main">
          <x14:cfRule type="cellIs" priority="10790" operator="equal" id="{C978DE8A-3FCA-4B98-8E35-39A262D6B7E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91" operator="equal" id="{2A15A25F-BDFC-404C-8666-20D1616D175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92" operator="equal" id="{3CC827EA-1385-4A96-B4B5-BAAFE64680D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93" operator="equal" id="{7899097F-171B-4E71-B912-B91B3123B6A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94" operator="equal" id="{68E926B1-AF85-4423-9261-3AB6B35F57E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O342</xm:sqref>
        </x14:conditionalFormatting>
        <x14:conditionalFormatting xmlns:xm="http://schemas.microsoft.com/office/excel/2006/main">
          <x14:cfRule type="cellIs" priority="10800" operator="equal" id="{56DC2667-B165-41AA-821C-8A1DE966435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01" operator="equal" id="{42A53D70-8F7C-4E47-AC5B-BE3674DDBBF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02" operator="equal" id="{8E0DCB20-18EA-46CD-98F2-E977C7DC625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03" operator="equal" id="{5699806B-20E1-403E-AC3C-6D003477228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W342 R342</xm:sqref>
        </x14:conditionalFormatting>
        <x14:conditionalFormatting xmlns:xm="http://schemas.microsoft.com/office/excel/2006/main">
          <x14:cfRule type="cellIs" priority="10781" operator="equal" id="{7CD88AC3-6516-4A2D-88CE-F1B4E97DC96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82" operator="equal" id="{4A68BAE7-BAE9-4510-AB39-B4905636368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83" operator="equal" id="{308AE770-B1D3-4545-962F-675AE3E5B4A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84" operator="equal" id="{B6556477-515F-4EAF-A0BD-DD862DB8701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85" operator="equal" id="{150767CE-2282-4E0F-A538-B09C1F9D333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M367</xm:sqref>
        </x14:conditionalFormatting>
        <x14:conditionalFormatting xmlns:xm="http://schemas.microsoft.com/office/excel/2006/main">
          <x14:cfRule type="cellIs" priority="10776" operator="equal" id="{ADE14D78-E5F4-4BF8-93E8-01D5ED48D93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77" operator="equal" id="{6FFE86CF-C9A9-476D-A90B-319DB0CFFA4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78" operator="equal" id="{24F8E962-06A0-44B6-BC1F-E8BD0CBBD1D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79" operator="equal" id="{654187D0-5DED-453E-AC50-AB0AB2FFDC4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80" operator="equal" id="{DFBB881E-3840-4850-9151-72168C44C56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O367</xm:sqref>
        </x14:conditionalFormatting>
        <x14:conditionalFormatting xmlns:xm="http://schemas.microsoft.com/office/excel/2006/main">
          <x14:cfRule type="cellIs" priority="10786" operator="equal" id="{5D06C8E7-DE24-4051-9390-4D74D004762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87" operator="equal" id="{408365AC-C445-4220-A84D-54F2F1327C4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88" operator="equal" id="{D54CC2EC-F0BE-4032-90F5-209793199E3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89" operator="equal" id="{854849E0-553E-4AFD-B973-867A0CA6C86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W367 R367</xm:sqref>
        </x14:conditionalFormatting>
        <x14:conditionalFormatting xmlns:xm="http://schemas.microsoft.com/office/excel/2006/main">
          <x14:cfRule type="cellIs" priority="10767" operator="equal" id="{DCBF6ABF-9D2C-445C-BD5B-EFDF940777F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68" operator="equal" id="{B9DEED18-A0B1-4394-86CF-69A07FEEAF8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69" operator="equal" id="{03832646-745D-457F-AE2D-9549DF4C881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70" operator="equal" id="{1EEF5CEC-ACD2-440D-B980-B05FC220927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71" operator="equal" id="{23FDE6AD-5BA9-4803-9477-82EDAEEED57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M390</xm:sqref>
        </x14:conditionalFormatting>
        <x14:conditionalFormatting xmlns:xm="http://schemas.microsoft.com/office/excel/2006/main">
          <x14:cfRule type="cellIs" priority="10762" operator="equal" id="{538CC7C6-BED6-4B94-9F6C-4DC6BE5059C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63" operator="equal" id="{ECE03AA1-5904-467B-B055-E7EAA7C0086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64" operator="equal" id="{B3BF24FA-F93D-4AE1-B901-19128B06A79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65" operator="equal" id="{F35B4875-7B4A-4942-A30B-A684A349D9F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66" operator="equal" id="{4DE26D46-EA89-4138-8C26-F4CB638B16C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O390</xm:sqref>
        </x14:conditionalFormatting>
        <x14:conditionalFormatting xmlns:xm="http://schemas.microsoft.com/office/excel/2006/main">
          <x14:cfRule type="cellIs" priority="10772" operator="equal" id="{A8F4CC65-4A7F-4E06-8D99-211DC24D42A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73" operator="equal" id="{F63FE9F8-8800-4309-BABD-D8D02F5AAF6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74" operator="equal" id="{56DAADB6-0C60-494E-8C42-8DD2109F034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75" operator="equal" id="{1764BFAB-3F19-485E-B7FA-90AB361B0E0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W390 R390</xm:sqref>
        </x14:conditionalFormatting>
        <x14:conditionalFormatting xmlns:xm="http://schemas.microsoft.com/office/excel/2006/main">
          <x14:cfRule type="cellIs" priority="10753" operator="equal" id="{7B2F871A-1104-4EF5-9900-E868B0E6648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54" operator="equal" id="{CE1DD468-F460-4D84-A5A9-43520D2285A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55" operator="equal" id="{F2BB209A-4876-460A-AFFB-60F0286B2AF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56" operator="equal" id="{30257B8A-FB96-41CE-8C34-100012EAC3B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57" operator="equal" id="{EE65BB7A-E69E-4633-A472-AA9F79A697F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M414</xm:sqref>
        </x14:conditionalFormatting>
        <x14:conditionalFormatting xmlns:xm="http://schemas.microsoft.com/office/excel/2006/main">
          <x14:cfRule type="cellIs" priority="10748" operator="equal" id="{BBB7601C-23F5-45FC-AB46-FC9DBD5FD46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49" operator="equal" id="{2F5BED04-5130-4418-8B75-47B613FEE4D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50" operator="equal" id="{4CA4D6BD-1CC1-40B4-940C-2EE7DEC3831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51" operator="equal" id="{21B56C55-CB64-4F06-89B5-8DF858C0BE2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52" operator="equal" id="{2CBFFFF3-8E74-4F08-8D3A-73DCB608987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O414</xm:sqref>
        </x14:conditionalFormatting>
        <x14:conditionalFormatting xmlns:xm="http://schemas.microsoft.com/office/excel/2006/main">
          <x14:cfRule type="cellIs" priority="10758" operator="equal" id="{AC9413E8-E606-4C0D-88FF-9A6749A1265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59" operator="equal" id="{FE63B3B2-364D-42C6-9248-830CEFA6C07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60" operator="equal" id="{640BDDF3-A1DD-43E9-B6F3-651123EF387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61" operator="equal" id="{5CB30F51-00C2-4010-B381-D29701D002F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W414 R414</xm:sqref>
        </x14:conditionalFormatting>
        <x14:conditionalFormatting xmlns:xm="http://schemas.microsoft.com/office/excel/2006/main">
          <x14:cfRule type="cellIs" priority="10739" operator="equal" id="{2E04D84E-B3D5-4932-AB3F-14152A9901A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40" operator="equal" id="{726CED45-3CC4-4B7B-B6E2-48A3049B920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41" operator="equal" id="{4F1C43F1-1460-4359-842D-A844C9BF27D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42" operator="equal" id="{1C3664C8-7AB7-4A16-BAFA-562B256820C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43" operator="equal" id="{FC2B5C85-1910-4B3F-B5CE-AE4BABA4005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M439</xm:sqref>
        </x14:conditionalFormatting>
        <x14:conditionalFormatting xmlns:xm="http://schemas.microsoft.com/office/excel/2006/main">
          <x14:cfRule type="cellIs" priority="10734" operator="equal" id="{AEA717B2-9FEA-4C3D-BABE-10E978F6509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35" operator="equal" id="{1B5C7B3E-6B7B-4D91-A36E-5E8319879BF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36" operator="equal" id="{C8FB247B-2BB2-42A1-878C-D465EE82852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37" operator="equal" id="{81185297-9FB7-47F7-9697-BC6CE7A142F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38" operator="equal" id="{DA8F3C01-E390-47A7-A669-C956C8ECC18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O439</xm:sqref>
        </x14:conditionalFormatting>
        <x14:conditionalFormatting xmlns:xm="http://schemas.microsoft.com/office/excel/2006/main">
          <x14:cfRule type="cellIs" priority="10744" operator="equal" id="{EC60DFA4-FB39-4B8E-90C3-5C9CF910AD6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45" operator="equal" id="{8DDA5D6A-29AA-4596-833D-346756904CD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46" operator="equal" id="{871180BC-80F9-45F9-A49F-B1765DE910B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47" operator="equal" id="{B5CB2EE5-DBF5-432C-9971-556AA27EC2A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W439 R439</xm:sqref>
        </x14:conditionalFormatting>
        <x14:conditionalFormatting xmlns:xm="http://schemas.microsoft.com/office/excel/2006/main">
          <x14:cfRule type="cellIs" priority="10725" operator="equal" id="{F36B9A47-2A14-4004-ADF4-09BD1F2DF95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26" operator="equal" id="{ABEDA892-240E-46B3-86D3-23EF996BBDE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27" operator="equal" id="{1B586725-A097-4287-9A37-A9D2EFA608A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28" operator="equal" id="{2C1BC2DF-D103-45DB-8C3B-FB5197CEFF7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29" operator="equal" id="{EAC3F271-F525-4F82-B7C1-1EAB458CCB7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M464</xm:sqref>
        </x14:conditionalFormatting>
        <x14:conditionalFormatting xmlns:xm="http://schemas.microsoft.com/office/excel/2006/main">
          <x14:cfRule type="cellIs" priority="10720" operator="equal" id="{EB8B7963-748F-4CFA-AD68-4258F4E7F20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21" operator="equal" id="{1CC3767D-B3EB-4B8C-8D89-52213417FA5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22" operator="equal" id="{AEAB9555-7EAC-49A0-BB41-9B39B4032F4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23" operator="equal" id="{D14E3988-2D5B-41E7-8295-7F68FDF0CD4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24" operator="equal" id="{CF079746-A8E6-40FB-98D5-1983568C503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O464</xm:sqref>
        </x14:conditionalFormatting>
        <x14:conditionalFormatting xmlns:xm="http://schemas.microsoft.com/office/excel/2006/main">
          <x14:cfRule type="cellIs" priority="10730" operator="equal" id="{2F2DD17F-FC5F-4760-B389-2221B78D2CF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31" operator="equal" id="{A409D44F-F81A-4712-A64E-B3C99C8E589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32" operator="equal" id="{2611A3F7-8ECD-4C5C-AB8E-6B025DD77D4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33" operator="equal" id="{AF556475-2A11-4C38-8A10-78B1EA9B127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W464 R464</xm:sqref>
        </x14:conditionalFormatting>
        <x14:conditionalFormatting xmlns:xm="http://schemas.microsoft.com/office/excel/2006/main">
          <x14:cfRule type="cellIs" priority="10711" operator="equal" id="{1665F4C4-DAB9-4F07-A73E-5E9324B608E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12" operator="equal" id="{0D914D3A-4C5F-42AD-BA38-5011C2EEBBF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13" operator="equal" id="{E94E92E3-7579-439F-BD11-5B054250EF6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14" operator="equal" id="{A60215A5-F9D2-4F41-8FDB-B1A670B3C92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15" operator="equal" id="{D71F7B42-A04A-4424-BD2F-A270F128F4B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M491</xm:sqref>
        </x14:conditionalFormatting>
        <x14:conditionalFormatting xmlns:xm="http://schemas.microsoft.com/office/excel/2006/main">
          <x14:cfRule type="cellIs" priority="10706" operator="equal" id="{EAC34C53-AC5C-4E9F-B92C-9C9ADEE27E9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07" operator="equal" id="{40A607B1-3F96-4362-AB63-41ECC2C82E0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08" operator="equal" id="{AB81CC2C-7F1F-4930-BACF-FED12D55101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09" operator="equal" id="{92E2C5F3-4635-4A04-B35D-60C36533043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10" operator="equal" id="{B4B13911-C1A8-48A1-BC53-D9A3D3653F8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O491</xm:sqref>
        </x14:conditionalFormatting>
        <x14:conditionalFormatting xmlns:xm="http://schemas.microsoft.com/office/excel/2006/main">
          <x14:cfRule type="cellIs" priority="10716" operator="equal" id="{0A9D6326-A714-4AB8-A344-060B0648F36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17" operator="equal" id="{536758D4-A3A9-4F13-83CB-DBECB38E4E9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18" operator="equal" id="{4742DF0E-0A5C-4C0F-A48E-F66840A80A4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19" operator="equal" id="{87D88012-BFA1-4EED-AEF2-A57C63EA433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W491 R491</xm:sqref>
        </x14:conditionalFormatting>
        <x14:conditionalFormatting xmlns:xm="http://schemas.microsoft.com/office/excel/2006/main">
          <x14:cfRule type="cellIs" priority="10697" operator="equal" id="{E385B03C-F8B9-4881-9384-61B09D678FF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98" operator="equal" id="{B69B0CD5-3846-4588-99DD-666CC54EB0A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99" operator="equal" id="{9AC306F9-93D3-4C55-8479-DBC1571C7FD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00" operator="equal" id="{A8A02589-E937-423B-A4E7-0FDE9A0ED2D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01" operator="equal" id="{BD1BD976-3A37-490B-B378-1BF78C75484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M516</xm:sqref>
        </x14:conditionalFormatting>
        <x14:conditionalFormatting xmlns:xm="http://schemas.microsoft.com/office/excel/2006/main">
          <x14:cfRule type="cellIs" priority="10692" operator="equal" id="{08A3C5D7-ECF6-4433-A8A8-637B8228B70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93" operator="equal" id="{CB9B2D16-A050-4A99-9AF9-4A17888A21B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94" operator="equal" id="{6B51EF88-08FD-4F3E-BD52-6179F179E23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95" operator="equal" id="{A490B128-7D29-4838-A1B0-40703740899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96" operator="equal" id="{A706FE76-87E0-4F61-8212-D0A2DB59026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O516</xm:sqref>
        </x14:conditionalFormatting>
        <x14:conditionalFormatting xmlns:xm="http://schemas.microsoft.com/office/excel/2006/main">
          <x14:cfRule type="cellIs" priority="10702" operator="equal" id="{352B4E64-1A85-4B5F-ADB3-39D5F9DDCF1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03" operator="equal" id="{D785885D-FD61-4225-B1BA-E95EF28EDFB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04" operator="equal" id="{3ACD72F5-0B1C-4A3C-BB1F-DC01C3A2B8F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05" operator="equal" id="{257C9136-6EE4-4650-9B25-0A3D55F7C8D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W516 R516</xm:sqref>
        </x14:conditionalFormatting>
        <x14:conditionalFormatting xmlns:xm="http://schemas.microsoft.com/office/excel/2006/main">
          <x14:cfRule type="cellIs" priority="10683" operator="equal" id="{992774F1-280D-47DC-94E1-D52E73D3D02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84" operator="equal" id="{4C0CF367-74F7-44F1-9837-6223B45344E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85" operator="equal" id="{A921D90F-A428-46EC-9214-4A10091DE06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86" operator="equal" id="{687CCD38-97B1-4114-A2B8-B93F2BEB9FE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87" operator="equal" id="{750FBA61-2106-4778-9B8C-FB4D083DEA0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M540</xm:sqref>
        </x14:conditionalFormatting>
        <x14:conditionalFormatting xmlns:xm="http://schemas.microsoft.com/office/excel/2006/main">
          <x14:cfRule type="cellIs" priority="10678" operator="equal" id="{B6E091AD-CD3F-4FAA-A78F-BB38F65DCD6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79" operator="equal" id="{7ACAC015-5ADA-41B3-899F-36D8B21B540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80" operator="equal" id="{A329BAB8-BEA1-4B6C-8752-D2F0FF7D7B9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81" operator="equal" id="{42182C3D-DBB5-4A48-B0FB-E77B9338B1B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82" operator="equal" id="{17B335D6-B5D5-49CC-A9A2-D3341BBFC1F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O540</xm:sqref>
        </x14:conditionalFormatting>
        <x14:conditionalFormatting xmlns:xm="http://schemas.microsoft.com/office/excel/2006/main">
          <x14:cfRule type="cellIs" priority="10669" operator="equal" id="{CB4AE324-AB91-4CC9-9D52-BEB19AB3792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70" operator="equal" id="{5BD1F18B-1134-409A-8400-A8C1DFB32F2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71" operator="equal" id="{8A4A68AB-F7F5-42CD-B36D-2A4EEF67FA5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72" operator="equal" id="{06505BC7-E314-4B24-BEE7-BE2DB78B663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73" operator="equal" id="{9761C579-686B-4908-9C2A-0DC2B950F5E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M565</xm:sqref>
        </x14:conditionalFormatting>
        <x14:conditionalFormatting xmlns:xm="http://schemas.microsoft.com/office/excel/2006/main">
          <x14:cfRule type="cellIs" priority="10664" operator="equal" id="{56D8FBCF-A44C-4065-B8B9-8B60AC32910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65" operator="equal" id="{8B65AD80-3A0A-45A0-B660-A35813EFCA8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66" operator="equal" id="{73E96F29-50C8-4E44-A60D-E266A0F2B35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67" operator="equal" id="{17AE5DF1-3226-4526-838B-77F546DA88C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68" operator="equal" id="{7F16503D-B5A1-478A-A465-184B2125EE0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O565</xm:sqref>
        </x14:conditionalFormatting>
        <x14:conditionalFormatting xmlns:xm="http://schemas.microsoft.com/office/excel/2006/main">
          <x14:cfRule type="cellIs" priority="10674" operator="equal" id="{E8FC8B19-C911-427A-904E-BCAAF647212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75" operator="equal" id="{5ED6E7EE-BF25-4EFA-93A4-5E8A62A665F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76" operator="equal" id="{637DD3A5-E444-4D28-8CF2-BBC6C4506D3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77" operator="equal" id="{186220A2-BD96-4091-89B6-A0DCA7C3328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W565 R565</xm:sqref>
        </x14:conditionalFormatting>
        <x14:conditionalFormatting xmlns:xm="http://schemas.microsoft.com/office/excel/2006/main">
          <x14:cfRule type="cellIs" priority="10655" operator="equal" id="{1F8CC7A8-302F-4913-B917-0D1BCF7ECBD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56" operator="equal" id="{55FA6447-6382-4BCE-8294-DB4EEB6A995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57" operator="equal" id="{7A05F335-819B-4409-9B30-1950A157386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58" operator="equal" id="{C1F08B31-4550-41E6-B285-9E7922ABCF7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59" operator="equal" id="{C78C1E2C-B7CB-4476-BBD2-F7C414D0A38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M589</xm:sqref>
        </x14:conditionalFormatting>
        <x14:conditionalFormatting xmlns:xm="http://schemas.microsoft.com/office/excel/2006/main">
          <x14:cfRule type="cellIs" priority="10650" operator="equal" id="{A7596F70-0014-4CDC-9D5C-CACA9C8D729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51" operator="equal" id="{C9B74AE9-1115-4753-AAC6-33C091AE612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52" operator="equal" id="{B15DDF3D-8845-4017-918D-5783886530B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53" operator="equal" id="{79DA87DC-5ACF-4F3E-BD2A-EE4335C0A76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54" operator="equal" id="{D5C2D6D2-C58C-4B54-BDDE-531B47D89C1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O589</xm:sqref>
        </x14:conditionalFormatting>
        <x14:conditionalFormatting xmlns:xm="http://schemas.microsoft.com/office/excel/2006/main">
          <x14:cfRule type="cellIs" priority="10660" operator="equal" id="{734193E3-483A-41F5-B8A7-551B05A445E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61" operator="equal" id="{0C0AFBDD-AD67-4DEA-B2BA-1C0C355464B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62" operator="equal" id="{40F762A2-0D22-467C-BF36-ABDC97B8052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63" operator="equal" id="{B4030031-212A-46F6-B3BC-4D33CAE46AC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W589 R589</xm:sqref>
        </x14:conditionalFormatting>
        <x14:conditionalFormatting xmlns:xm="http://schemas.microsoft.com/office/excel/2006/main">
          <x14:cfRule type="cellIs" priority="10641" operator="equal" id="{8F0BE15C-6057-41CE-BD08-9C54D5346A5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42" operator="equal" id="{1D90608F-D982-422B-AF4C-EB473E2A798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43" operator="equal" id="{ED115FB2-3C6F-4EC3-85EF-574384E3F49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44" operator="equal" id="{1522A195-834A-4D39-B3F1-CFB9D7A1EB5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45" operator="equal" id="{ADA147BB-FA3E-461E-9141-89859DEBB89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M612</xm:sqref>
        </x14:conditionalFormatting>
        <x14:conditionalFormatting xmlns:xm="http://schemas.microsoft.com/office/excel/2006/main">
          <x14:cfRule type="cellIs" priority="10636" operator="equal" id="{D1279BD8-9689-41CB-A800-420F6C88B5B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37" operator="equal" id="{15422A31-C315-4E3E-B19D-284A76AC559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38" operator="equal" id="{8AB4936D-1881-430D-A781-C7790737C5B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39" operator="equal" id="{98226595-9E5A-48FF-9C39-9AE8345AF7B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40" operator="equal" id="{09228FF5-2C8F-49F9-A39D-B4A634C003A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O612</xm:sqref>
        </x14:conditionalFormatting>
        <x14:conditionalFormatting xmlns:xm="http://schemas.microsoft.com/office/excel/2006/main">
          <x14:cfRule type="cellIs" priority="10646" operator="equal" id="{529C0656-B145-4B42-9F06-660FACD3B59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47" operator="equal" id="{A0AF9683-C800-4DFA-BB90-AAD226068B6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48" operator="equal" id="{948F7356-2971-4663-BB28-27BA44A72D6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49" operator="equal" id="{27288BFF-BAA4-4EB9-B382-6224D798292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W612 R612</xm:sqref>
        </x14:conditionalFormatting>
        <x14:conditionalFormatting xmlns:xm="http://schemas.microsoft.com/office/excel/2006/main">
          <x14:cfRule type="cellIs" priority="10627" operator="equal" id="{AB1FA246-FD28-4AE5-A000-3C51FE75017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28" operator="equal" id="{8570BD53-B00E-4388-8F5C-C630E953B49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29" operator="equal" id="{745E502E-F4DD-4F54-B43C-38B8CCED7A7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30" operator="equal" id="{D7C2545B-E80E-4457-A880-EA06E5E9538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31" operator="equal" id="{CAAA2E9D-ACED-402D-9258-5594047E7ED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M636</xm:sqref>
        </x14:conditionalFormatting>
        <x14:conditionalFormatting xmlns:xm="http://schemas.microsoft.com/office/excel/2006/main">
          <x14:cfRule type="cellIs" priority="10632" operator="equal" id="{AA191F00-996F-45D4-B161-D57FCAC2B2B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33" operator="equal" id="{67637A79-1210-437C-9A61-D4AA374AACE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34" operator="equal" id="{13C37D31-A371-4F87-A8B8-6834424425B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35" operator="equal" id="{A5EADF4E-04FA-4CA2-A42B-4D921B8899E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W636 R636</xm:sqref>
        </x14:conditionalFormatting>
        <x14:conditionalFormatting xmlns:xm="http://schemas.microsoft.com/office/excel/2006/main">
          <x14:cfRule type="cellIs" priority="10566" operator="equal" id="{B0A8AAB1-833E-4E7D-93E1-CD85FDD6D3B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67" operator="equal" id="{58920925-C37A-4E17-835A-DB2E00848B8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68" operator="equal" id="{7CE5781F-8166-4C91-BD22-E2A6197BA73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69" operator="equal" id="{6DBF6171-442B-461F-9759-F2813FF06B7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70" operator="equal" id="{EBA8067D-CB8D-4C0E-8422-5EA38E6311D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O730</xm:sqref>
        </x14:conditionalFormatting>
        <x14:conditionalFormatting xmlns:xm="http://schemas.microsoft.com/office/excel/2006/main">
          <x14:cfRule type="cellIs" priority="10557" operator="equal" id="{7D179EE4-3DFB-4DEC-99E2-693A52A7341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58" operator="equal" id="{DEF7BB83-9205-4D30-A6E8-01071791FEF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59" operator="equal" id="{9CEF288E-3AA2-4C3B-9B51-4800F12431C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60" operator="equal" id="{D04B8E16-AF4A-4180-A89B-5F770587083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61" operator="equal" id="{61B771C1-7F9B-4162-B7C7-788AD7ACF26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M754</xm:sqref>
        </x14:conditionalFormatting>
        <x14:conditionalFormatting xmlns:xm="http://schemas.microsoft.com/office/excel/2006/main">
          <x14:cfRule type="cellIs" priority="10552" operator="equal" id="{4554B1CC-5F87-464D-BA0D-6109FB5979D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53" operator="equal" id="{7343F0DE-E0AF-452E-801C-BA483EF4FFA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54" operator="equal" id="{FD29955B-9142-4134-9005-D52A3ED61B8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55" operator="equal" id="{40F907C4-55D1-424B-AAA6-0CD7872A199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56" operator="equal" id="{0EB2F965-A75C-415A-B7ED-C14147F33A4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O754</xm:sqref>
        </x14:conditionalFormatting>
        <x14:conditionalFormatting xmlns:xm="http://schemas.microsoft.com/office/excel/2006/main">
          <x14:cfRule type="cellIs" priority="10548" operator="equal" id="{B94B63F1-04CB-48D1-A6EE-4181D3F270F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49" operator="equal" id="{54F8A11D-0E9D-4358-BF36-8C27722191A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50" operator="equal" id="{34BEAE4F-F03F-4291-A428-B0011DE0148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51" operator="equal" id="{03C65407-2248-4287-BCF7-562B69F1648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W16 Z16</xm:sqref>
        </x14:conditionalFormatting>
        <x14:conditionalFormatting xmlns:xm="http://schemas.microsoft.com/office/excel/2006/main">
          <x14:cfRule type="cellIs" priority="10539" operator="equal" id="{C85F9C1E-1395-44B6-A6BC-B5A10A9129E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40" operator="equal" id="{C1EF7D5C-5C99-4122-B81C-30F017238AA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41" operator="equal" id="{754EA83E-A3F3-441F-B89D-203D403C3C5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42" operator="equal" id="{357DF48A-3521-4AB9-9D96-3351FA432C2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43" operator="equal" id="{52FBE452-C50B-4CC6-9D95-35AE53C7CC5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M16</xm:sqref>
        </x14:conditionalFormatting>
        <x14:conditionalFormatting xmlns:xm="http://schemas.microsoft.com/office/excel/2006/main">
          <x14:cfRule type="cellIs" priority="10534" operator="equal" id="{F1CA1F1F-2188-40DE-928B-B857E68DC77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35" operator="equal" id="{02888328-A472-4458-AAFF-9DCA1C44F07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36" operator="equal" id="{B08F4DC0-5E22-4886-84B3-7BAB4FAE957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37" operator="equal" id="{3020478C-80D1-4653-91EC-1BA72D32C40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38" operator="equal" id="{57B24B8D-C655-42CF-80AF-A7F97A1ADEE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O16</xm:sqref>
        </x14:conditionalFormatting>
        <x14:conditionalFormatting xmlns:xm="http://schemas.microsoft.com/office/excel/2006/main">
          <x14:cfRule type="cellIs" priority="10530" operator="equal" id="{761C6BE2-FCB2-4846-99C0-9E6E92036C1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31" operator="equal" id="{E9E8DA25-ED4B-4CAE-9C15-8D80F8A5D19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32" operator="equal" id="{E7654A42-30A9-4AC9-9BCF-32A5A6FA154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33" operator="equal" id="{1F53D142-AECF-429B-9412-73A2471D2CA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Z43</xm:sqref>
        </x14:conditionalFormatting>
        <x14:conditionalFormatting xmlns:xm="http://schemas.microsoft.com/office/excel/2006/main">
          <x14:cfRule type="cellIs" priority="10512" operator="equal" id="{4BD2B912-5EEB-4B8C-A2B1-2E9B9035E27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13" operator="equal" id="{E78B49DF-6EBE-4E4D-90E3-61B58F14D24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14" operator="equal" id="{58D66059-662A-452F-81CB-D2081B7F936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15" operator="equal" id="{F656C6C7-0DE6-476B-94DF-1C12CA37E73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Z69</xm:sqref>
        </x14:conditionalFormatting>
        <x14:conditionalFormatting xmlns:xm="http://schemas.microsoft.com/office/excel/2006/main">
          <x14:cfRule type="cellIs" priority="10494" operator="equal" id="{156A1619-502D-49B1-BFFA-54C3DC21480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95" operator="equal" id="{CE105074-9D6F-4E2C-9AC7-9391FC97D32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96" operator="equal" id="{B5C0ADCE-0029-468A-8A2D-94A0681B833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97" operator="equal" id="{6786CC1D-2E9E-43FE-953F-926DE8B40F7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Z94</xm:sqref>
        </x14:conditionalFormatting>
        <x14:conditionalFormatting xmlns:xm="http://schemas.microsoft.com/office/excel/2006/main">
          <x14:cfRule type="cellIs" priority="10476" operator="equal" id="{DFF98CBC-6B0A-4AAD-BC9A-3CB04271D23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77" operator="equal" id="{FFCB1F52-76C9-44D2-8309-D204B6758E0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78" operator="equal" id="{A5AFF735-46DF-453C-9C8C-600D8884B74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79" operator="equal" id="{08979A4B-7F17-45DE-A59B-4CC77D451F7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Z118</xm:sqref>
        </x14:conditionalFormatting>
        <x14:conditionalFormatting xmlns:xm="http://schemas.microsoft.com/office/excel/2006/main">
          <x14:cfRule type="cellIs" priority="10458" operator="equal" id="{C626D24B-849C-4049-B20F-CE8FB83041C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59" operator="equal" id="{87217E0C-84F8-4106-95D6-762EE4601B1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60" operator="equal" id="{42FEE013-CB03-442C-BB49-8294D08108C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61" operator="equal" id="{7B9FA0D0-8279-4747-ACDC-B21C0C81C94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Z142</xm:sqref>
        </x14:conditionalFormatting>
        <x14:conditionalFormatting xmlns:xm="http://schemas.microsoft.com/office/excel/2006/main">
          <x14:cfRule type="cellIs" priority="10440" operator="equal" id="{E112D135-A23D-4A82-9EF0-684464F133B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41" operator="equal" id="{C64234FB-05DB-460D-BEFA-7ADCA708B78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42" operator="equal" id="{D656F011-4721-4329-BFED-E60B1EBBB6A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43" operator="equal" id="{F49BCB9F-44C5-46F9-99A0-7A2C6B6CA86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Z169</xm:sqref>
        </x14:conditionalFormatting>
        <x14:conditionalFormatting xmlns:xm="http://schemas.microsoft.com/office/excel/2006/main">
          <x14:cfRule type="cellIs" priority="10422" operator="equal" id="{8777BE03-09D8-40D7-8152-3668EE8E0B7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23" operator="equal" id="{EDEBBEF4-D4F4-4EA9-978B-34246081FB9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24" operator="equal" id="{5EA5DB57-3E1F-4B1C-A930-EFE2E4E47A6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25" operator="equal" id="{EF0D733A-CAAC-483A-AF88-6D2B3AFDEB8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Z196</xm:sqref>
        </x14:conditionalFormatting>
        <x14:conditionalFormatting xmlns:xm="http://schemas.microsoft.com/office/excel/2006/main">
          <x14:cfRule type="cellIs" priority="10404" operator="equal" id="{E19F8C7F-0132-4E36-BB94-4F4AC0CB9E6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05" operator="equal" id="{63304267-014D-4C27-AF24-BC44EABE957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06" operator="equal" id="{3954E5D5-7477-4CD3-AF22-420CD38AE66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07" operator="equal" id="{9ACC0CCB-55FC-4E76-A606-A74B35B7E2A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Z221</xm:sqref>
        </x14:conditionalFormatting>
        <x14:conditionalFormatting xmlns:xm="http://schemas.microsoft.com/office/excel/2006/main">
          <x14:cfRule type="cellIs" priority="10386" operator="equal" id="{0AB3ED8A-D492-4A1C-A984-D7166923993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87" operator="equal" id="{E989D841-BD97-4B2E-B1C5-5D31B7B754B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88" operator="equal" id="{3CF27083-32DC-47C1-8D64-C08699E5809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89" operator="equal" id="{2238A878-9D54-4118-B02B-089C8A9B0FB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Z245</xm:sqref>
        </x14:conditionalFormatting>
        <x14:conditionalFormatting xmlns:xm="http://schemas.microsoft.com/office/excel/2006/main">
          <x14:cfRule type="cellIs" priority="10368" operator="equal" id="{64E33EC0-6F97-4E0D-88F2-075EA69E266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69" operator="equal" id="{5D5CC4E7-FB2E-4501-8D82-59176332A17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70" operator="equal" id="{C1D17AD3-2519-4118-A920-F5812B792FB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71" operator="equal" id="{D8701662-4A1E-461E-845C-5474C8359C8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Z270</xm:sqref>
        </x14:conditionalFormatting>
        <x14:conditionalFormatting xmlns:xm="http://schemas.microsoft.com/office/excel/2006/main">
          <x14:cfRule type="cellIs" priority="10350" operator="equal" id="{681A0BD4-78DC-4BA0-9E51-6D6414EF19D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51" operator="equal" id="{DADBA932-1ACB-4D92-89E1-03E7E0EB8E1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52" operator="equal" id="{81B726AF-BF10-48C3-887F-DB6DEAB4534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53" operator="equal" id="{C7CE23D5-5581-43B9-9BAD-FE7CAFF0CCA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Z317</xm:sqref>
        </x14:conditionalFormatting>
        <x14:conditionalFormatting xmlns:xm="http://schemas.microsoft.com/office/excel/2006/main">
          <x14:cfRule type="cellIs" priority="10332" operator="equal" id="{83ED7C6D-28FE-4661-8D15-17658DA1F36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33" operator="equal" id="{F9B073FE-F3AD-4643-8202-92ECA1C168E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34" operator="equal" id="{D4706EC9-2290-4B39-B37F-7131BCB3557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35" operator="equal" id="{E331DADF-5D1D-4537-9624-7A8305A9323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Z344</xm:sqref>
        </x14:conditionalFormatting>
        <x14:conditionalFormatting xmlns:xm="http://schemas.microsoft.com/office/excel/2006/main">
          <x14:cfRule type="cellIs" priority="10314" operator="equal" id="{255608D1-7335-4213-A246-16E16EF1E67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15" operator="equal" id="{4175C893-2A21-45A2-9C11-8CCFA262AE9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16" operator="equal" id="{4CBBD628-587D-405B-9106-B88D6E4EA30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17" operator="equal" id="{3EDC40EB-315B-44E0-8A26-C3F8E205ABA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Z369</xm:sqref>
        </x14:conditionalFormatting>
        <x14:conditionalFormatting xmlns:xm="http://schemas.microsoft.com/office/excel/2006/main">
          <x14:cfRule type="cellIs" priority="10296" operator="equal" id="{AA20B657-2EC8-45D6-B10B-7E4E0D5DF39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97" operator="equal" id="{FF940CE4-6939-4022-B787-33E9DE6C820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98" operator="equal" id="{D204D18D-521B-4C9F-8342-7F8CA59DB7E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99" operator="equal" id="{CDA0E17D-6525-4D03-B377-54036DC3CF6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Z392</xm:sqref>
        </x14:conditionalFormatting>
        <x14:conditionalFormatting xmlns:xm="http://schemas.microsoft.com/office/excel/2006/main">
          <x14:cfRule type="cellIs" priority="10278" operator="equal" id="{0D15A8ED-CC20-4684-8146-AB05B20DC9F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79" operator="equal" id="{134B7FB9-C47A-48BC-8AC6-B6CEEAFEDFB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80" operator="equal" id="{11A01F90-DAB7-4F47-A1CA-27EFB2887A8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81" operator="equal" id="{92C65C37-ED61-42DF-BA8F-EEFD4C23BAB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Z416</xm:sqref>
        </x14:conditionalFormatting>
        <x14:conditionalFormatting xmlns:xm="http://schemas.microsoft.com/office/excel/2006/main">
          <x14:cfRule type="cellIs" priority="10260" operator="equal" id="{23CC2B51-ED8E-4ED3-B3B0-77C537609F2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61" operator="equal" id="{F4EDADD7-F084-4812-A5DF-482DDE33E2E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62" operator="equal" id="{B81F5C17-24D6-4FCC-B6A6-7BE3982945E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63" operator="equal" id="{F742A158-2E55-49FB-9E58-1735B725B42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Z441</xm:sqref>
        </x14:conditionalFormatting>
        <x14:conditionalFormatting xmlns:xm="http://schemas.microsoft.com/office/excel/2006/main">
          <x14:cfRule type="cellIs" priority="9382" operator="equal" id="{FA4A8E08-C0B2-4867-9B08-CAD0E842426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83" operator="equal" id="{2155403B-C0EF-4E28-BA83-B69E4FE27A4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84" operator="equal" id="{F65D23E3-309D-4B6C-8138-8ABAA4CD8C6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85" operator="equal" id="{C74AE2E8-CE03-4EE8-A9BB-BD6DE692233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R543 W543</xm:sqref>
        </x14:conditionalFormatting>
        <x14:conditionalFormatting xmlns:xm="http://schemas.microsoft.com/office/excel/2006/main">
          <x14:cfRule type="cellIs" priority="10242" operator="equal" id="{21EBF122-B087-4269-9E59-90EE53ABCDF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43" operator="equal" id="{F3F3AA5D-86A3-45B6-AACF-871913C4CB8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44" operator="equal" id="{438A2A80-F9F3-427D-8AED-FA833642011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45" operator="equal" id="{E654F320-0C53-484B-9C31-A39438538B9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Z466</xm:sqref>
        </x14:conditionalFormatting>
        <x14:conditionalFormatting xmlns:xm="http://schemas.microsoft.com/office/excel/2006/main">
          <x14:cfRule type="cellIs" priority="10224" operator="equal" id="{E0F3346A-A22E-4C14-A8EE-EEB30EB7C44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25" operator="equal" id="{B3315254-00E4-4C17-A563-25E7908F34D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26" operator="equal" id="{DFF4DCFD-3BD7-4428-BF1D-AB0A8CE4139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27" operator="equal" id="{093EB531-D70A-4E90-9138-7CD56BB9041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Z493</xm:sqref>
        </x14:conditionalFormatting>
        <x14:conditionalFormatting xmlns:xm="http://schemas.microsoft.com/office/excel/2006/main">
          <x14:cfRule type="cellIs" priority="10206" operator="equal" id="{74CCE386-BFDF-4932-9A73-6E8CE60B750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07" operator="equal" id="{97C0C683-A312-46DA-8C40-83FB0A69B4F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08" operator="equal" id="{E32863AD-D1BE-4B5C-8A36-06E6A186E7C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09" operator="equal" id="{C2ED6586-6BC4-42F1-94A8-4F63F9F9B5D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Z518</xm:sqref>
        </x14:conditionalFormatting>
        <x14:conditionalFormatting xmlns:xm="http://schemas.microsoft.com/office/excel/2006/main">
          <x14:cfRule type="cellIs" priority="10188" operator="equal" id="{BBD45AD3-CB42-4F07-9CE4-1ADE8E3000E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89" operator="equal" id="{5E427556-02FB-4821-A3E9-018722890F2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90" operator="equal" id="{9617F6EF-1007-4385-A0A2-89150ACB463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91" operator="equal" id="{0ED80A3B-38A9-45C6-A2A5-7F5BD46433F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Z542</xm:sqref>
        </x14:conditionalFormatting>
        <x14:conditionalFormatting xmlns:xm="http://schemas.microsoft.com/office/excel/2006/main">
          <x14:cfRule type="cellIs" priority="10170" operator="equal" id="{A40D1897-FD42-411C-9322-C17B4DCDFC2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71" operator="equal" id="{658EDCE1-C773-4E1D-A4CD-9810C82E9D8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72" operator="equal" id="{EE5A964A-8CF9-4E4E-80CC-F1E5C4B89C8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73" operator="equal" id="{017EF92C-1863-4546-A6D0-CD701064A81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Z567</xm:sqref>
        </x14:conditionalFormatting>
        <x14:conditionalFormatting xmlns:xm="http://schemas.microsoft.com/office/excel/2006/main">
          <x14:cfRule type="cellIs" priority="10152" operator="equal" id="{2C3A8EC4-6251-471A-ACEB-3A000CAF302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53" operator="equal" id="{A60ABC67-DBCC-4C6E-A6F8-EC0D655EB96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54" operator="equal" id="{0941AB00-9422-487D-9678-ABE8F085A60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55" operator="equal" id="{3E5404BD-9CDB-4A2C-9BBF-18BF5FC05B4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Z706</xm:sqref>
        </x14:conditionalFormatting>
        <x14:conditionalFormatting xmlns:xm="http://schemas.microsoft.com/office/excel/2006/main">
          <x14:cfRule type="cellIs" priority="10134" operator="equal" id="{B5EFAD38-B33A-47BC-AF69-6CAB0AEABE2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35" operator="equal" id="{89304406-D797-470C-BBE1-E13EE282423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36" operator="equal" id="{65229C20-BB3A-45B0-AB02-C93B4D760C3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37" operator="equal" id="{A2BBE6ED-7137-450B-824F-3A954BDF8F6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Z732</xm:sqref>
        </x14:conditionalFormatting>
        <x14:conditionalFormatting xmlns:xm="http://schemas.microsoft.com/office/excel/2006/main">
          <x14:cfRule type="cellIs" priority="10116" operator="equal" id="{65F0A531-E001-4F70-BE1D-D8CD2DC2A4C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17" operator="equal" id="{2F988A0C-DC0F-4607-9D30-7B0BD144CB3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18" operator="equal" id="{E2023C91-5C17-45B0-AFA9-ED5E131FAA7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19" operator="equal" id="{6F8E06B0-B86A-4B6D-8713-704B9AB1DB3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Z756</xm:sqref>
        </x14:conditionalFormatting>
        <x14:conditionalFormatting xmlns:xm="http://schemas.microsoft.com/office/excel/2006/main">
          <x14:cfRule type="cellIs" priority="10094" operator="equal" id="{AF1C5CA0-E4B4-4E25-85F4-56C4825FF36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95" operator="equal" id="{990CF184-8D9A-40FF-B2EA-F0BA8567447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96" operator="equal" id="{237F38A4-379F-4DD6-A17C-97EAF789926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97" operator="equal" id="{56153729-0B56-422C-AE2D-10D8D64CCCE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R43</xm:sqref>
        </x14:conditionalFormatting>
        <x14:conditionalFormatting xmlns:xm="http://schemas.microsoft.com/office/excel/2006/main">
          <x14:cfRule type="cellIs" priority="10098" operator="equal" id="{EBBD3318-CA28-4F2E-A3AA-2AD27ADDD76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99" operator="equal" id="{58E7FD1E-2E30-446B-A08A-30F74AB8345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00" operator="equal" id="{C88DF461-139D-4FCB-8E2C-DF656E72DAA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01" operator="equal" id="{52F1AB3B-D1D6-4441-8A00-57BE206F54E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W43</xm:sqref>
        </x14:conditionalFormatting>
        <x14:conditionalFormatting xmlns:xm="http://schemas.microsoft.com/office/excel/2006/main">
          <x14:cfRule type="cellIs" priority="10089" operator="equal" id="{205B46BE-0942-461C-A2D0-52FB133EBD4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90" operator="equal" id="{76AE1770-9400-43AB-9893-71667E9BEF8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91" operator="equal" id="{BEBDE29F-D5A9-409E-B9B5-B5820E5FC40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92" operator="equal" id="{30F8CDC7-1FDD-4A5F-8B68-080FE7B60FD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93" operator="equal" id="{2A93B7D5-A622-4E5D-826D-5B75D196955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M43</xm:sqref>
        </x14:conditionalFormatting>
        <x14:conditionalFormatting xmlns:xm="http://schemas.microsoft.com/office/excel/2006/main">
          <x14:cfRule type="cellIs" priority="10084" operator="equal" id="{E661E217-CC95-41C4-A63A-96AC8A8F215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85" operator="equal" id="{1841964E-460F-4135-A4BF-83D825498EA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86" operator="equal" id="{3556573D-17CE-4D49-B2FD-20AAD4EC17D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87" operator="equal" id="{B6E12590-797E-46C6-8F21-8167D09E229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88" operator="equal" id="{6C4AD4BC-B92B-4742-8283-27E24A767F9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O43</xm:sqref>
        </x14:conditionalFormatting>
        <x14:conditionalFormatting xmlns:xm="http://schemas.microsoft.com/office/excel/2006/main">
          <x14:cfRule type="cellIs" priority="10076" operator="equal" id="{F29B7383-CA01-4B77-91BB-3280BB17222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77" operator="equal" id="{FB55446D-8804-4FA8-A914-7B95C163A6A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78" operator="equal" id="{C5DB8554-81E1-48EF-A8C9-C54932F030B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79" operator="equal" id="{4EDA1D6F-ADCD-421A-958D-2A7BBA97FB9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R69</xm:sqref>
        </x14:conditionalFormatting>
        <x14:conditionalFormatting xmlns:xm="http://schemas.microsoft.com/office/excel/2006/main">
          <x14:cfRule type="cellIs" priority="10080" operator="equal" id="{65568A66-F68F-4417-B7EE-5C419DC7B7F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81" operator="equal" id="{53BC9B21-CE1D-4254-8EB2-B6648AC63FE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82" operator="equal" id="{7BD34081-8C46-4316-B219-FC5971EF296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83" operator="equal" id="{5AD337B6-538E-4E53-B0E1-1E9C3EA7548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W69</xm:sqref>
        </x14:conditionalFormatting>
        <x14:conditionalFormatting xmlns:xm="http://schemas.microsoft.com/office/excel/2006/main">
          <x14:cfRule type="cellIs" priority="10071" operator="equal" id="{198C94FE-87D1-442F-9BD5-E277EC7230F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72" operator="equal" id="{F7365E0F-EDF1-4727-8AB1-6978DD6504E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73" operator="equal" id="{F89ECE22-CFB1-449D-ABB7-038E6470E95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74" operator="equal" id="{8F13F157-EA94-4D12-9851-72BD2F5E389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75" operator="equal" id="{8C3F9A19-1FBD-495C-85FD-BA6771A980B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M69</xm:sqref>
        </x14:conditionalFormatting>
        <x14:conditionalFormatting xmlns:xm="http://schemas.microsoft.com/office/excel/2006/main">
          <x14:cfRule type="cellIs" priority="10066" operator="equal" id="{7FE214B6-90EE-492F-9B83-0AF8373D38D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67" operator="equal" id="{DA5B1FBD-3C9C-4EBD-9FD4-9E15CA4329D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68" operator="equal" id="{B9C844DC-B225-4DC0-98C1-22E2E8121D7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69" operator="equal" id="{E51D0A40-A941-4F1F-A079-0BE96E6E393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70" operator="equal" id="{3B5AABFE-8889-49D1-973E-984148ABE64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O69</xm:sqref>
        </x14:conditionalFormatting>
        <x14:conditionalFormatting xmlns:xm="http://schemas.microsoft.com/office/excel/2006/main">
          <x14:cfRule type="cellIs" priority="10058" operator="equal" id="{2892F2CF-4E44-4B66-9110-F3E54825666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59" operator="equal" id="{9C615E4B-BBA7-4493-97D8-E0D7A44B7B5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60" operator="equal" id="{F0DD9DF7-01F1-4943-A48C-589A61DE99A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61" operator="equal" id="{C6D65689-EAFE-4909-B492-93A28B27198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R94</xm:sqref>
        </x14:conditionalFormatting>
        <x14:conditionalFormatting xmlns:xm="http://schemas.microsoft.com/office/excel/2006/main">
          <x14:cfRule type="cellIs" priority="10062" operator="equal" id="{0615A289-3F3F-4AD0-8DAE-7D94CF3F764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63" operator="equal" id="{63736E23-E5E1-4A33-89D4-4429F570497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64" operator="equal" id="{B0105B80-16FA-43A4-8B80-91FD95F7972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65" operator="equal" id="{AAE0357C-AC7E-48D6-80A0-0E315B95D22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W94</xm:sqref>
        </x14:conditionalFormatting>
        <x14:conditionalFormatting xmlns:xm="http://schemas.microsoft.com/office/excel/2006/main">
          <x14:cfRule type="cellIs" priority="10053" operator="equal" id="{796A91A6-80A1-4FB9-A782-9975EAE2D47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54" operator="equal" id="{067BFCCF-5391-48C1-BF33-8E62464841E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55" operator="equal" id="{96522F00-C161-431B-ABEE-DA825339B48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56" operator="equal" id="{611E3CC8-4ACB-4B09-BD97-2526B382177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57" operator="equal" id="{82FEC491-FFFF-4439-9EF9-4C8F5B7A612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M94</xm:sqref>
        </x14:conditionalFormatting>
        <x14:conditionalFormatting xmlns:xm="http://schemas.microsoft.com/office/excel/2006/main">
          <x14:cfRule type="cellIs" priority="10048" operator="equal" id="{353A72E0-7335-4E7D-ABF7-BEB0A42F2E3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49" operator="equal" id="{300FED2F-A0B7-46FF-8EAE-770616847B1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50" operator="equal" id="{DA2DFC58-DEB8-4BD3-B1BE-B58395241E1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51" operator="equal" id="{6F4D0A56-C105-4FA0-A8C6-6482A70AE64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52" operator="equal" id="{759D3EBA-DA7E-463B-AFCB-2B76D1D790E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O94</xm:sqref>
        </x14:conditionalFormatting>
        <x14:conditionalFormatting xmlns:xm="http://schemas.microsoft.com/office/excel/2006/main">
          <x14:cfRule type="cellIs" priority="10040" operator="equal" id="{2451F0E4-59F8-47F4-85A9-F99FBFC9FB6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41" operator="equal" id="{1759E91F-049B-4C33-801F-3572233F2E0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42" operator="equal" id="{AB506878-8800-43D9-A4DE-38810461D94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43" operator="equal" id="{509D5E91-537F-492E-A674-577526D1C46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R118</xm:sqref>
        </x14:conditionalFormatting>
        <x14:conditionalFormatting xmlns:xm="http://schemas.microsoft.com/office/excel/2006/main">
          <x14:cfRule type="cellIs" priority="10044" operator="equal" id="{F159B9EA-9D46-46A5-993B-6F613244342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45" operator="equal" id="{3445E2EE-84D1-4758-9391-6FB0AD248EE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46" operator="equal" id="{F477BDFE-DACE-4128-A793-9823AE5A125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47" operator="equal" id="{FFB1A3F0-ED01-43FB-BF55-403C26B9F44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W118</xm:sqref>
        </x14:conditionalFormatting>
        <x14:conditionalFormatting xmlns:xm="http://schemas.microsoft.com/office/excel/2006/main">
          <x14:cfRule type="cellIs" priority="10035" operator="equal" id="{6E869AEF-E150-4226-ADA2-07C6C585FB5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36" operator="equal" id="{33E1D462-01DA-4CB4-BC34-2A0BD9616DE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37" operator="equal" id="{A0F5DFB3-699D-4785-9224-040AEFAB3FA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38" operator="equal" id="{7F3B6FBE-CC6E-40D5-9E16-8F003B0AAEC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39" operator="equal" id="{A850632E-66E4-405A-97EE-E0DED738F7A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M118</xm:sqref>
        </x14:conditionalFormatting>
        <x14:conditionalFormatting xmlns:xm="http://schemas.microsoft.com/office/excel/2006/main">
          <x14:cfRule type="cellIs" priority="10030" operator="equal" id="{E33098E5-1217-4E73-A675-492E8BE4D69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31" operator="equal" id="{17C7A98A-1DDC-4B22-A60C-8F6103104DF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32" operator="equal" id="{2801336B-066D-4FE2-868A-9D351250497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33" operator="equal" id="{AC188921-D186-46E9-9860-AC3A39DC011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34" operator="equal" id="{095E14C7-6C15-48C4-9DAB-9F31A764CDE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O118</xm:sqref>
        </x14:conditionalFormatting>
        <x14:conditionalFormatting xmlns:xm="http://schemas.microsoft.com/office/excel/2006/main">
          <x14:cfRule type="cellIs" priority="10022" operator="equal" id="{FA7434D6-37C3-47DE-94B3-AB7A968AA83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23" operator="equal" id="{E8597449-C6B1-4E3B-A633-9572E579DA4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24" operator="equal" id="{6617E30F-ADCB-458A-9FF9-F148B7EE9E4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25" operator="equal" id="{F586B194-E65C-4C2B-B082-C06174217D1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R142</xm:sqref>
        </x14:conditionalFormatting>
        <x14:conditionalFormatting xmlns:xm="http://schemas.microsoft.com/office/excel/2006/main">
          <x14:cfRule type="cellIs" priority="10026" operator="equal" id="{D694D9A4-00BE-4482-BE45-1C2F18CC5A4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27" operator="equal" id="{162DF1D7-ED66-4826-9D0F-8D58F39EA43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28" operator="equal" id="{2DDCC30E-7F14-4433-90B2-995AFA628AE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29" operator="equal" id="{AA62F227-ED73-4BD3-93B8-0A05A2AFA4D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W142</xm:sqref>
        </x14:conditionalFormatting>
        <x14:conditionalFormatting xmlns:xm="http://schemas.microsoft.com/office/excel/2006/main">
          <x14:cfRule type="cellIs" priority="10017" operator="equal" id="{C613F4FD-7B39-4CD0-9E62-78C13C98F2F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18" operator="equal" id="{D87E17AE-D719-4C81-9B35-1028B1FE039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19" operator="equal" id="{8E7C7140-11F9-4D7E-ACA6-4961BA6D57E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20" operator="equal" id="{A30B761F-F244-41A4-9AB8-C75051D38DA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21" operator="equal" id="{F5960BF3-F258-4099-9CBF-A4FA199A0F0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M142</xm:sqref>
        </x14:conditionalFormatting>
        <x14:conditionalFormatting xmlns:xm="http://schemas.microsoft.com/office/excel/2006/main">
          <x14:cfRule type="cellIs" priority="10012" operator="equal" id="{16C11DBB-B10D-4795-97BA-DA82E995F97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13" operator="equal" id="{5641307B-8163-4132-8604-2E1689C37F6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14" operator="equal" id="{6F9D4F8C-47C1-4C81-BAF4-7F97F4CE74B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15" operator="equal" id="{C8B14FC4-D35F-4576-99EA-A075F534C74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16" operator="equal" id="{AF59A410-C800-4BA8-AEB8-8EEE99C54AB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O142</xm:sqref>
        </x14:conditionalFormatting>
        <x14:conditionalFormatting xmlns:xm="http://schemas.microsoft.com/office/excel/2006/main">
          <x14:cfRule type="cellIs" priority="10004" operator="equal" id="{BED1043F-08F0-4328-B9B5-2B4060374B4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05" operator="equal" id="{F762F26F-4421-494A-8D5E-C23C3583BF6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06" operator="equal" id="{4C0D4CD8-0965-4783-B407-ACA58326E3A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07" operator="equal" id="{E0CE99B4-86CA-49DB-BAF8-6A1F4EB9CB0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R169</xm:sqref>
        </x14:conditionalFormatting>
        <x14:conditionalFormatting xmlns:xm="http://schemas.microsoft.com/office/excel/2006/main">
          <x14:cfRule type="cellIs" priority="10008" operator="equal" id="{7BA88245-7D92-4A4B-9ED1-2C4DC3F9481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09" operator="equal" id="{38814840-A417-42D6-A6CF-F6200195DB5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10" operator="equal" id="{D00400B3-BD36-4B7F-A48E-84C322CABC6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11" operator="equal" id="{1932D993-9FA3-4479-94C4-0FE09EBB3DC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W169</xm:sqref>
        </x14:conditionalFormatting>
        <x14:conditionalFormatting xmlns:xm="http://schemas.microsoft.com/office/excel/2006/main">
          <x14:cfRule type="cellIs" priority="9999" operator="equal" id="{5C6FE872-C1E1-49AA-B735-A85555411B3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00" operator="equal" id="{D041CF6A-5C5D-45DE-99CB-DC55D594ED5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01" operator="equal" id="{75814DD5-C358-463F-8156-97FBC30008D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02" operator="equal" id="{C49C9B5E-5E20-4B95-8B41-3C1B58B6387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03" operator="equal" id="{B909968A-8985-46A7-B0C9-75835E7B99F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M169</xm:sqref>
        </x14:conditionalFormatting>
        <x14:conditionalFormatting xmlns:xm="http://schemas.microsoft.com/office/excel/2006/main">
          <x14:cfRule type="cellIs" priority="9994" operator="equal" id="{4D6188D7-C94E-4B25-8176-676FDDBA69A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95" operator="equal" id="{FFFA0EA9-5F9C-409E-931A-6FD42101514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96" operator="equal" id="{34E6F254-22B8-4CAD-9E19-1307337402F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97" operator="equal" id="{B2A377C2-7FAC-46BA-B661-3DA2CE6F3EA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98" operator="equal" id="{41B68B88-A021-4022-A28C-1CA5461D92A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O169</xm:sqref>
        </x14:conditionalFormatting>
        <x14:conditionalFormatting xmlns:xm="http://schemas.microsoft.com/office/excel/2006/main">
          <x14:cfRule type="cellIs" priority="9986" operator="equal" id="{01BA1815-4A0F-4F8D-89B1-2DF193235E7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87" operator="equal" id="{DC9B1773-F031-42FC-9AD5-6C36427BB11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88" operator="equal" id="{48B87717-A674-4853-AD08-70923F39067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89" operator="equal" id="{593C4225-F361-4B1A-9DEB-848D94337D0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R196</xm:sqref>
        </x14:conditionalFormatting>
        <x14:conditionalFormatting xmlns:xm="http://schemas.microsoft.com/office/excel/2006/main">
          <x14:cfRule type="cellIs" priority="9990" operator="equal" id="{85BD9A25-1A5E-40D2-A189-021CBA52A22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91" operator="equal" id="{B86C1F22-CC76-4F3B-BFD3-01FBD257CD5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92" operator="equal" id="{2ABBF7D3-801A-429F-849E-1CC5BDE592F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93" operator="equal" id="{77A660BE-B352-4574-8EC6-F25FDF623E8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W196</xm:sqref>
        </x14:conditionalFormatting>
        <x14:conditionalFormatting xmlns:xm="http://schemas.microsoft.com/office/excel/2006/main">
          <x14:cfRule type="cellIs" priority="9981" operator="equal" id="{47215C3F-FDD6-4F39-9675-E4C84DF7EEF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82" operator="equal" id="{C3C409D9-C8D6-4F38-99CB-30A0AFB529F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83" operator="equal" id="{28AF4957-B09D-4DD6-B6DB-5C807AC9E26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84" operator="equal" id="{D9CC9A3B-0E8E-4F6F-A554-9FBC03D8A67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85" operator="equal" id="{DDB12554-2D85-433F-9BF0-A608E85996E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M196</xm:sqref>
        </x14:conditionalFormatting>
        <x14:conditionalFormatting xmlns:xm="http://schemas.microsoft.com/office/excel/2006/main">
          <x14:cfRule type="cellIs" priority="9976" operator="equal" id="{933AFD4F-223A-49C1-A73A-DFE42C35A46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77" operator="equal" id="{DD4CC04A-B93E-4788-90BE-B51A77EB4EF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78" operator="equal" id="{CB33AB67-41CC-48D0-B29E-19C9827F34F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79" operator="equal" id="{04188089-1B73-49F5-9B4F-E047B21ABAE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80" operator="equal" id="{E8185002-A443-4A8B-8414-6D04BA32472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O196</xm:sqref>
        </x14:conditionalFormatting>
        <x14:conditionalFormatting xmlns:xm="http://schemas.microsoft.com/office/excel/2006/main">
          <x14:cfRule type="cellIs" priority="9968" operator="equal" id="{C45E546D-60EF-4551-9F3C-FB750A13B9F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69" operator="equal" id="{93A16C0D-4598-4298-A0A3-01D2FE39CE1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70" operator="equal" id="{B8AEF72C-8404-43E3-855C-7605E088612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71" operator="equal" id="{ADEBCFC9-673A-4E7F-ABE3-23FC67ACF07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R221</xm:sqref>
        </x14:conditionalFormatting>
        <x14:conditionalFormatting xmlns:xm="http://schemas.microsoft.com/office/excel/2006/main">
          <x14:cfRule type="cellIs" priority="9972" operator="equal" id="{7E2A1F23-7593-4DE6-8778-D53A398DD63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73" operator="equal" id="{DA945CE6-0BE5-49F9-A52C-7B4D5708CF3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74" operator="equal" id="{AFE58418-B368-49A1-8057-4B4FB04DD3A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75" operator="equal" id="{8C771773-FCE2-43A8-9AFE-0988A92AB5C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W221</xm:sqref>
        </x14:conditionalFormatting>
        <x14:conditionalFormatting xmlns:xm="http://schemas.microsoft.com/office/excel/2006/main">
          <x14:cfRule type="cellIs" priority="9963" operator="equal" id="{50CB80E1-ABD2-4507-9A89-069A8DA3752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64" operator="equal" id="{740DDA85-8943-4DD4-92BB-334400BFBCD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65" operator="equal" id="{D081DE44-44D9-43FF-A903-022A0B444A9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66" operator="equal" id="{337DEA1F-3E72-4C82-8395-91DB035FBFF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67" operator="equal" id="{65F950D4-7A3E-40D6-8E5E-C8806386340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M221</xm:sqref>
        </x14:conditionalFormatting>
        <x14:conditionalFormatting xmlns:xm="http://schemas.microsoft.com/office/excel/2006/main">
          <x14:cfRule type="cellIs" priority="9958" operator="equal" id="{C0099180-9BF0-42C3-B1FA-6393474ACA2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59" operator="equal" id="{CDC06C6C-FDA7-489D-A209-34117937E8C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60" operator="equal" id="{59F686EF-A15F-4739-93AB-4645AA54B12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61" operator="equal" id="{5C98363D-C0F9-4819-A19E-C0A35777339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62" operator="equal" id="{D5C4B95F-57D2-4673-9145-37B060FE3B2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O221</xm:sqref>
        </x14:conditionalFormatting>
        <x14:conditionalFormatting xmlns:xm="http://schemas.microsoft.com/office/excel/2006/main">
          <x14:cfRule type="cellIs" priority="9950" operator="equal" id="{A597E69A-8BD9-4182-9DE1-9EFCADF2A2C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51" operator="equal" id="{070F3D81-B2C2-437C-8044-97C017EDFA9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52" operator="equal" id="{1F3AFB98-136F-4FA2-8BC0-F4503E5DEFD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53" operator="equal" id="{8F351F11-908F-4816-B992-00F2F81649D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R245</xm:sqref>
        </x14:conditionalFormatting>
        <x14:conditionalFormatting xmlns:xm="http://schemas.microsoft.com/office/excel/2006/main">
          <x14:cfRule type="cellIs" priority="9954" operator="equal" id="{A99BEF41-B0A8-48A0-AABB-DD7793F0BF8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55" operator="equal" id="{5B4AEA40-5B0C-40EB-967D-5FD7A898244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56" operator="equal" id="{8F10DAB1-0E2F-4199-8B72-BCD087C14C1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57" operator="equal" id="{4999ABB3-09E6-4A1A-A8F9-1ED331A43FC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W245</xm:sqref>
        </x14:conditionalFormatting>
        <x14:conditionalFormatting xmlns:xm="http://schemas.microsoft.com/office/excel/2006/main">
          <x14:cfRule type="cellIs" priority="9945" operator="equal" id="{A4F9469C-1AA2-4723-B7A2-0E33FAF8013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46" operator="equal" id="{7B379622-0C1B-4886-A4EE-0F52FCC4061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47" operator="equal" id="{4F7F403F-2B64-4709-B16D-0CBD14B939E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48" operator="equal" id="{E212CC3C-C1A5-4074-ABBF-8E95066BACC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49" operator="equal" id="{A7349EA8-13DF-429D-9AE5-EE8A099F0C6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M245</xm:sqref>
        </x14:conditionalFormatting>
        <x14:conditionalFormatting xmlns:xm="http://schemas.microsoft.com/office/excel/2006/main">
          <x14:cfRule type="cellIs" priority="9940" operator="equal" id="{C2FC723D-BBAD-4E25-A110-C33C7DBB479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41" operator="equal" id="{722EBE4B-F749-4EEF-A045-7DD686FB4AF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42" operator="equal" id="{A54538E0-6FF6-4F4F-97A0-29CC7F90C7B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43" operator="equal" id="{AC182471-E127-4891-9369-22C0CDD3927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44" operator="equal" id="{9F1FB08A-E727-4C05-9F66-DAF687CA974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O245</xm:sqref>
        </x14:conditionalFormatting>
        <x14:conditionalFormatting xmlns:xm="http://schemas.microsoft.com/office/excel/2006/main">
          <x14:cfRule type="cellIs" priority="9932" operator="equal" id="{2EADE8FE-1E5A-4166-9915-A6CCB89507E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33" operator="equal" id="{F8CA973F-BDB3-4A10-B668-B2F535FC074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34" operator="equal" id="{E6B4A61A-9E31-4C84-8FA8-90C880114E9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35" operator="equal" id="{FE674C40-1E1A-410E-A844-0E02CECD4FB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R270</xm:sqref>
        </x14:conditionalFormatting>
        <x14:conditionalFormatting xmlns:xm="http://schemas.microsoft.com/office/excel/2006/main">
          <x14:cfRule type="cellIs" priority="9936" operator="equal" id="{CE951A53-C802-4EE4-954D-D634F301E17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37" operator="equal" id="{DB99F747-F6EB-47E4-97A3-E59A8AEA9FF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38" operator="equal" id="{B22EB1B3-E3C7-47C7-94AB-83531737479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39" operator="equal" id="{8F9D5CF8-663C-4508-B451-5F9A220D6BF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W270</xm:sqref>
        </x14:conditionalFormatting>
        <x14:conditionalFormatting xmlns:xm="http://schemas.microsoft.com/office/excel/2006/main">
          <x14:cfRule type="cellIs" priority="9927" operator="equal" id="{4BC02EF1-AC57-46E0-8292-F5B224622F2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28" operator="equal" id="{4BCB73C6-D2C5-4740-92EE-04950EB7265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29" operator="equal" id="{89E95B49-245E-4D97-81F0-C47833CF7E5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30" operator="equal" id="{A0809731-580E-4FB4-848C-5F26352EC74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31" operator="equal" id="{9A7640D7-0920-481C-A3B4-B26D6FA9BE9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M270</xm:sqref>
        </x14:conditionalFormatting>
        <x14:conditionalFormatting xmlns:xm="http://schemas.microsoft.com/office/excel/2006/main">
          <x14:cfRule type="cellIs" priority="9922" operator="equal" id="{50E795C6-BAFF-45C7-A6C8-FC407D04897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23" operator="equal" id="{B32C6967-DBD5-4553-95A4-D6F7D667B5A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24" operator="equal" id="{5633729A-F51A-488A-969A-C14012274D8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25" operator="equal" id="{172C72EE-0F70-4C61-BFAD-6FBB1D376E1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26" operator="equal" id="{6871C9D9-875B-49D4-8DF7-92D4F9461D2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O270</xm:sqref>
        </x14:conditionalFormatting>
        <x14:conditionalFormatting xmlns:xm="http://schemas.microsoft.com/office/excel/2006/main">
          <x14:cfRule type="cellIs" priority="9914" operator="equal" id="{7846A0E8-2032-41A5-8F87-CA0C5E4F469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15" operator="equal" id="{33B60279-EA08-48C7-8A32-BEF55D465E6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16" operator="equal" id="{946C1200-E85B-4690-A053-1DA213E657A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17" operator="equal" id="{D6683B69-8AF3-4C95-963F-B12E571B78A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R299</xm:sqref>
        </x14:conditionalFormatting>
        <x14:conditionalFormatting xmlns:xm="http://schemas.microsoft.com/office/excel/2006/main">
          <x14:cfRule type="cellIs" priority="9918" operator="equal" id="{6C2B1FCD-5733-4574-B8E5-97D31A9279E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19" operator="equal" id="{8CFFBEFB-EA3D-4511-8ED7-152AA2459E8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20" operator="equal" id="{300468C7-0178-42DC-998E-5D6EA5C416B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21" operator="equal" id="{B926E102-04E4-4CD7-9F7E-4E9C0DA5A9C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W299</xm:sqref>
        </x14:conditionalFormatting>
        <x14:conditionalFormatting xmlns:xm="http://schemas.microsoft.com/office/excel/2006/main">
          <x14:cfRule type="cellIs" priority="9909" operator="equal" id="{35A6452D-A5E7-44C1-899D-BB9900BDD99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10" operator="equal" id="{03AD649F-B9B1-4691-8118-D9C0739538D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11" operator="equal" id="{ED5C17E9-DF95-4533-B37D-39A8843C4D6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12" operator="equal" id="{FA168400-C8B7-4AE6-A116-9172D7D8C7F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13" operator="equal" id="{552CE2BA-BBD3-45AA-A908-DC9FFC35DF4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M299</xm:sqref>
        </x14:conditionalFormatting>
        <x14:conditionalFormatting xmlns:xm="http://schemas.microsoft.com/office/excel/2006/main">
          <x14:cfRule type="cellIs" priority="9904" operator="equal" id="{FCF766F0-2ECE-4573-A34C-8EFEFBCFCF3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05" operator="equal" id="{F5AB9ECA-6F48-4300-87D0-C944A318203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06" operator="equal" id="{A1AA0039-615B-417B-B887-4B51DF986A0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07" operator="equal" id="{DF42AC6F-B1FC-408A-9BD5-EA295310DDE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08" operator="equal" id="{31B03674-DDCC-4AB1-99A4-F9EC8A69664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O299</xm:sqref>
        </x14:conditionalFormatting>
        <x14:conditionalFormatting xmlns:xm="http://schemas.microsoft.com/office/excel/2006/main">
          <x14:cfRule type="cellIs" priority="9896" operator="equal" id="{D3B82576-1247-4331-8C26-B79E94D3D9D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97" operator="equal" id="{250EBDB0-5F30-49D5-B26E-65E0D6AB622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98" operator="equal" id="{BFEED2A0-62CB-4C76-A2FC-06897806DE8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99" operator="equal" id="{3344ADC4-3557-4D28-A301-0B85156B484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R317</xm:sqref>
        </x14:conditionalFormatting>
        <x14:conditionalFormatting xmlns:xm="http://schemas.microsoft.com/office/excel/2006/main">
          <x14:cfRule type="cellIs" priority="9900" operator="equal" id="{ED8DB21E-F6E9-4B1E-85BA-D4717117017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01" operator="equal" id="{7510D750-97E7-4262-B4C9-7065E3486FF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02" operator="equal" id="{ACB5884A-3869-4278-8E52-ABD43A9C03E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03" operator="equal" id="{1A552A5A-15BF-4B1A-90EA-C982EB65E81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W317</xm:sqref>
        </x14:conditionalFormatting>
        <x14:conditionalFormatting xmlns:xm="http://schemas.microsoft.com/office/excel/2006/main">
          <x14:cfRule type="cellIs" priority="9891" operator="equal" id="{1842B020-6E80-4F9C-AFAD-1792A106DE0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92" operator="equal" id="{ED5C3C89-FAD5-4EC4-BDBC-48E4AB868FA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93" operator="equal" id="{F1686061-576E-4C8A-927B-23199C4F927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94" operator="equal" id="{827B5257-FDBA-4E98-9787-9D1951F1E5E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95" operator="equal" id="{4C880F41-E138-425D-9DB7-E34D53756FD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M317</xm:sqref>
        </x14:conditionalFormatting>
        <x14:conditionalFormatting xmlns:xm="http://schemas.microsoft.com/office/excel/2006/main">
          <x14:cfRule type="cellIs" priority="9886" operator="equal" id="{319C334D-1B0D-4C3E-9BB5-82D40185675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87" operator="equal" id="{C5944E00-74FA-4590-A58F-5DFCB1BC372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88" operator="equal" id="{DD21EA22-9C69-497C-BEE7-4156E20246A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89" operator="equal" id="{984C3F51-D460-4A1C-AE2B-8905854B880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90" operator="equal" id="{C0E78B01-1B02-4E73-8C2D-EF76498B45D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O317</xm:sqref>
        </x14:conditionalFormatting>
        <x14:conditionalFormatting xmlns:xm="http://schemas.microsoft.com/office/excel/2006/main">
          <x14:cfRule type="cellIs" priority="9878" operator="equal" id="{766BFD89-592A-42DC-8FBF-956999CD120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79" operator="equal" id="{02F4152C-FAEF-4E6C-BF05-A240251BDBA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80" operator="equal" id="{A590B220-C3FF-41BA-A95E-BF75D3B65DE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81" operator="equal" id="{B88B5869-AAAE-4F8C-9137-C9880C5DC03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R344</xm:sqref>
        </x14:conditionalFormatting>
        <x14:conditionalFormatting xmlns:xm="http://schemas.microsoft.com/office/excel/2006/main">
          <x14:cfRule type="cellIs" priority="9882" operator="equal" id="{1BB3F5C6-1A3F-41C4-ACB2-F532E2BB9FA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83" operator="equal" id="{3E27889C-E96A-48BB-B519-DD825E5C648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84" operator="equal" id="{EA852B16-6BE2-494A-B34E-5E2FB005FEF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85" operator="equal" id="{E8DE13C5-A016-4DA5-AC62-ABD8511B402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W344</xm:sqref>
        </x14:conditionalFormatting>
        <x14:conditionalFormatting xmlns:xm="http://schemas.microsoft.com/office/excel/2006/main">
          <x14:cfRule type="cellIs" priority="9873" operator="equal" id="{8918B6C2-50F5-44B4-979D-2A7094F2A6A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74" operator="equal" id="{1A9D7793-AAC3-4B7A-9959-0AEB1E48FFB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75" operator="equal" id="{84090DC5-BC1E-477B-9D38-168BF9F76F6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76" operator="equal" id="{8CA818FF-E809-4753-8F04-21E70C0B205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77" operator="equal" id="{5AF870B5-F4DA-4D2A-B745-7E74EA3693E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M344</xm:sqref>
        </x14:conditionalFormatting>
        <x14:conditionalFormatting xmlns:xm="http://schemas.microsoft.com/office/excel/2006/main">
          <x14:cfRule type="cellIs" priority="9868" operator="equal" id="{01F371AF-344D-4DF6-A9DC-3EE6F6324F8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69" operator="equal" id="{A3AF393A-E00E-490E-8A83-121F44A87FA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70" operator="equal" id="{D2D29882-5179-4713-ABFC-C5714AB06CD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71" operator="equal" id="{D5147819-EF81-461D-8C10-37C47FE8E33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72" operator="equal" id="{63CFFBB4-A0C1-4F5D-BCF2-1D5787C33C3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O344</xm:sqref>
        </x14:conditionalFormatting>
        <x14:conditionalFormatting xmlns:xm="http://schemas.microsoft.com/office/excel/2006/main">
          <x14:cfRule type="cellIs" priority="9860" operator="equal" id="{06618D85-A90B-4665-A178-F9CD42CE734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61" operator="equal" id="{20F0BA12-1D01-465D-A297-1F434193338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62" operator="equal" id="{E824D99B-1C8A-4DA6-9423-53B5B07DF74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63" operator="equal" id="{1B5B7117-4CEB-4E6F-8A6D-877CECDAA5C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R369</xm:sqref>
        </x14:conditionalFormatting>
        <x14:conditionalFormatting xmlns:xm="http://schemas.microsoft.com/office/excel/2006/main">
          <x14:cfRule type="cellIs" priority="9864" operator="equal" id="{11346D3C-492A-40DE-9B33-F9AB46BF2B6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65" operator="equal" id="{C0148F5A-0C0F-4824-A98F-43EA366EE96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66" operator="equal" id="{CD0A66F1-1F36-4206-8215-EB5916C76D7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67" operator="equal" id="{FCE1B980-CA79-4271-9C89-A5C5A4ADE5B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W369</xm:sqref>
        </x14:conditionalFormatting>
        <x14:conditionalFormatting xmlns:xm="http://schemas.microsoft.com/office/excel/2006/main">
          <x14:cfRule type="cellIs" priority="9855" operator="equal" id="{C06B3D29-5ECC-42F7-8F66-74FD07E0BC9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56" operator="equal" id="{D95F97BA-C70D-44AF-A380-9673892EF6A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57" operator="equal" id="{316755FB-01B4-4B61-A9B5-D959191F6A9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58" operator="equal" id="{E96CE0CC-6050-44F5-823F-377999FDA53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59" operator="equal" id="{9622750A-9998-4A30-9247-41FA21E669E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M369</xm:sqref>
        </x14:conditionalFormatting>
        <x14:conditionalFormatting xmlns:xm="http://schemas.microsoft.com/office/excel/2006/main">
          <x14:cfRule type="cellIs" priority="9850" operator="equal" id="{2ACFE110-36D0-457F-851F-825BE5161EE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51" operator="equal" id="{B9231A3A-5532-416C-983B-B16B6F5C37A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52" operator="equal" id="{31563124-A9D5-496D-B1FC-018667C6C70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53" operator="equal" id="{94EF5FDF-C3A2-40C1-82E0-24E1274C267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54" operator="equal" id="{867A9E1C-DBC2-47F3-A651-BCC52AB4417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O369</xm:sqref>
        </x14:conditionalFormatting>
        <x14:conditionalFormatting xmlns:xm="http://schemas.microsoft.com/office/excel/2006/main">
          <x14:cfRule type="cellIs" priority="9842" operator="equal" id="{FA689219-2455-47F0-936A-64DD2928825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43" operator="equal" id="{E7B7EF2D-5D7E-4F97-A15C-6B8BAC716E2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44" operator="equal" id="{C52AEF0B-7DAC-4BFE-AFE1-799DE809A9F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45" operator="equal" id="{8F0ACF5A-A96C-409F-A288-59F220A4608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R392</xm:sqref>
        </x14:conditionalFormatting>
        <x14:conditionalFormatting xmlns:xm="http://schemas.microsoft.com/office/excel/2006/main">
          <x14:cfRule type="cellIs" priority="9846" operator="equal" id="{972BE938-E454-4CA3-82C2-847C1BDE255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47" operator="equal" id="{98B10AE9-0F6D-4CE2-A828-CB5DAF48155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48" operator="equal" id="{C071B206-2E20-4C8E-8CAB-4DC57875DED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49" operator="equal" id="{D31C75E7-C29D-4076-93D9-39D7637AF02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W392</xm:sqref>
        </x14:conditionalFormatting>
        <x14:conditionalFormatting xmlns:xm="http://schemas.microsoft.com/office/excel/2006/main">
          <x14:cfRule type="cellIs" priority="9837" operator="equal" id="{1AB6366E-29F1-4913-9DDB-B19E5450EA6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38" operator="equal" id="{41587AE6-BD44-4DD5-BECA-525A6898120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39" operator="equal" id="{439C9A25-B077-4259-B866-B44A71B3F08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40" operator="equal" id="{38B90700-C817-45DB-BA3F-743A249BBB4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41" operator="equal" id="{72FCF8AC-A072-4013-9B97-7F447BAA223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M392</xm:sqref>
        </x14:conditionalFormatting>
        <x14:conditionalFormatting xmlns:xm="http://schemas.microsoft.com/office/excel/2006/main">
          <x14:cfRule type="cellIs" priority="9832" operator="equal" id="{6E289F39-AD18-48FD-8A36-831D174E584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33" operator="equal" id="{B9A36F75-E7A8-40DA-821D-06ABFE56016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34" operator="equal" id="{9F7E1269-8639-4F1C-8FD6-0BA59E1CAA3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35" operator="equal" id="{A98E1564-EBA4-40D5-8DCB-546CA1C7869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36" operator="equal" id="{DC521420-7206-40C6-B0A0-675B1665FC2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O392</xm:sqref>
        </x14:conditionalFormatting>
        <x14:conditionalFormatting xmlns:xm="http://schemas.microsoft.com/office/excel/2006/main">
          <x14:cfRule type="cellIs" priority="9824" operator="equal" id="{CC62A6E7-1827-4496-B8DC-84D97CEC438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25" operator="equal" id="{0CAB99BD-78A3-4BBE-98DA-6721ACFB6F7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26" operator="equal" id="{506094DC-EE13-4AE3-A772-3216EDA8065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27" operator="equal" id="{E5B9BE33-A018-4EE6-8E28-55C2A8AB40B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R416</xm:sqref>
        </x14:conditionalFormatting>
        <x14:conditionalFormatting xmlns:xm="http://schemas.microsoft.com/office/excel/2006/main">
          <x14:cfRule type="cellIs" priority="9828" operator="equal" id="{F349AF9B-5B29-4B41-8E41-8E31D5241C6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29" operator="equal" id="{76DA2144-1B02-4CFC-97E1-448E9E7D3FF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30" operator="equal" id="{2B89BB99-BE4D-440A-A719-9A6AB310C75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31" operator="equal" id="{42EBF282-DA28-4F35-ADF9-5F26FF8A5C1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W416</xm:sqref>
        </x14:conditionalFormatting>
        <x14:conditionalFormatting xmlns:xm="http://schemas.microsoft.com/office/excel/2006/main">
          <x14:cfRule type="cellIs" priority="9819" operator="equal" id="{415C6FF4-C1C4-4FD4-8D68-0CC0FC46E89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20" operator="equal" id="{21CBD8E8-DBD7-4AD0-9DE7-831ECFA0E0A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21" operator="equal" id="{B1B67FC3-BEFF-4C4F-BCBD-AE124982878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22" operator="equal" id="{E984D149-6DA3-4E2A-8A8C-5E2585B47B1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23" operator="equal" id="{D9D0E92E-3DB2-437E-AAA7-ECAFA88B954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M416</xm:sqref>
        </x14:conditionalFormatting>
        <x14:conditionalFormatting xmlns:xm="http://schemas.microsoft.com/office/excel/2006/main">
          <x14:cfRule type="cellIs" priority="9814" operator="equal" id="{7C5B0541-701F-49F2-8185-94FD957F365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15" operator="equal" id="{6C47706A-BC3A-4A81-8C38-E226C0F47DC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16" operator="equal" id="{458C81FB-B8AB-49C2-853A-6FE66B467B4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17" operator="equal" id="{95D14581-C7F2-46C4-81A4-43B304933D1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18" operator="equal" id="{B1966EA0-CF8F-4A53-8122-A2C4C8C4D14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O416</xm:sqref>
        </x14:conditionalFormatting>
        <x14:conditionalFormatting xmlns:xm="http://schemas.microsoft.com/office/excel/2006/main">
          <x14:cfRule type="cellIs" priority="9806" operator="equal" id="{EB055066-5967-4689-A8D8-B45434000A8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07" operator="equal" id="{CAF63532-2AF5-4C86-8F73-ED43759EC06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08" operator="equal" id="{BE12B580-D11B-48D3-8338-FCF9065CD1B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09" operator="equal" id="{1B374EB7-101B-47FE-B357-48FAEABDCF0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R441</xm:sqref>
        </x14:conditionalFormatting>
        <x14:conditionalFormatting xmlns:xm="http://schemas.microsoft.com/office/excel/2006/main">
          <x14:cfRule type="cellIs" priority="9810" operator="equal" id="{C71462B9-4242-429E-8551-9014A5A0EEE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11" operator="equal" id="{483B46F4-1763-47C9-B26E-7CD37AF0183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12" operator="equal" id="{CF052E58-FB3C-4B1E-B587-3093FC0B204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13" operator="equal" id="{A692E95C-E937-4240-A06F-73E5028E718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W441</xm:sqref>
        </x14:conditionalFormatting>
        <x14:conditionalFormatting xmlns:xm="http://schemas.microsoft.com/office/excel/2006/main">
          <x14:cfRule type="cellIs" priority="9801" operator="equal" id="{19BCB974-EE16-42AA-AF4A-2E3B9BC6D0B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02" operator="equal" id="{2714CD62-28D8-43BD-A539-F6DFF138A3F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03" operator="equal" id="{25513211-1D2B-4CE0-831E-FAC12FAAE07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04" operator="equal" id="{C1BDD491-8952-487D-BE40-BA74BD1C887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05" operator="equal" id="{E38B2BF4-7109-40A5-B566-1A66182BC0D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M441</xm:sqref>
        </x14:conditionalFormatting>
        <x14:conditionalFormatting xmlns:xm="http://schemas.microsoft.com/office/excel/2006/main">
          <x14:cfRule type="cellIs" priority="9796" operator="equal" id="{7F959355-1684-4B6E-B473-CF981433B2A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97" operator="equal" id="{7443497B-EF3C-4A78-AB4A-FD3314337ED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98" operator="equal" id="{D11B99AF-B8AF-42A3-AF79-9BE335FB9A3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99" operator="equal" id="{268324C6-809D-4FCE-9CCE-57AE95A8664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00" operator="equal" id="{9D1FA2B7-B84D-4ECB-8418-33723A4F78F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O441</xm:sqref>
        </x14:conditionalFormatting>
        <x14:conditionalFormatting xmlns:xm="http://schemas.microsoft.com/office/excel/2006/main">
          <x14:cfRule type="cellIs" priority="9788" operator="equal" id="{3EE5DE13-7A77-4762-996F-E47120626AF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89" operator="equal" id="{2C3C0D63-1EB6-4D41-8EC6-3BD87B5044E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90" operator="equal" id="{6C8687A7-8327-42B1-B659-E9D7E9CD945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91" operator="equal" id="{747974A1-DBEE-41BB-BD23-A7438CE8F26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R466</xm:sqref>
        </x14:conditionalFormatting>
        <x14:conditionalFormatting xmlns:xm="http://schemas.microsoft.com/office/excel/2006/main">
          <x14:cfRule type="cellIs" priority="9792" operator="equal" id="{E2805814-8643-4C1E-BEF4-178A17855A7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93" operator="equal" id="{81626F7A-F793-4C4A-8C75-0361C6B84A2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94" operator="equal" id="{2730C5F9-3EB9-4DF0-A1AE-940440EA8AC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95" operator="equal" id="{A453F4A2-F130-4729-9366-DD75F8C4A2D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W466</xm:sqref>
        </x14:conditionalFormatting>
        <x14:conditionalFormatting xmlns:xm="http://schemas.microsoft.com/office/excel/2006/main">
          <x14:cfRule type="cellIs" priority="9783" operator="equal" id="{2D48F210-0186-4539-A7FA-A7564C8A411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84" operator="equal" id="{BBF8096B-CDA4-482B-B0F3-37C22068E21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85" operator="equal" id="{7513D893-2B98-49AB-ADD7-C9036078138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86" operator="equal" id="{25E18E1B-EE1E-4C9B-BACB-7345F1313A4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87" operator="equal" id="{8FB0E4CD-400F-4E9B-AA4C-1674DFD4560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M466</xm:sqref>
        </x14:conditionalFormatting>
        <x14:conditionalFormatting xmlns:xm="http://schemas.microsoft.com/office/excel/2006/main">
          <x14:cfRule type="cellIs" priority="9778" operator="equal" id="{AF769E6F-3AFB-44A1-B354-CEDCC9B0392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79" operator="equal" id="{3A48C51B-95E0-4A85-AD6C-4087F254A35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80" operator="equal" id="{D4E07CCF-5D5C-4C26-AF80-E64589FE67A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81" operator="equal" id="{F3AC7C09-95BF-46C9-8C41-056CE04725F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82" operator="equal" id="{55AE5F9C-6CA5-4244-8A7D-69B87451627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O466</xm:sqref>
        </x14:conditionalFormatting>
        <x14:conditionalFormatting xmlns:xm="http://schemas.microsoft.com/office/excel/2006/main">
          <x14:cfRule type="cellIs" priority="9770" operator="equal" id="{8EBEEEE1-AA9C-42B7-B5D6-2D753EACC24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71" operator="equal" id="{21996697-CC04-49BA-9443-C34A942D80C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72" operator="equal" id="{E8CD7F5E-DB3C-48AD-A657-616F1CBA6FC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73" operator="equal" id="{2BB6F14A-FD93-4F19-9401-A332641B4D8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R493</xm:sqref>
        </x14:conditionalFormatting>
        <x14:conditionalFormatting xmlns:xm="http://schemas.microsoft.com/office/excel/2006/main">
          <x14:cfRule type="cellIs" priority="9774" operator="equal" id="{AC671E93-9530-4DAE-9C37-216070BFD1A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75" operator="equal" id="{AB75B377-10F9-4969-AFD0-9491F19AFEE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76" operator="equal" id="{5B4F54C4-43F5-4305-A7DB-0A6CBE79017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77" operator="equal" id="{E99B8967-CB9D-44B9-9C21-D37866BDE11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W493</xm:sqref>
        </x14:conditionalFormatting>
        <x14:conditionalFormatting xmlns:xm="http://schemas.microsoft.com/office/excel/2006/main">
          <x14:cfRule type="cellIs" priority="9765" operator="equal" id="{A2BE5DAD-DD11-4ACA-8C0F-2492B8C994B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66" operator="equal" id="{4C433742-C1FB-4AB9-893C-0D0FA273906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67" operator="equal" id="{F7976199-A836-4BCE-915B-370A9B11B62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68" operator="equal" id="{66751526-6EDF-42C5-AE90-6B212FF88AE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69" operator="equal" id="{6FB9CE7B-632A-4F05-8048-9F597B3E0D8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M493</xm:sqref>
        </x14:conditionalFormatting>
        <x14:conditionalFormatting xmlns:xm="http://schemas.microsoft.com/office/excel/2006/main">
          <x14:cfRule type="cellIs" priority="9760" operator="equal" id="{8DE325A2-E534-44A4-AD8B-F0CB773AF2B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61" operator="equal" id="{42CAB21D-CB47-42FA-8DC0-3B7436E1B6C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62" operator="equal" id="{64D8058C-2B13-4556-9A2A-74DAA17B29E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63" operator="equal" id="{252E5B2C-0B53-465D-8D0B-DF889F6B8F6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64" operator="equal" id="{F06656C9-E233-4CCF-9A69-BC981D9DECC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O493</xm:sqref>
        </x14:conditionalFormatting>
        <x14:conditionalFormatting xmlns:xm="http://schemas.microsoft.com/office/excel/2006/main">
          <x14:cfRule type="cellIs" priority="9752" operator="equal" id="{66900BAA-9A9E-41C9-B1C3-B5233917138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53" operator="equal" id="{62F7CDAB-1962-4F34-9EBA-3AF6C9EB98B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54" operator="equal" id="{C6E61028-E478-4BBE-8216-36D5A661F35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55" operator="equal" id="{6EF31C5C-BFBB-436B-91D4-876DBF089F7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R518</xm:sqref>
        </x14:conditionalFormatting>
        <x14:conditionalFormatting xmlns:xm="http://schemas.microsoft.com/office/excel/2006/main">
          <x14:cfRule type="cellIs" priority="9756" operator="equal" id="{CC994750-4FBE-4B46-8B20-E7239A53FFA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57" operator="equal" id="{727C28A7-4B89-4D0C-9F1D-C7C48EAA351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58" operator="equal" id="{9866E3D4-127D-40E0-A83D-F7473C77DAF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59" operator="equal" id="{9B810063-F5EB-4CBF-B2B3-24E960BA895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W518</xm:sqref>
        </x14:conditionalFormatting>
        <x14:conditionalFormatting xmlns:xm="http://schemas.microsoft.com/office/excel/2006/main">
          <x14:cfRule type="cellIs" priority="9747" operator="equal" id="{2CADB7DE-BC84-4795-9F16-1807DA619CC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48" operator="equal" id="{7ABBC54F-A53D-4C82-B7C6-8F55DEE7076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49" operator="equal" id="{B7F7BA52-5E8D-47C2-85C7-BA32FF5D66A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50" operator="equal" id="{19BFA178-9038-4522-81D7-FAAFA66CF08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51" operator="equal" id="{203F34E8-6692-4329-B2F0-D999A53D190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M518</xm:sqref>
        </x14:conditionalFormatting>
        <x14:conditionalFormatting xmlns:xm="http://schemas.microsoft.com/office/excel/2006/main">
          <x14:cfRule type="cellIs" priority="9742" operator="equal" id="{4157BF66-D242-46ED-A577-8779D6265D5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43" operator="equal" id="{DA772AA6-6347-4040-880D-593ABFA3D80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44" operator="equal" id="{71F07775-377E-4683-BB9A-DFDCDF82732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45" operator="equal" id="{D874BC98-0794-46E6-9801-CCFA9C9BF92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46" operator="equal" id="{89C1652E-26E8-4C8A-94A1-D632FC83D8D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O518</xm:sqref>
        </x14:conditionalFormatting>
        <x14:conditionalFormatting xmlns:xm="http://schemas.microsoft.com/office/excel/2006/main">
          <x14:cfRule type="cellIs" priority="9734" operator="equal" id="{4E7B2DDB-AD6A-4DD9-8F0F-08DF25B27B9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35" operator="equal" id="{73DF7B34-85CC-4F1D-8AC5-A3482CC5D24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36" operator="equal" id="{108D4736-76E5-4EA6-BC5C-3280648577C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37" operator="equal" id="{ADF4B9F2-0991-4F88-8FC1-03C6357B739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R542</xm:sqref>
        </x14:conditionalFormatting>
        <x14:conditionalFormatting xmlns:xm="http://schemas.microsoft.com/office/excel/2006/main">
          <x14:cfRule type="cellIs" priority="9738" operator="equal" id="{DBD61CA9-AC94-4B42-8548-6B76736603C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39" operator="equal" id="{5278A852-B510-4603-9811-4E0B3C02785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40" operator="equal" id="{97C8E0A5-A378-4B0A-8D0D-06A951349B0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41" operator="equal" id="{158316D8-CE6A-4367-82AF-F20D1949869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W542</xm:sqref>
        </x14:conditionalFormatting>
        <x14:conditionalFormatting xmlns:xm="http://schemas.microsoft.com/office/excel/2006/main">
          <x14:cfRule type="cellIs" priority="9729" operator="equal" id="{CC453899-0096-4E6B-B556-130536C181F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30" operator="equal" id="{7D6A5BD7-A549-45B4-A315-79C4816B395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31" operator="equal" id="{0BCE17C7-1E5E-43F0-9A6B-3803E6473A5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32" operator="equal" id="{8BDEB88E-A1A6-49A0-855C-B3F2157E12B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33" operator="equal" id="{59F76978-BCB8-4E53-BE3A-3DB378A8D7E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M542</xm:sqref>
        </x14:conditionalFormatting>
        <x14:conditionalFormatting xmlns:xm="http://schemas.microsoft.com/office/excel/2006/main">
          <x14:cfRule type="cellIs" priority="9724" operator="equal" id="{95790951-1F9E-482A-838D-590C4B8D7F1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25" operator="equal" id="{52C414AA-6087-46A1-8628-D524ACEFF5E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26" operator="equal" id="{7604ED8A-8EE9-4C62-A1E0-D42B33F6D20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27" operator="equal" id="{8FC6FB5C-2EDF-45DF-A6F3-12142BCD892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28" operator="equal" id="{F173B619-85AE-4CDF-8E29-550D653945B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O542</xm:sqref>
        </x14:conditionalFormatting>
        <x14:conditionalFormatting xmlns:xm="http://schemas.microsoft.com/office/excel/2006/main">
          <x14:cfRule type="cellIs" priority="9716" operator="equal" id="{E1CAB69B-AE6A-4918-BD80-6588185D7B8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17" operator="equal" id="{5FAC56DA-0588-4D55-8D8B-35351201796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18" operator="equal" id="{F4C3B38C-0C7B-4CB7-AC65-642ECF4CD01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19" operator="equal" id="{ECFCD065-2397-41FB-85C4-39E74CD3188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R567</xm:sqref>
        </x14:conditionalFormatting>
        <x14:conditionalFormatting xmlns:xm="http://schemas.microsoft.com/office/excel/2006/main">
          <x14:cfRule type="cellIs" priority="9720" operator="equal" id="{B78E73EB-F651-4BBB-A922-4C4DA586FF5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21" operator="equal" id="{B0B16555-ACA1-4B92-BCBB-DC7B31D0443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22" operator="equal" id="{19B97C4A-72CC-48D9-BC7E-3D60C3502F3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23" operator="equal" id="{92B4E4F9-A4D0-4A09-8E65-08D1685E00F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W567</xm:sqref>
        </x14:conditionalFormatting>
        <x14:conditionalFormatting xmlns:xm="http://schemas.microsoft.com/office/excel/2006/main">
          <x14:cfRule type="cellIs" priority="9711" operator="equal" id="{BBFB8385-FD51-4374-8783-1FC0E67B6CA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12" operator="equal" id="{81E0AE50-9F21-4FDA-97CD-5D9E9CA1223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13" operator="equal" id="{F0AAC874-89F4-420F-B452-ACCAC389A8F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14" operator="equal" id="{2CCB2031-A7A2-4D9C-9175-6CF1233A77E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15" operator="equal" id="{21BEA836-D57F-4DA7-A927-1E4679435C6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M567</xm:sqref>
        </x14:conditionalFormatting>
        <x14:conditionalFormatting xmlns:xm="http://schemas.microsoft.com/office/excel/2006/main">
          <x14:cfRule type="cellIs" priority="9706" operator="equal" id="{6A9B7DB3-AAAD-4DFA-A8EE-0CA36119261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07" operator="equal" id="{837A58E9-5989-4219-9294-F62087869AA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08" operator="equal" id="{6EF28073-7DBE-424E-A2EA-2E4A4B8D160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09" operator="equal" id="{E91BEEB4-A5A8-4889-80C0-A7FD3E25820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10" operator="equal" id="{22D7333F-0363-4640-8BF5-1A89B148C91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O567</xm:sqref>
        </x14:conditionalFormatting>
        <x14:conditionalFormatting xmlns:xm="http://schemas.microsoft.com/office/excel/2006/main">
          <x14:cfRule type="cellIs" priority="9698" operator="equal" id="{760F2828-7AA1-4C25-B34B-87427E664BE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99" operator="equal" id="{456B3E2E-04FE-474C-9C3C-BDC9FF2B3E6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00" operator="equal" id="{B14B3EC9-A1D7-495A-A347-10A9A576E24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01" operator="equal" id="{7C89DA4C-388B-4FA6-B607-703E04936A6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R706</xm:sqref>
        </x14:conditionalFormatting>
        <x14:conditionalFormatting xmlns:xm="http://schemas.microsoft.com/office/excel/2006/main">
          <x14:cfRule type="cellIs" priority="9702" operator="equal" id="{7EAD2A2F-18F2-45CE-B0C1-B4E2DB941E4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03" operator="equal" id="{B2D7ED19-EC83-4825-B147-9A361FCA117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04" operator="equal" id="{56782924-6D70-41E1-836E-98FE3E79766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05" operator="equal" id="{D0A90B33-768B-454E-A9F8-8CB4DEF8874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W706</xm:sqref>
        </x14:conditionalFormatting>
        <x14:conditionalFormatting xmlns:xm="http://schemas.microsoft.com/office/excel/2006/main">
          <x14:cfRule type="cellIs" priority="9693" operator="equal" id="{C3EE7F0F-645F-4562-A2FD-0B0AD7291E1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94" operator="equal" id="{1F6D6CD7-754D-4B54-B359-E5007C5E38A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95" operator="equal" id="{91A6DA21-C6C1-468B-9AFD-4977F68F8D7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96" operator="equal" id="{00B9B47D-1242-4AD5-9C93-15E4A8CD8CD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97" operator="equal" id="{7030E704-AFC4-4B1A-87A9-A1EE37D17D4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M706</xm:sqref>
        </x14:conditionalFormatting>
        <x14:conditionalFormatting xmlns:xm="http://schemas.microsoft.com/office/excel/2006/main">
          <x14:cfRule type="cellIs" priority="9688" operator="equal" id="{E255E94C-450A-4E3D-BEB0-C8A3AD0D619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89" operator="equal" id="{C9B8EF76-BB4E-45A9-B296-50DBE4C4BBF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90" operator="equal" id="{862F03E4-1223-4B17-986B-117DDDA25D6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91" operator="equal" id="{3BADC6CF-3C08-4120-8CEC-58E34D99C75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92" operator="equal" id="{EEB1CC5A-DE77-470A-9CE4-C422774D041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O706</xm:sqref>
        </x14:conditionalFormatting>
        <x14:conditionalFormatting xmlns:xm="http://schemas.microsoft.com/office/excel/2006/main">
          <x14:cfRule type="cellIs" priority="9680" operator="equal" id="{CC298159-DA0B-4999-8F15-DD47C97EEA7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81" operator="equal" id="{5C32870B-9CFB-474A-930F-51D7E013036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82" operator="equal" id="{D9239A5D-B844-4605-A17E-5D8D01BE947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83" operator="equal" id="{AAB347F6-C2C8-42EE-AECC-D1A65F63122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R732</xm:sqref>
        </x14:conditionalFormatting>
        <x14:conditionalFormatting xmlns:xm="http://schemas.microsoft.com/office/excel/2006/main">
          <x14:cfRule type="cellIs" priority="9684" operator="equal" id="{D6AF49C6-89D6-432C-ACC5-7D517045939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85" operator="equal" id="{5657AA9F-60B1-4855-A0E9-58BCF20DA28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86" operator="equal" id="{FBA6A2C2-E84B-43BF-9716-CD1D4155B1B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87" operator="equal" id="{3FFD2262-A011-43F0-BE14-3EA121A3348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W732</xm:sqref>
        </x14:conditionalFormatting>
        <x14:conditionalFormatting xmlns:xm="http://schemas.microsoft.com/office/excel/2006/main">
          <x14:cfRule type="cellIs" priority="9675" operator="equal" id="{CEFB31D3-E93D-4BCC-A030-F2A160486EA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76" operator="equal" id="{0CB8CC0C-F963-451D-BB93-320862FE077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77" operator="equal" id="{746EB19B-24C4-4944-9A51-E3F2A07395A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78" operator="equal" id="{A9104BA9-8E66-4E77-A248-2BB4D53F922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79" operator="equal" id="{3A0FBACE-24F8-4F81-9246-7564562A27C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M732</xm:sqref>
        </x14:conditionalFormatting>
        <x14:conditionalFormatting xmlns:xm="http://schemas.microsoft.com/office/excel/2006/main">
          <x14:cfRule type="cellIs" priority="9670" operator="equal" id="{73B0991B-2F7F-4375-A08C-22AACE95BF0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71" operator="equal" id="{255830FD-D021-4F7D-8454-72585D8CF73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72" operator="equal" id="{3CD84FBF-659B-40AA-A6C4-9783CA34D51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73" operator="equal" id="{66B626FE-462A-4DF9-9B71-675DF960AE0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74" operator="equal" id="{3C2D2109-59AA-41CA-8601-2039A7D6065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O732</xm:sqref>
        </x14:conditionalFormatting>
        <x14:conditionalFormatting xmlns:xm="http://schemas.microsoft.com/office/excel/2006/main">
          <x14:cfRule type="cellIs" priority="9662" operator="equal" id="{DEBC6FED-34A1-43EE-988F-C201C8111A6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63" operator="equal" id="{3521FF4D-9103-4D31-A47F-0FA0265C2BC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64" operator="equal" id="{FA3FC20A-8658-429B-B347-27897011FEF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65" operator="equal" id="{67A2AF5D-BE89-49E7-A0BF-A98A23CA669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R756</xm:sqref>
        </x14:conditionalFormatting>
        <x14:conditionalFormatting xmlns:xm="http://schemas.microsoft.com/office/excel/2006/main">
          <x14:cfRule type="cellIs" priority="9666" operator="equal" id="{5CE2B5E2-D71B-4337-BA2F-C4EBEC72DAD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67" operator="equal" id="{D761020F-71C4-4D51-A831-CFA357C7396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68" operator="equal" id="{C3C68578-66F8-4540-845A-AFF7FC6CE3C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69" operator="equal" id="{7E273CF0-5349-4BE8-BE4D-F485172F2E7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W756</xm:sqref>
        </x14:conditionalFormatting>
        <x14:conditionalFormatting xmlns:xm="http://schemas.microsoft.com/office/excel/2006/main">
          <x14:cfRule type="cellIs" priority="9657" operator="equal" id="{A43CC08A-7939-416A-9654-A2AB886328B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58" operator="equal" id="{4F485645-4B8E-4C3E-8D43-87BFDC50390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59" operator="equal" id="{D47E30AB-BF17-4BB9-9EE4-63FB918E546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60" operator="equal" id="{17147220-F487-41D6-BF3E-4BFBF279FA2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61" operator="equal" id="{9E4F7791-BE8F-4EF1-AE67-3A8F9EEC439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M756</xm:sqref>
        </x14:conditionalFormatting>
        <x14:conditionalFormatting xmlns:xm="http://schemas.microsoft.com/office/excel/2006/main">
          <x14:cfRule type="cellIs" priority="9652" operator="equal" id="{E981D050-F349-4E3A-8A51-28B50138F43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53" operator="equal" id="{90EA8EC7-F8A3-4FA4-A11B-0F76080AAF1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54" operator="equal" id="{5F74551E-3F3C-434E-870C-5A4EFFF9D05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55" operator="equal" id="{388110C1-7076-4958-8AFF-D410B0EC345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56" operator="equal" id="{250CB884-7BF0-4BC7-B4E2-476EE65B979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O756</xm:sqref>
        </x14:conditionalFormatting>
        <x14:conditionalFormatting xmlns:xm="http://schemas.microsoft.com/office/excel/2006/main">
          <x14:cfRule type="cellIs" priority="9643" operator="equal" id="{F880E558-DEE0-4A2E-8ACE-D234C5A3E0B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44" operator="equal" id="{6CD2C9A0-B2B3-4852-9AF1-CA15025CBAD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45" operator="equal" id="{D423D016-8655-4086-B11E-43212BEC508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46" operator="equal" id="{7F36EAD3-E63A-4BDE-89CA-416CBD66867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47" operator="equal" id="{4B77AB89-9351-44B2-91AD-2EF48D8BDD2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M44</xm:sqref>
        </x14:conditionalFormatting>
        <x14:conditionalFormatting xmlns:xm="http://schemas.microsoft.com/office/excel/2006/main">
          <x14:cfRule type="cellIs" priority="9638" operator="equal" id="{4608FDE7-3A22-4F4E-B1FC-A7317BEFE17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39" operator="equal" id="{54BD9A73-BC5A-4AA3-BB72-F3B675D9D84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40" operator="equal" id="{A90F446F-46E5-44D6-B566-8C4968E1611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41" operator="equal" id="{3FC7CB4B-CB19-4DE8-A13E-7CA880318A3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42" operator="equal" id="{6A97B05F-7ECB-44D1-9275-5A7C5A713EF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O44</xm:sqref>
        </x14:conditionalFormatting>
        <x14:conditionalFormatting xmlns:xm="http://schemas.microsoft.com/office/excel/2006/main">
          <x14:cfRule type="cellIs" priority="9648" operator="equal" id="{2857F48B-F42E-436B-A688-7C7CDCC871F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49" operator="equal" id="{31E5F90A-2954-44DD-B7C7-D5CF1251367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50" operator="equal" id="{A572B906-28E7-4358-A2E3-B24C545D385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51" operator="equal" id="{FC05A976-B11D-44D9-9DFE-A74D5CB6FF7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R44 W44</xm:sqref>
        </x14:conditionalFormatting>
        <x14:conditionalFormatting xmlns:xm="http://schemas.microsoft.com/office/excel/2006/main">
          <x14:cfRule type="cellIs" priority="9629" operator="equal" id="{6FCC19D3-E8F9-4A4F-B4CE-0CB74A6AF11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30" operator="equal" id="{D922CE08-1AA8-4B32-BAE5-FB22FB21CA7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31" operator="equal" id="{15739C05-4760-41AE-9B65-3E4C305104A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32" operator="equal" id="{3D9F2AB8-05A9-4D63-875B-7FDFBD64D03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33" operator="equal" id="{3CF62444-86E3-4E85-A47E-DD48BBC0D32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M70</xm:sqref>
        </x14:conditionalFormatting>
        <x14:conditionalFormatting xmlns:xm="http://schemas.microsoft.com/office/excel/2006/main">
          <x14:cfRule type="cellIs" priority="9624" operator="equal" id="{7A8E476E-041C-439A-A209-18E5290B7D0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25" operator="equal" id="{4F213B75-57BC-4D4A-AD3D-3B6487EBDB8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26" operator="equal" id="{05BB292C-DB25-45D0-980B-ED252D5C53F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27" operator="equal" id="{DAA739A5-5039-4818-8CF1-52BE824A25D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28" operator="equal" id="{3E9791D5-F79D-4CF6-BD98-6DD655B416F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O70</xm:sqref>
        </x14:conditionalFormatting>
        <x14:conditionalFormatting xmlns:xm="http://schemas.microsoft.com/office/excel/2006/main">
          <x14:cfRule type="cellIs" priority="9634" operator="equal" id="{E081060C-1348-486D-B0C3-C168C6452C8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35" operator="equal" id="{D3D75AFD-BBC9-4EEF-B02D-0E6DA09E1FE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36" operator="equal" id="{3FB3FE1E-CDCD-46CA-9826-D1D0AA6768D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37" operator="equal" id="{FCB32629-A30C-4C0A-A942-B43E6AFF498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R70 W70</xm:sqref>
        </x14:conditionalFormatting>
        <x14:conditionalFormatting xmlns:xm="http://schemas.microsoft.com/office/excel/2006/main">
          <x14:cfRule type="cellIs" priority="9615" operator="equal" id="{939C5A13-A1A6-4DD6-9D18-EAAA737B348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16" operator="equal" id="{9D93AD36-36A1-47F5-AD2C-0F3E1A7734B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17" operator="equal" id="{1B01E756-C322-4DC7-BF39-1104AEE7F22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18" operator="equal" id="{B5051B78-706C-4DF3-8919-5A1351C0860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19" operator="equal" id="{9EE794EE-C685-4166-9015-C7C0FC2048C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M95</xm:sqref>
        </x14:conditionalFormatting>
        <x14:conditionalFormatting xmlns:xm="http://schemas.microsoft.com/office/excel/2006/main">
          <x14:cfRule type="cellIs" priority="9610" operator="equal" id="{E32658EC-C1A1-444C-9142-477B6AA742E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11" operator="equal" id="{21D1976D-12AB-494E-9398-DD9CA0E67EB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12" operator="equal" id="{72829BBC-E0FC-4574-B6F3-225786A2192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13" operator="equal" id="{25943692-3460-4968-A275-EC3A5D7F74D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14" operator="equal" id="{6F9E1687-50B2-4DB1-8DF9-526B3297741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O95</xm:sqref>
        </x14:conditionalFormatting>
        <x14:conditionalFormatting xmlns:xm="http://schemas.microsoft.com/office/excel/2006/main">
          <x14:cfRule type="cellIs" priority="9620" operator="equal" id="{F03F3212-309A-4B99-AC69-CA8E11F419C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21" operator="equal" id="{336D183C-2CE7-4951-B337-EE913547F3B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22" operator="equal" id="{B00E6532-B524-44C5-9DF3-0287EA4150E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23" operator="equal" id="{C5E7239F-D2CC-49DC-895C-D9C7DA2D894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R95 W95</xm:sqref>
        </x14:conditionalFormatting>
        <x14:conditionalFormatting xmlns:xm="http://schemas.microsoft.com/office/excel/2006/main">
          <x14:cfRule type="cellIs" priority="9601" operator="equal" id="{8B1A9783-C0A9-470F-9F1E-6306085930E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02" operator="equal" id="{008B7D35-35C7-4983-B936-F1C06450340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03" operator="equal" id="{4019233C-4DC6-4E3E-8970-46457E016CB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04" operator="equal" id="{577969B3-0C3B-478C-89CA-B07810D12EE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05" operator="equal" id="{2BA9FB23-C2FC-414B-90A4-870B35D0A79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M117</xm:sqref>
        </x14:conditionalFormatting>
        <x14:conditionalFormatting xmlns:xm="http://schemas.microsoft.com/office/excel/2006/main">
          <x14:cfRule type="cellIs" priority="9596" operator="equal" id="{16AEF9C9-6A68-4FFA-9B30-7B7FADC1E61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97" operator="equal" id="{386F2A32-6F24-4B23-B8B3-C0789471399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98" operator="equal" id="{8CEF9D3C-4580-4599-BB2D-75D06740947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99" operator="equal" id="{D44CE1F9-07D9-42D9-8131-31A87871FEA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00" operator="equal" id="{7CF32F22-A4C8-4CD9-A90A-90D91E4E3B8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O117</xm:sqref>
        </x14:conditionalFormatting>
        <x14:conditionalFormatting xmlns:xm="http://schemas.microsoft.com/office/excel/2006/main">
          <x14:cfRule type="cellIs" priority="9606" operator="equal" id="{645CD540-7973-4457-9BB6-CA691F5CE85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07" operator="equal" id="{1093C5CE-768A-4400-9A1F-C59B25A9DE3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08" operator="equal" id="{2080981A-8D16-4144-AADA-1B25BAF2417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09" operator="equal" id="{19978982-AB8E-43B5-A491-8DC6C747FF3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R117 W117</xm:sqref>
        </x14:conditionalFormatting>
        <x14:conditionalFormatting xmlns:xm="http://schemas.microsoft.com/office/excel/2006/main">
          <x14:cfRule type="cellIs" priority="9587" operator="equal" id="{5C2671DB-CE80-41EB-B51B-9CDD475CE18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88" operator="equal" id="{233C9EA7-94EF-4092-B823-B7591A264E0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89" operator="equal" id="{849EF7E4-D2ED-43F1-8CFA-4ED4FE6DB11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90" operator="equal" id="{7D259248-333A-464E-8CCD-93BFF8E6A22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91" operator="equal" id="{C5DD14E5-CD76-4E19-818E-63CFAEF7AF7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M143</xm:sqref>
        </x14:conditionalFormatting>
        <x14:conditionalFormatting xmlns:xm="http://schemas.microsoft.com/office/excel/2006/main">
          <x14:cfRule type="cellIs" priority="9582" operator="equal" id="{62BDDBB9-656B-4B53-8C0A-7738309EA1A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83" operator="equal" id="{28BC61F9-E433-4943-8A26-876AF47E136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84" operator="equal" id="{5BECECE8-E57F-4B71-A9B2-BDFC38B15A5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85" operator="equal" id="{99DDC6FC-3D3C-4C54-B01E-C81292285A0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86" operator="equal" id="{35F8C6FB-0F3C-46BD-9C22-737F4FAF2BA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O143</xm:sqref>
        </x14:conditionalFormatting>
        <x14:conditionalFormatting xmlns:xm="http://schemas.microsoft.com/office/excel/2006/main">
          <x14:cfRule type="cellIs" priority="9592" operator="equal" id="{B0DBBE6C-DB40-4388-AD8C-FE9FE303E0D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93" operator="equal" id="{0A7D5CDE-A44B-4ADC-86D6-5D083EA2633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94" operator="equal" id="{FCFF1F4A-191B-45EE-9338-671B5744B6A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95" operator="equal" id="{2AF4397A-B86D-4E62-B565-55EBA326289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R143 W143</xm:sqref>
        </x14:conditionalFormatting>
        <x14:conditionalFormatting xmlns:xm="http://schemas.microsoft.com/office/excel/2006/main">
          <x14:cfRule type="cellIs" priority="9573" operator="equal" id="{8D8AE681-5A8A-4EE2-8142-C14023DCA3F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74" operator="equal" id="{97AFA488-D7BF-44AA-A7E6-9D685F1C1BB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75" operator="equal" id="{44F7AC8D-FAE3-4F81-BBEF-49A58B92513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76" operator="equal" id="{CDFE1CC8-0A11-44D8-BC65-A74579321DD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77" operator="equal" id="{ED4A00F7-ACDB-46BB-B0D3-868D78EF756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M170</xm:sqref>
        </x14:conditionalFormatting>
        <x14:conditionalFormatting xmlns:xm="http://schemas.microsoft.com/office/excel/2006/main">
          <x14:cfRule type="cellIs" priority="9568" operator="equal" id="{F192DD98-E86B-4EB4-BFEB-C203E50B911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69" operator="equal" id="{2F9741AF-DBBD-4CE0-A212-7112FB979B6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70" operator="equal" id="{022DAEDC-3D4F-4A9E-B00C-A12B95B8801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71" operator="equal" id="{1AC66EF1-AF01-49F5-9920-7F9BC4AC913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72" operator="equal" id="{D55232F7-9D7A-40FF-B80D-43BD4A03EC2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O170</xm:sqref>
        </x14:conditionalFormatting>
        <x14:conditionalFormatting xmlns:xm="http://schemas.microsoft.com/office/excel/2006/main">
          <x14:cfRule type="cellIs" priority="9578" operator="equal" id="{A06694EE-E7FF-4394-B5D5-67DD218FDB2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79" operator="equal" id="{5E587546-5140-43B9-A435-429CE12B682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80" operator="equal" id="{5731C6DD-CCDF-4766-84F9-0BE06C7ED21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81" operator="equal" id="{95182784-B745-4443-B76A-4C62AA1BC9D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R170 W170</xm:sqref>
        </x14:conditionalFormatting>
        <x14:conditionalFormatting xmlns:xm="http://schemas.microsoft.com/office/excel/2006/main">
          <x14:cfRule type="cellIs" priority="9559" operator="equal" id="{96BC0CCC-1C2C-4DB5-9F74-C122077F5FE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60" operator="equal" id="{F6E0D3CF-F88D-4710-AE6B-CF5DD965CD0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61" operator="equal" id="{8F479322-7D64-4ACC-B66D-89585C6E40F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62" operator="equal" id="{7BECA70B-5BA5-4D0B-9D5A-4FD73511021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63" operator="equal" id="{B4BCA7D7-AF9E-47A8-A14C-216D2FDC13C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M197</xm:sqref>
        </x14:conditionalFormatting>
        <x14:conditionalFormatting xmlns:xm="http://schemas.microsoft.com/office/excel/2006/main">
          <x14:cfRule type="cellIs" priority="9554" operator="equal" id="{1DD70EAA-19D7-4B56-AAC5-DEAACF8B3D6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55" operator="equal" id="{9C9B0A2E-30CE-43BE-84DE-29292CA19DE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56" operator="equal" id="{ACDFC165-0053-4F9F-A11B-0A190667393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57" operator="equal" id="{AC239A17-1032-4AE9-B5DC-5EA6686B3E3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58" operator="equal" id="{E720923D-A4F1-4D96-8B6E-96DA10A9879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O197</xm:sqref>
        </x14:conditionalFormatting>
        <x14:conditionalFormatting xmlns:xm="http://schemas.microsoft.com/office/excel/2006/main">
          <x14:cfRule type="cellIs" priority="9564" operator="equal" id="{77271F18-0911-41CB-AC90-D87E413789C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65" operator="equal" id="{724B8DD9-1C0E-4BD1-BA3C-9C2C2AF164B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66" operator="equal" id="{10B52B90-05CA-4927-88A6-5DF4D2C1525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67" operator="equal" id="{CD22D93B-89C5-4514-8259-A064F3E5835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R197 W197</xm:sqref>
        </x14:conditionalFormatting>
        <x14:conditionalFormatting xmlns:xm="http://schemas.microsoft.com/office/excel/2006/main">
          <x14:cfRule type="cellIs" priority="9545" operator="equal" id="{1858279F-2EEF-4D07-A0F1-421E7F7E8DF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46" operator="equal" id="{66BB33EC-552B-4D1E-8776-F5968498334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47" operator="equal" id="{428DDB37-7828-46C7-969F-055A576477D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48" operator="equal" id="{862F2F21-B2CB-45AC-9220-351B981D0DD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49" operator="equal" id="{5EC36890-7E22-40A8-9206-107DD2E7E64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M222</xm:sqref>
        </x14:conditionalFormatting>
        <x14:conditionalFormatting xmlns:xm="http://schemas.microsoft.com/office/excel/2006/main">
          <x14:cfRule type="cellIs" priority="9540" operator="equal" id="{9BAA0DC3-68BE-4479-A82B-065B453A4BF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41" operator="equal" id="{96547D5D-46C7-4ECA-AD3C-D46791FF5EF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42" operator="equal" id="{F3A99035-9F62-42B3-BA7A-80351855675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43" operator="equal" id="{35C21945-6FE3-493F-AD14-978DBECE237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44" operator="equal" id="{22C66BB5-EC74-499C-9F25-0669DDC54B9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O222</xm:sqref>
        </x14:conditionalFormatting>
        <x14:conditionalFormatting xmlns:xm="http://schemas.microsoft.com/office/excel/2006/main">
          <x14:cfRule type="cellIs" priority="9550" operator="equal" id="{585C2AAA-7F05-4835-BA4E-19333DB0A8D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51" operator="equal" id="{675B0D58-6ACF-43C4-8B70-848E492A5D5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52" operator="equal" id="{6D76A8D3-681E-4FC3-8786-8ADF8F18F70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53" operator="equal" id="{9B1C4C25-547A-4A6A-9E06-FEA283D94C3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R222 W222</xm:sqref>
        </x14:conditionalFormatting>
        <x14:conditionalFormatting xmlns:xm="http://schemas.microsoft.com/office/excel/2006/main">
          <x14:cfRule type="cellIs" priority="9531" operator="equal" id="{9E15977A-8D4E-4C6B-8FAB-6818C1400FC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32" operator="equal" id="{4C573F2C-981B-4552-A9F9-91909D1B739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33" operator="equal" id="{9F9EC75E-F34B-4F42-BC44-C3CFE3C47E4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34" operator="equal" id="{6C57E46B-784F-4A43-B948-113E176647A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35" operator="equal" id="{126B520E-7837-46A1-9F5E-29BC82D3163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M246</xm:sqref>
        </x14:conditionalFormatting>
        <x14:conditionalFormatting xmlns:xm="http://schemas.microsoft.com/office/excel/2006/main">
          <x14:cfRule type="cellIs" priority="9526" operator="equal" id="{A078B035-1671-4B97-9641-AE01105F910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27" operator="equal" id="{433AF227-AD91-44FE-9336-A76381F643F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28" operator="equal" id="{F63D245F-1EEE-45B9-88F0-22F47F4BE65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29" operator="equal" id="{5EE43158-5BCF-47B2-8D93-86336A2BAB3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30" operator="equal" id="{DE596F67-4F4A-4E51-912A-C5E1AC2377F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O246</xm:sqref>
        </x14:conditionalFormatting>
        <x14:conditionalFormatting xmlns:xm="http://schemas.microsoft.com/office/excel/2006/main">
          <x14:cfRule type="cellIs" priority="9536" operator="equal" id="{40DDEA83-8AF9-4EF1-B2A0-32097CDBFF7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37" operator="equal" id="{08AC8FCB-07A3-436A-84D8-BDDD04497E7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38" operator="equal" id="{2C27CAF2-7069-4CA1-B749-17AE4C66B5B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39" operator="equal" id="{64112CA7-F850-4CD6-B490-21ACE1E9128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R246 W246</xm:sqref>
        </x14:conditionalFormatting>
        <x14:conditionalFormatting xmlns:xm="http://schemas.microsoft.com/office/excel/2006/main">
          <x14:cfRule type="cellIs" priority="9517" operator="equal" id="{7B79B287-A757-4F1E-A0E6-1ECED09D7F7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18" operator="equal" id="{C16A9833-11AE-41B4-A835-41BCA9B525B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19" operator="equal" id="{3C11F424-37F7-48D6-A354-C4A73A554F4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20" operator="equal" id="{DD9A794D-1594-4EE2-978F-64C44EE9CE6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21" operator="equal" id="{F3ABF878-8471-4A05-9C96-B102439D9F5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M271</xm:sqref>
        </x14:conditionalFormatting>
        <x14:conditionalFormatting xmlns:xm="http://schemas.microsoft.com/office/excel/2006/main">
          <x14:cfRule type="cellIs" priority="9512" operator="equal" id="{034CD2A3-5102-45FC-B986-2FEED43879F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13" operator="equal" id="{98D4A5C0-F4D3-4C19-AB34-F6F1E893708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14" operator="equal" id="{B5C8D988-9352-42C0-9092-80C981B10C5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15" operator="equal" id="{019B1966-76B4-4CC3-8063-783B952B15A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16" operator="equal" id="{8343CA48-733D-44D9-A681-892BA968EE6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O271</xm:sqref>
        </x14:conditionalFormatting>
        <x14:conditionalFormatting xmlns:xm="http://schemas.microsoft.com/office/excel/2006/main">
          <x14:cfRule type="cellIs" priority="9522" operator="equal" id="{893D2F1E-C65D-4A85-B9EB-61B8F675039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23" operator="equal" id="{42E6354B-4132-4730-8E3A-D2B496ADDCD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24" operator="equal" id="{8738C341-34CB-4738-A6B4-E10D0F3B196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25" operator="equal" id="{2D01DBDC-ABBE-452F-B42C-6824C64C72A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R271 W271</xm:sqref>
        </x14:conditionalFormatting>
        <x14:conditionalFormatting xmlns:xm="http://schemas.microsoft.com/office/excel/2006/main">
          <x14:cfRule type="cellIs" priority="9503" operator="equal" id="{A959DE15-1900-4BB6-89E1-0AC6E104053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04" operator="equal" id="{C74EDBEF-EAC8-4F6C-99C7-49BDC3F8AC1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05" operator="equal" id="{025A9DCE-3474-4223-9896-411A89B0F66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06" operator="equal" id="{0214A6C5-0A90-4CBD-BFA1-1F83BB0AE64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07" operator="equal" id="{7D1DA97E-E90E-4412-8B37-ADF74EA9E35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M318</xm:sqref>
        </x14:conditionalFormatting>
        <x14:conditionalFormatting xmlns:xm="http://schemas.microsoft.com/office/excel/2006/main">
          <x14:cfRule type="cellIs" priority="9498" operator="equal" id="{EBC329AC-A3FC-4724-90F0-E59CC58B323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99" operator="equal" id="{7B2ACBB4-4285-49F9-9AC5-2ADCC2C480A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00" operator="equal" id="{10F73D5C-8E09-43E8-9CA3-A210FA23022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01" operator="equal" id="{0DAF6DD0-B5FD-4959-BDC9-E744D0D0C56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02" operator="equal" id="{34EACF67-4093-432D-849D-C573EA164AC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O318</xm:sqref>
        </x14:conditionalFormatting>
        <x14:conditionalFormatting xmlns:xm="http://schemas.microsoft.com/office/excel/2006/main">
          <x14:cfRule type="cellIs" priority="9508" operator="equal" id="{426A3BED-9160-482F-A721-9476F5B028C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09" operator="equal" id="{6DEB3DC0-089E-4D32-B244-0C56F08980F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10" operator="equal" id="{EA224604-8273-438B-9FC8-7BC1A9B297B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11" operator="equal" id="{E83063C1-1B51-4958-BEC3-1DD6F75718F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R318 W318</xm:sqref>
        </x14:conditionalFormatting>
        <x14:conditionalFormatting xmlns:xm="http://schemas.microsoft.com/office/excel/2006/main">
          <x14:cfRule type="cellIs" priority="9489" operator="equal" id="{A0279B5D-2EF9-4430-B552-05F70B21E62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90" operator="equal" id="{F8AE0DD5-05E8-45EE-BCEA-9CBB1F425F9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91" operator="equal" id="{86127C5B-7603-466A-8AE1-EDB2F743953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92" operator="equal" id="{4BE53266-CBE5-4CB3-A35C-1E050A18714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93" operator="equal" id="{C0022BF8-D51B-42E2-B4D8-FC78AB08FE3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M345</xm:sqref>
        </x14:conditionalFormatting>
        <x14:conditionalFormatting xmlns:xm="http://schemas.microsoft.com/office/excel/2006/main">
          <x14:cfRule type="cellIs" priority="9484" operator="equal" id="{87A4E562-F3FD-4C8A-ACD8-319A8CAC0A4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85" operator="equal" id="{CB44DCA4-4FC8-4AD1-BB66-B609E24DB14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86" operator="equal" id="{6A154483-938D-46F6-B92A-D2CE03C2578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87" operator="equal" id="{A19BE81C-FB49-44C6-A7E9-E9E2A975121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88" operator="equal" id="{42C02358-51AE-4D2E-A2CC-A72EFCEAD6E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O345</xm:sqref>
        </x14:conditionalFormatting>
        <x14:conditionalFormatting xmlns:xm="http://schemas.microsoft.com/office/excel/2006/main">
          <x14:cfRule type="cellIs" priority="9494" operator="equal" id="{9BA75870-CCDD-4BEA-BEDD-A3DCC465E3B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95" operator="equal" id="{DC531D85-932B-42B7-BBEC-E57ADA425F6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96" operator="equal" id="{208AF230-2751-4EF7-91B7-13ADB28FE2F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97" operator="equal" id="{6241C337-18FB-4E0C-84B0-959FA318E27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R345 W345</xm:sqref>
        </x14:conditionalFormatting>
        <x14:conditionalFormatting xmlns:xm="http://schemas.microsoft.com/office/excel/2006/main">
          <x14:cfRule type="cellIs" priority="9475" operator="equal" id="{EAAFA70A-7695-460B-A4C2-0AC289B54F3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76" operator="equal" id="{F7BF2217-F8D3-4573-8311-3ABDE501D71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77" operator="equal" id="{08D9F6ED-F407-48B2-A794-D909A0E1EA0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78" operator="equal" id="{2FE24591-DCC3-4E07-981C-572BBA8590A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79" operator="equal" id="{FB421F3C-D9A9-41C2-B4D2-938FE48CF8F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M370</xm:sqref>
        </x14:conditionalFormatting>
        <x14:conditionalFormatting xmlns:xm="http://schemas.microsoft.com/office/excel/2006/main">
          <x14:cfRule type="cellIs" priority="9470" operator="equal" id="{4CD13A9A-E5C3-4E30-90BE-A749DAC75E5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71" operator="equal" id="{F7478502-B23C-4964-934A-AEAB31CAFF5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72" operator="equal" id="{39E17C3B-F6FA-418E-9A97-7A6CB146E0A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73" operator="equal" id="{B3A2C659-5D5D-45FF-AECA-D0935B9723E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74" operator="equal" id="{CE1C1AF5-5C3E-4A16-A25C-8A967CC84D7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O370</xm:sqref>
        </x14:conditionalFormatting>
        <x14:conditionalFormatting xmlns:xm="http://schemas.microsoft.com/office/excel/2006/main">
          <x14:cfRule type="cellIs" priority="9480" operator="equal" id="{41CAE928-FF37-4D2F-82B1-A2B443F3EDB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81" operator="equal" id="{E9029297-7DFA-4D11-8BE5-568EC7B7636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82" operator="equal" id="{D80B8E92-C7AE-472D-B966-F7675AE647B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83" operator="equal" id="{29982739-5B77-4648-9D96-4952F543432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R370 W370</xm:sqref>
        </x14:conditionalFormatting>
        <x14:conditionalFormatting xmlns:xm="http://schemas.microsoft.com/office/excel/2006/main">
          <x14:cfRule type="cellIs" priority="9461" operator="equal" id="{017416E3-C025-4DFA-8BD6-DA6760C65F4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62" operator="equal" id="{4A980E05-6CF9-4F4A-A070-0AE42425139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63" operator="equal" id="{E28A8A25-0F8D-47EF-BE7B-9329B9154A8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64" operator="equal" id="{9CD17614-6C0B-4AF5-988A-2C5E0ADEAE9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65" operator="equal" id="{050B987E-BEFC-4A6C-8A44-01F823A92BB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M393</xm:sqref>
        </x14:conditionalFormatting>
        <x14:conditionalFormatting xmlns:xm="http://schemas.microsoft.com/office/excel/2006/main">
          <x14:cfRule type="cellIs" priority="9456" operator="equal" id="{533D7268-9F66-43C0-B9CC-940BBCD8D81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57" operator="equal" id="{497AD1F8-68B1-405C-A528-B1A222D5C48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58" operator="equal" id="{752B92B8-8235-42D3-859E-252EEE72C6B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59" operator="equal" id="{CDBB6380-6DFE-43BF-B560-BCD6EC94F6A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60" operator="equal" id="{D985F9B4-A5F1-4258-A0E3-8F5EF324209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O393</xm:sqref>
        </x14:conditionalFormatting>
        <x14:conditionalFormatting xmlns:xm="http://schemas.microsoft.com/office/excel/2006/main">
          <x14:cfRule type="cellIs" priority="9466" operator="equal" id="{D8E3A67B-112F-42F2-BF82-52BB213C651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67" operator="equal" id="{A9597F81-1A7D-4CBC-98DC-8E1F1EB012F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68" operator="equal" id="{0E2610A3-A9B5-47D4-AD15-A5659133CF5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69" operator="equal" id="{A3142A76-5CCD-44D5-958B-9D717842E7A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R393 W393</xm:sqref>
        </x14:conditionalFormatting>
        <x14:conditionalFormatting xmlns:xm="http://schemas.microsoft.com/office/excel/2006/main">
          <x14:cfRule type="cellIs" priority="9447" operator="equal" id="{D2D79B02-51DE-4A6D-BF15-0A312AEFBE9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48" operator="equal" id="{A4068AA9-DB76-4C7D-A654-5761CA3CC75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49" operator="equal" id="{907917C3-C8C8-41C0-BF85-1453678A335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50" operator="equal" id="{95072041-BB7F-4FE2-BA94-FE731FDB8EB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51" operator="equal" id="{B2487D98-59A2-4FBD-9D00-11DB60AD367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M417</xm:sqref>
        </x14:conditionalFormatting>
        <x14:conditionalFormatting xmlns:xm="http://schemas.microsoft.com/office/excel/2006/main">
          <x14:cfRule type="cellIs" priority="9442" operator="equal" id="{AEE82726-6327-4A02-83F0-F45B956F49D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43" operator="equal" id="{7D481372-4EF8-4FB7-8364-2C0FB78066A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44" operator="equal" id="{251F02AF-9F68-4612-B149-966EAB3712A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45" operator="equal" id="{33D5C741-3F2D-4576-9146-8E1DCC9A73F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46" operator="equal" id="{A8574FF9-BCAA-4907-818C-0E92ADDAB27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O417</xm:sqref>
        </x14:conditionalFormatting>
        <x14:conditionalFormatting xmlns:xm="http://schemas.microsoft.com/office/excel/2006/main">
          <x14:cfRule type="cellIs" priority="9452" operator="equal" id="{52271587-29DF-4A2B-B450-EDC8A8DA1BC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53" operator="equal" id="{26762575-3018-40A4-8178-9D576CD37CE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54" operator="equal" id="{F1A2180B-7A22-457C-A52C-D55F04425BE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55" operator="equal" id="{3AC36578-4FB6-4BB8-91B5-5EE421EB7BC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R417 W417</xm:sqref>
        </x14:conditionalFormatting>
        <x14:conditionalFormatting xmlns:xm="http://schemas.microsoft.com/office/excel/2006/main">
          <x14:cfRule type="cellIs" priority="9433" operator="equal" id="{EEEEE8F5-C0E2-4C69-A17D-344947D794E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34" operator="equal" id="{C2FE7519-6DAE-4862-B281-1EA4C566122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35" operator="equal" id="{EDAFCE7E-6CF2-4119-8146-C258CCDCC57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36" operator="equal" id="{78A179AF-A48E-4F82-9C30-660338D891A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37" operator="equal" id="{5CCD9FE7-9930-4D4C-B7D4-AE82677A735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M442</xm:sqref>
        </x14:conditionalFormatting>
        <x14:conditionalFormatting xmlns:xm="http://schemas.microsoft.com/office/excel/2006/main">
          <x14:cfRule type="cellIs" priority="9428" operator="equal" id="{BD273368-0A54-4E73-B581-15AE3F62766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29" operator="equal" id="{579C9D1D-4345-4806-8ADB-D243CC0BEBE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30" operator="equal" id="{513A32EE-4067-46E0-9462-B1069E9FE70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31" operator="equal" id="{619308EE-9A67-4873-8877-3B28C10E49C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32" operator="equal" id="{369906D4-057B-4AE9-BCCD-828DE29076A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O442</xm:sqref>
        </x14:conditionalFormatting>
        <x14:conditionalFormatting xmlns:xm="http://schemas.microsoft.com/office/excel/2006/main">
          <x14:cfRule type="cellIs" priority="9438" operator="equal" id="{8B53326A-72A2-4A45-AD5C-CCA751D7D80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39" operator="equal" id="{A5971D4C-98C1-437C-8D7D-980BD8A3C8F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40" operator="equal" id="{71EE6197-3F0A-4466-8760-723A9E60F97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41" operator="equal" id="{954ABEA2-C2D9-4687-9458-BC334743F7D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R442 W442</xm:sqref>
        </x14:conditionalFormatting>
        <x14:conditionalFormatting xmlns:xm="http://schemas.microsoft.com/office/excel/2006/main">
          <x14:cfRule type="cellIs" priority="9419" operator="equal" id="{550325E0-C020-4FB3-BD99-71037E9A320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20" operator="equal" id="{60F27B4A-4EF2-492C-92C2-FBEC935318C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21" operator="equal" id="{73481400-A56C-4B3A-B6D8-2C45AA3229E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22" operator="equal" id="{3F5F9C87-EA16-41F2-A292-04700E2C54F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23" operator="equal" id="{00920763-DDFE-435C-9F38-CBB6F6AA2AC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M467</xm:sqref>
        </x14:conditionalFormatting>
        <x14:conditionalFormatting xmlns:xm="http://schemas.microsoft.com/office/excel/2006/main">
          <x14:cfRule type="cellIs" priority="9414" operator="equal" id="{29D4E2DB-F54F-4DF4-9DB2-ACFA59688DD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15" operator="equal" id="{3D087618-728F-464C-9326-C0640D305F3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16" operator="equal" id="{40A6E915-68C9-4077-99D2-ED944B254FC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17" operator="equal" id="{4A77FCBA-AF72-4E3E-AC0D-E1B26756A34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18" operator="equal" id="{711A07AA-27FC-4A1A-9785-A4511A4F565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O467</xm:sqref>
        </x14:conditionalFormatting>
        <x14:conditionalFormatting xmlns:xm="http://schemas.microsoft.com/office/excel/2006/main">
          <x14:cfRule type="cellIs" priority="9424" operator="equal" id="{C6B1F31E-71AA-417D-AA4B-CBF402E4124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25" operator="equal" id="{5B4845C1-5C71-4E3E-9AF8-4F525D92A4F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26" operator="equal" id="{DB6DD389-8F3A-4C88-BB4E-0EC1F6DC4FE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27" operator="equal" id="{ACFF3D88-C7E0-4E24-B417-0B6D555E77D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R467 W467</xm:sqref>
        </x14:conditionalFormatting>
        <x14:conditionalFormatting xmlns:xm="http://schemas.microsoft.com/office/excel/2006/main">
          <x14:cfRule type="cellIs" priority="9405" operator="equal" id="{15BBAE7F-C6BF-422C-8076-9D07A544485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06" operator="equal" id="{E43B8C5F-B209-40C2-8161-67ECF2AB4D9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07" operator="equal" id="{027EFF7E-DEA7-49D6-BE7F-4B5FC73E4AF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08" operator="equal" id="{38412D8C-1C25-40BF-BC64-AD582010E30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09" operator="equal" id="{968B010C-6AD8-48BA-AA60-4E9FCFAED35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M494</xm:sqref>
        </x14:conditionalFormatting>
        <x14:conditionalFormatting xmlns:xm="http://schemas.microsoft.com/office/excel/2006/main">
          <x14:cfRule type="cellIs" priority="9400" operator="equal" id="{56493591-5AF2-4BAF-A362-D12B2EEC31A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01" operator="equal" id="{454549B0-A6B0-4639-9F0F-D928B7A9386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02" operator="equal" id="{81A0D2BD-765F-4538-8041-7D5FFA23C39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03" operator="equal" id="{9DADF936-69A7-445F-9393-73161C91262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04" operator="equal" id="{06F8610D-8729-44C8-A88B-1F17349EE49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O494</xm:sqref>
        </x14:conditionalFormatting>
        <x14:conditionalFormatting xmlns:xm="http://schemas.microsoft.com/office/excel/2006/main">
          <x14:cfRule type="cellIs" priority="9410" operator="equal" id="{A9D5C45C-2048-4313-AE0C-C61B72B9257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11" operator="equal" id="{19DC4637-36EC-4BFA-8C0B-E731FDC728C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12" operator="equal" id="{CB2833CC-6CF7-4183-AFD4-23DB7184C75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13" operator="equal" id="{0B0A65CA-609E-4475-9050-900D5457641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R494 W494</xm:sqref>
        </x14:conditionalFormatting>
        <x14:conditionalFormatting xmlns:xm="http://schemas.microsoft.com/office/excel/2006/main">
          <x14:cfRule type="cellIs" priority="9391" operator="equal" id="{A0E9FB66-E733-4092-8BA6-47D7D081AA4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92" operator="equal" id="{C24B81D2-7F7C-439C-927C-44C778CA335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93" operator="equal" id="{4CD91CCB-06D4-4A02-A548-64AC9852CA4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94" operator="equal" id="{B8DBB123-623F-479B-88B5-67718B16366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95" operator="equal" id="{BB5ED99D-2025-43EC-8DB8-D1F9B388ED9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M519</xm:sqref>
        </x14:conditionalFormatting>
        <x14:conditionalFormatting xmlns:xm="http://schemas.microsoft.com/office/excel/2006/main">
          <x14:cfRule type="cellIs" priority="9386" operator="equal" id="{C5D6466C-9F0E-4DBA-8720-1F052F634C9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87" operator="equal" id="{C8BE9204-36FC-4205-BC78-3BD73A44123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88" operator="equal" id="{FE45E511-31EA-43AD-8B80-E9C4BF17C24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89" operator="equal" id="{BE91F604-794A-4AFE-B1F6-BEEF892635F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90" operator="equal" id="{1123EF6E-E28B-4517-86F3-16C42A9C65B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O519</xm:sqref>
        </x14:conditionalFormatting>
        <x14:conditionalFormatting xmlns:xm="http://schemas.microsoft.com/office/excel/2006/main">
          <x14:cfRule type="cellIs" priority="9396" operator="equal" id="{24B0DEBD-C1A6-4424-BD91-9C828830479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97" operator="equal" id="{E8D40D61-D737-4E1E-B6B4-5D47CB20E22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98" operator="equal" id="{21A198D6-CA4F-4CAA-A276-D78E1B5EE2E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99" operator="equal" id="{45524362-D9AF-4B7F-979D-0501855457E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R519 W519</xm:sqref>
        </x14:conditionalFormatting>
        <x14:conditionalFormatting xmlns:xm="http://schemas.microsoft.com/office/excel/2006/main">
          <x14:cfRule type="cellIs" priority="9377" operator="equal" id="{039F61CC-54C9-4862-B7F9-7FC85E54EB4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78" operator="equal" id="{4B773336-95B8-44D4-9495-0C744FB771E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79" operator="equal" id="{23CBFEC3-7E1C-439F-AFB3-FCA36C36384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80" operator="equal" id="{E97492C4-DDFA-4D13-894D-11C2DB2F3EB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81" operator="equal" id="{1F034827-5D3C-4F87-8765-15E7D94DFC8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M543</xm:sqref>
        </x14:conditionalFormatting>
        <x14:conditionalFormatting xmlns:xm="http://schemas.microsoft.com/office/excel/2006/main">
          <x14:cfRule type="cellIs" priority="9372" operator="equal" id="{7A5D9C42-6B73-4FCC-A863-FD07212E9BC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73" operator="equal" id="{E3A0A080-368B-4264-8B55-728E3ACF86D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74" operator="equal" id="{2CB687E5-41D7-4BD9-8711-7221AC1C085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75" operator="equal" id="{723CB640-45E6-41F1-9C1D-D30F4B2E5C3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76" operator="equal" id="{E847D5BF-64B5-48A6-A1B8-1D56BCBF1DB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O543</xm:sqref>
        </x14:conditionalFormatting>
        <x14:conditionalFormatting xmlns:xm="http://schemas.microsoft.com/office/excel/2006/main">
          <x14:cfRule type="cellIs" priority="9363" operator="equal" id="{3F603927-1B4F-47FA-BF0A-88F622B12E8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64" operator="equal" id="{1BD9965E-22A1-4AD0-93EC-7C461A61627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65" operator="equal" id="{6D3B4FA6-44AE-4AED-9373-265A8BFB7E6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66" operator="equal" id="{779DDA2B-6109-4624-B35A-1A69CDA5215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67" operator="equal" id="{E2AD7C13-EFF0-40CA-9377-158638161EC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M568</xm:sqref>
        </x14:conditionalFormatting>
        <x14:conditionalFormatting xmlns:xm="http://schemas.microsoft.com/office/excel/2006/main">
          <x14:cfRule type="cellIs" priority="9358" operator="equal" id="{67EF7C6A-0F36-4D87-B9CA-57006F6C843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59" operator="equal" id="{DC7E0FE6-F317-4DBE-A43E-B2C29F19352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60" operator="equal" id="{B18DF9E5-5309-47ED-A72F-948498C0CC7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61" operator="equal" id="{80014FFE-960A-4AA0-8476-9B2BC81659A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62" operator="equal" id="{1B1F17D8-3C9B-4737-8158-0422BB423DA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O568</xm:sqref>
        </x14:conditionalFormatting>
        <x14:conditionalFormatting xmlns:xm="http://schemas.microsoft.com/office/excel/2006/main">
          <x14:cfRule type="cellIs" priority="9368" operator="equal" id="{08796263-A8C6-4A9C-80D9-692D1577DDD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69" operator="equal" id="{B7F6BD4C-9F26-456F-9003-391842EFF85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70" operator="equal" id="{65DCC3FA-55F8-47F1-8F20-124DF405E49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71" operator="equal" id="{9E989B72-4343-4A3D-B104-5D77D60C51E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R568 W568</xm:sqref>
        </x14:conditionalFormatting>
        <x14:conditionalFormatting xmlns:xm="http://schemas.microsoft.com/office/excel/2006/main">
          <x14:cfRule type="cellIs" priority="9349" operator="equal" id="{33BC4C9C-10F0-479B-A4E4-ADC1FC615F0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50" operator="equal" id="{B0B8B240-486D-4A94-9A26-F768E8E4AF0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51" operator="equal" id="{3043E7A8-775E-4714-AC1D-23D3F9F9F00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52" operator="equal" id="{A043C22C-1726-4313-953A-F7F2EAEEB47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53" operator="equal" id="{7C5311CB-FDA5-46EB-BDCD-04DF3832221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M591</xm:sqref>
        </x14:conditionalFormatting>
        <x14:conditionalFormatting xmlns:xm="http://schemas.microsoft.com/office/excel/2006/main">
          <x14:cfRule type="cellIs" priority="9344" operator="equal" id="{FB485122-D30D-4556-AEDF-85684619831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45" operator="equal" id="{6AF4081E-2894-4AB3-BC1C-1FF1A95AD23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46" operator="equal" id="{F7C98039-A828-40BF-9516-D62BB07FE47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47" operator="equal" id="{7D491AA3-6A2F-4E52-A8F5-95C25ECAF40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48" operator="equal" id="{2FAB60AF-76B6-4AC7-8C04-51231BD3D63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O591</xm:sqref>
        </x14:conditionalFormatting>
        <x14:conditionalFormatting xmlns:xm="http://schemas.microsoft.com/office/excel/2006/main">
          <x14:cfRule type="cellIs" priority="9354" operator="equal" id="{B3B721CD-BE39-478D-934F-96AA78D7EDD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55" operator="equal" id="{7F084A9B-E016-48B4-8335-34BBFEDC145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56" operator="equal" id="{E946F338-8732-425F-A622-B82B7B03E6B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57" operator="equal" id="{7084FA4D-C080-4E50-8C36-8A4C54AF315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R591 W591</xm:sqref>
        </x14:conditionalFormatting>
        <x14:conditionalFormatting xmlns:xm="http://schemas.microsoft.com/office/excel/2006/main">
          <x14:cfRule type="cellIs" priority="9335" operator="equal" id="{C72C8698-8BEB-4F6C-AF7F-9D4683D97D0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36" operator="equal" id="{28B41116-9EE8-4C66-A0AE-07325563A89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37" operator="equal" id="{1004ECA9-3329-4945-9034-D181537E333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38" operator="equal" id="{52D12489-568D-424B-A7E2-9069D8724D0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39" operator="equal" id="{AFD78B09-15E2-4340-B15D-6A480F44CEA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M615</xm:sqref>
        </x14:conditionalFormatting>
        <x14:conditionalFormatting xmlns:xm="http://schemas.microsoft.com/office/excel/2006/main">
          <x14:cfRule type="cellIs" priority="9330" operator="equal" id="{57A8410B-4F43-4276-8B4F-7CC6A1010D9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31" operator="equal" id="{D5078F27-DF3A-4F2A-900E-EA421938FB1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32" operator="equal" id="{7FCF0EB0-404C-44A9-BBAB-BF98728DED4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33" operator="equal" id="{A0C4B588-EA26-4FC7-A713-78FD8B663CA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34" operator="equal" id="{9F269729-43D9-4FD6-A6E0-236D4BBAB27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O615</xm:sqref>
        </x14:conditionalFormatting>
        <x14:conditionalFormatting xmlns:xm="http://schemas.microsoft.com/office/excel/2006/main">
          <x14:cfRule type="cellIs" priority="9340" operator="equal" id="{7AF6F54D-97EC-487B-8519-11C77BE0D58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41" operator="equal" id="{7822583C-694E-4D8A-9798-8DBBC34E59E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42" operator="equal" id="{284895E8-B092-4B5D-8125-34AA666BF44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43" operator="equal" id="{7185C1BB-6A42-4E7B-BA39-BBDF5C6119F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R615 W615</xm:sqref>
        </x14:conditionalFormatting>
        <x14:conditionalFormatting xmlns:xm="http://schemas.microsoft.com/office/excel/2006/main">
          <x14:cfRule type="cellIs" priority="9321" operator="equal" id="{2F65F9D6-38F5-4031-9753-14B17F42AC5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22" operator="equal" id="{CF13D5C6-17CC-455C-888A-857C21C9E74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23" operator="equal" id="{6ADD2D72-F89F-4F9F-9732-0C6ED05229E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24" operator="equal" id="{CDF7524B-244A-4B9E-96C9-67F0BD5986E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25" operator="equal" id="{DB18B641-4E80-472F-9A39-9A623DB730F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M638</xm:sqref>
        </x14:conditionalFormatting>
        <x14:conditionalFormatting xmlns:xm="http://schemas.microsoft.com/office/excel/2006/main">
          <x14:cfRule type="cellIs" priority="9316" operator="equal" id="{BCC5ADDA-685E-41A0-9306-0DEF315E637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17" operator="equal" id="{4DB3C6C4-2F04-4109-AE87-2E612D19878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18" operator="equal" id="{1956578A-1043-4A87-82B5-0FF8AC36ACF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19" operator="equal" id="{55C71B96-2564-49EC-B3BB-FC8DABE4604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20" operator="equal" id="{8DEECE0F-A453-4290-9E7C-F5086AE62CD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O638</xm:sqref>
        </x14:conditionalFormatting>
        <x14:conditionalFormatting xmlns:xm="http://schemas.microsoft.com/office/excel/2006/main">
          <x14:cfRule type="cellIs" priority="9326" operator="equal" id="{1E174BF0-A984-4A33-9623-ED014C53C70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27" operator="equal" id="{4AD6DE89-B9D5-450F-A185-97D811865FD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28" operator="equal" id="{93115908-C826-46E5-8B74-8D23D61C512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29" operator="equal" id="{F00124B8-E025-467C-8673-58795964D5E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R638 W638</xm:sqref>
        </x14:conditionalFormatting>
        <x14:conditionalFormatting xmlns:xm="http://schemas.microsoft.com/office/excel/2006/main">
          <x14:cfRule type="cellIs" priority="9307" operator="equal" id="{8BAEF3DF-F1E0-411D-B20C-9D5BB6199BC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08" operator="equal" id="{7560441C-FC51-447D-918E-C4D0E57186D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09" operator="equal" id="{965B7C7B-C386-45FE-87E8-C622136E439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10" operator="equal" id="{3699F447-FEF1-4D8D-BB4D-F6B60ED3098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11" operator="equal" id="{5A718F47-DFD7-4922-B233-85866FECD26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M661</xm:sqref>
        </x14:conditionalFormatting>
        <x14:conditionalFormatting xmlns:xm="http://schemas.microsoft.com/office/excel/2006/main">
          <x14:cfRule type="cellIs" priority="9302" operator="equal" id="{D1BD1950-A8B8-4FAE-8755-035BE5EA349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03" operator="equal" id="{D41EE666-A203-49B9-A139-49238DE5957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04" operator="equal" id="{4A883F56-F870-41DB-A848-B139CE56DD6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05" operator="equal" id="{5A3B14B7-AEA1-47BE-9619-19FFBAD3B4A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06" operator="equal" id="{DEFE4ABD-C0A6-497F-B883-4A6CE10FB04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O661</xm:sqref>
        </x14:conditionalFormatting>
        <x14:conditionalFormatting xmlns:xm="http://schemas.microsoft.com/office/excel/2006/main">
          <x14:cfRule type="cellIs" priority="9312" operator="equal" id="{00D7D164-2518-44E7-8F1F-7D069BB224B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13" operator="equal" id="{97407B89-70D5-44AE-BD77-4C531BF0B77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14" operator="equal" id="{127FF59E-A49B-4C8C-8F4A-BD52684AAA8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15" operator="equal" id="{24D9EF22-9F09-4C8A-9A1C-848610AAC82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R661 W661</xm:sqref>
        </x14:conditionalFormatting>
        <x14:conditionalFormatting xmlns:xm="http://schemas.microsoft.com/office/excel/2006/main">
          <x14:cfRule type="cellIs" priority="9293" operator="equal" id="{FFD588E7-2DD3-40C3-A27D-74089F1A205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94" operator="equal" id="{6F867D1D-D6C3-455E-9355-19AB119450A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95" operator="equal" id="{6EF28F18-3B08-4E84-B057-B0080B86382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96" operator="equal" id="{916E4E03-6B2E-4F21-BED5-36875461455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97" operator="equal" id="{4FDE7813-EB0C-4591-BADF-F4968441AAF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M683</xm:sqref>
        </x14:conditionalFormatting>
        <x14:conditionalFormatting xmlns:xm="http://schemas.microsoft.com/office/excel/2006/main">
          <x14:cfRule type="cellIs" priority="9288" operator="equal" id="{176DA3AC-E910-4ADE-AA99-4612430D428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89" operator="equal" id="{5D901EDE-09DD-4B1E-8D74-AAFCF27F168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90" operator="equal" id="{B18929D4-3626-4C9C-BD17-40F42D069C2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91" operator="equal" id="{189AA3AA-2DD8-4570-AE59-ACB07B7E4B3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92" operator="equal" id="{E0F10D23-8BFD-4A1E-AE07-603B203C574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O683</xm:sqref>
        </x14:conditionalFormatting>
        <x14:conditionalFormatting xmlns:xm="http://schemas.microsoft.com/office/excel/2006/main">
          <x14:cfRule type="cellIs" priority="9298" operator="equal" id="{70D1674E-2C2F-4960-BC04-D770DAF6220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99" operator="equal" id="{CD82FD0D-87DE-4B87-8C34-13F7B25051A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00" operator="equal" id="{1386210F-4C98-478D-B466-4891EC57EBE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01" operator="equal" id="{63ECEFC4-C8B3-4E2D-BD13-AD078ED79C6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R683 W683</xm:sqref>
        </x14:conditionalFormatting>
        <x14:conditionalFormatting xmlns:xm="http://schemas.microsoft.com/office/excel/2006/main">
          <x14:cfRule type="cellIs" priority="9279" operator="equal" id="{74D21DDA-B2D5-464D-9C43-4C9B8FB50EE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80" operator="equal" id="{E37E80C7-EF6D-4EA2-8C45-479935FF793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81" operator="equal" id="{271F9F0A-E896-4617-9075-568573ED786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82" operator="equal" id="{E1EEA830-1EC3-4979-82BB-DC8F3CDE9BF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83" operator="equal" id="{5407DCDE-97CD-462D-9C47-2161005A9F3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M707</xm:sqref>
        </x14:conditionalFormatting>
        <x14:conditionalFormatting xmlns:xm="http://schemas.microsoft.com/office/excel/2006/main">
          <x14:cfRule type="cellIs" priority="9274" operator="equal" id="{F56B9250-94FE-492A-A166-8D8DD8075AA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75" operator="equal" id="{B298C514-5C80-485F-B22C-28223FF892E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76" operator="equal" id="{0E9893EE-1AA2-4FDE-8396-101FDD1B966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77" operator="equal" id="{5DEA4C07-DBEC-44C7-9CB8-DFFA9462B39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78" operator="equal" id="{2115B2F5-BFBF-4829-811E-2253711F59F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O707</xm:sqref>
        </x14:conditionalFormatting>
        <x14:conditionalFormatting xmlns:xm="http://schemas.microsoft.com/office/excel/2006/main">
          <x14:cfRule type="cellIs" priority="9284" operator="equal" id="{46807B60-A9B4-4E72-86FC-0885187C7FB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85" operator="equal" id="{C676CDB7-CBD7-4E34-B558-17CB4573E14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86" operator="equal" id="{1991C878-14E9-4351-A50C-220DF89DBB0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87" operator="equal" id="{FCC5F7EE-7090-414B-ADDD-28A496ECD83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R707 W707</xm:sqref>
        </x14:conditionalFormatting>
        <x14:conditionalFormatting xmlns:xm="http://schemas.microsoft.com/office/excel/2006/main">
          <x14:cfRule type="cellIs" priority="9265" operator="equal" id="{F71FEE80-13A2-4EF6-9225-772FC4B1004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66" operator="equal" id="{E52C73E6-ED9F-43A0-9F83-E4DBD8D0C05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67" operator="equal" id="{65BB9C06-A670-477A-8D59-269A7C5516A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68" operator="equal" id="{A79C7E38-6C5F-4828-8A4F-821672D912B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69" operator="equal" id="{B76C8571-798F-46F8-A803-C008C985FB1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M733</xm:sqref>
        </x14:conditionalFormatting>
        <x14:conditionalFormatting xmlns:xm="http://schemas.microsoft.com/office/excel/2006/main">
          <x14:cfRule type="cellIs" priority="9260" operator="equal" id="{448B607C-6058-4EA8-8973-A738C2DE654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61" operator="equal" id="{E3CE707B-B378-4306-8382-6A44703278B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62" operator="equal" id="{44221EA6-C994-4945-8406-0C46DA8B3F6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63" operator="equal" id="{6140EB7B-A4F0-4019-9020-2DC9677F23C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64" operator="equal" id="{7EDF4AEF-3579-4F9C-9977-CB184D8AF8C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O733</xm:sqref>
        </x14:conditionalFormatting>
        <x14:conditionalFormatting xmlns:xm="http://schemas.microsoft.com/office/excel/2006/main">
          <x14:cfRule type="cellIs" priority="9270" operator="equal" id="{200DEE33-4A11-4AF8-AB42-F51C2783A37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71" operator="equal" id="{B73219CD-469A-4FF0-8312-A3B09B6F216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72" operator="equal" id="{7284DF1F-590C-4EA9-B093-377102FADA2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73" operator="equal" id="{741E8688-BFCB-43F1-A182-D97EAF62983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R733 W733</xm:sqref>
        </x14:conditionalFormatting>
        <x14:conditionalFormatting xmlns:xm="http://schemas.microsoft.com/office/excel/2006/main">
          <x14:cfRule type="cellIs" priority="9251" operator="equal" id="{D9147F6A-14C2-4946-A2DC-70F339A2217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52" operator="equal" id="{42063994-D545-4A2E-A36F-3B08971EA7B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53" operator="equal" id="{6ADEEA71-CE47-46B7-824D-4709D5991CA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54" operator="equal" id="{3C753FE2-24D2-47A2-B1F0-58D3456A620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55" operator="equal" id="{1659128C-CE8D-4B1A-85D2-1384EED0BD4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M757</xm:sqref>
        </x14:conditionalFormatting>
        <x14:conditionalFormatting xmlns:xm="http://schemas.microsoft.com/office/excel/2006/main">
          <x14:cfRule type="cellIs" priority="9246" operator="equal" id="{F49422B3-21DC-48D4-B459-F6B242D2F1A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47" operator="equal" id="{2EAC05DD-AB1C-4150-BAE4-279CDFD173B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48" operator="equal" id="{CCF5B0C3-45E6-4A11-AE3D-B561C7515E8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49" operator="equal" id="{621886B0-A2B0-46D8-AFBB-A7F2B7B12AF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50" operator="equal" id="{33CB10B7-B395-43C9-87FB-3D2D700420A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O757</xm:sqref>
        </x14:conditionalFormatting>
        <x14:conditionalFormatting xmlns:xm="http://schemas.microsoft.com/office/excel/2006/main">
          <x14:cfRule type="cellIs" priority="9256" operator="equal" id="{3C660E50-46B7-4C5C-AB38-D1257A76035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57" operator="equal" id="{733F9CFA-A2A4-4CB5-BE2F-132A757072B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58" operator="equal" id="{D149469C-8617-4D89-A8A2-6688EDE8351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59" operator="equal" id="{6AEB156B-C0B9-43B6-A8F5-E9EAA5534C8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R757 W757</xm:sqref>
        </x14:conditionalFormatting>
        <x14:conditionalFormatting xmlns:xm="http://schemas.microsoft.com/office/excel/2006/main">
          <x14:cfRule type="cellIs" priority="9237" operator="equal" id="{1C006573-6684-4BAB-B21A-47EE10603D6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38" operator="equal" id="{DFB6CB93-0615-4950-9E0E-378A0047A8B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39" operator="equal" id="{AC11C39A-6CF6-41E7-B67D-7FD9A63CDF4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40" operator="equal" id="{59701C2A-7B12-47F3-A67E-4EBD4AFD083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41" operator="equal" id="{CACD81BC-7F7C-4DF4-9D68-5388E868FB8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M45</xm:sqref>
        </x14:conditionalFormatting>
        <x14:conditionalFormatting xmlns:xm="http://schemas.microsoft.com/office/excel/2006/main">
          <x14:cfRule type="cellIs" priority="9232" operator="equal" id="{27F606E0-C079-4D1B-868B-16FBA8C7875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33" operator="equal" id="{089E5F56-F0E4-4957-A210-20C71D6BB4D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34" operator="equal" id="{9CFD61A1-692C-450E-B20C-6661ED2BF14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35" operator="equal" id="{90A4F88F-4557-4E36-94FB-3224BF303B4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36" operator="equal" id="{B090D93A-7FD6-446E-ACE3-FF6D8C56AA0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O45</xm:sqref>
        </x14:conditionalFormatting>
        <x14:conditionalFormatting xmlns:xm="http://schemas.microsoft.com/office/excel/2006/main">
          <x14:cfRule type="cellIs" priority="9242" operator="equal" id="{E0CA47E3-FECB-4750-A353-0AEB71EDD04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43" operator="equal" id="{97E788B4-8B22-4FCE-80B4-A5156835DE6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44" operator="equal" id="{A64EF191-AC2B-4577-9D1C-680AF152F06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45" operator="equal" id="{9CE9C3C1-BB12-4753-9CA2-BD048A7A592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R45</xm:sqref>
        </x14:conditionalFormatting>
        <x14:conditionalFormatting xmlns:xm="http://schemas.microsoft.com/office/excel/2006/main">
          <x14:cfRule type="cellIs" priority="9223" operator="equal" id="{84B74610-7CC3-4830-9072-7C610FDB0EE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24" operator="equal" id="{5D1C8176-4A7B-4B3A-BA0E-49F0F34D789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25" operator="equal" id="{B81E8E93-8BAF-4286-8922-E19215AC57B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26" operator="equal" id="{3AD4F51D-10FD-4C3C-82BE-D5C5EAC9C7B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27" operator="equal" id="{817475ED-A1DA-4BC8-9EF5-052E5F1AB7B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M71</xm:sqref>
        </x14:conditionalFormatting>
        <x14:conditionalFormatting xmlns:xm="http://schemas.microsoft.com/office/excel/2006/main">
          <x14:cfRule type="cellIs" priority="9218" operator="equal" id="{FDB645F6-11B9-4991-8B60-457653487E8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19" operator="equal" id="{9C763B04-84BE-4A22-9708-1214E979928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20" operator="equal" id="{43413EDF-583A-4340-B337-1B2DF827955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21" operator="equal" id="{64967547-47E0-40E1-88B1-2A41FCF3DEE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22" operator="equal" id="{2DE010E7-7B56-4238-864C-F5C459029DD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O71</xm:sqref>
        </x14:conditionalFormatting>
        <x14:conditionalFormatting xmlns:xm="http://schemas.microsoft.com/office/excel/2006/main">
          <x14:cfRule type="cellIs" priority="9228" operator="equal" id="{4491C9EB-8069-4F4B-AED9-64280F7646F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29" operator="equal" id="{DB0D67BE-E2E0-49E6-BC9C-0261F8DC1FC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30" operator="equal" id="{B0A2D8AB-68CA-4D33-B6CD-4FB6231C228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31" operator="equal" id="{94E8F05E-8255-4057-BE8B-3F8256A45B1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R71</xm:sqref>
        </x14:conditionalFormatting>
        <x14:conditionalFormatting xmlns:xm="http://schemas.microsoft.com/office/excel/2006/main">
          <x14:cfRule type="cellIs" priority="9209" operator="equal" id="{BE1B9A41-C452-4F01-9BAF-49964FAD468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10" operator="equal" id="{F2446023-1D28-40F8-9716-8B319F15B95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11" operator="equal" id="{6AE9E477-A433-4977-AFF2-28D245F4900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12" operator="equal" id="{BD13CF4F-24DF-4DF8-A0F3-0658F7605B3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13" operator="equal" id="{9051E8AC-7C77-416E-8F53-AC55C4ABEFC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M96</xm:sqref>
        </x14:conditionalFormatting>
        <x14:conditionalFormatting xmlns:xm="http://schemas.microsoft.com/office/excel/2006/main">
          <x14:cfRule type="cellIs" priority="9204" operator="equal" id="{9E47545C-008E-4D10-9F73-B7500121AC8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05" operator="equal" id="{5C36190B-7024-4D88-A7AC-998E92A12AA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06" operator="equal" id="{7427B9D1-0A5B-42BF-9FA4-5A346DCB0F5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07" operator="equal" id="{4AFC77A2-721C-4C66-AA58-5DE7F3EE88F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08" operator="equal" id="{592545B8-3AEB-4AAA-9ECB-A238F3B90AD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O96</xm:sqref>
        </x14:conditionalFormatting>
        <x14:conditionalFormatting xmlns:xm="http://schemas.microsoft.com/office/excel/2006/main">
          <x14:cfRule type="cellIs" priority="9214" operator="equal" id="{70551FCF-10C4-41A9-B09F-BD247EDF215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15" operator="equal" id="{00106FE9-A506-49F9-8F42-5E89090CA00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16" operator="equal" id="{1CE5A853-0CF0-4956-929C-5DF771E06B1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17" operator="equal" id="{CD07AA8C-0237-4025-993B-B17EAAAF11C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R96</xm:sqref>
        </x14:conditionalFormatting>
        <x14:conditionalFormatting xmlns:xm="http://schemas.microsoft.com/office/excel/2006/main">
          <x14:cfRule type="cellIs" priority="9195" operator="equal" id="{C5E58E45-3F56-44F4-B17B-A3E38BAFC75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96" operator="equal" id="{F8BC4FEC-B217-4360-B769-6EDB33E000F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97" operator="equal" id="{84BAF572-938C-4CC0-9918-BCAA5298B2A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98" operator="equal" id="{DFA9BC60-B329-4A14-98FC-1867FA2831A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99" operator="equal" id="{AAF0BC87-7762-4D34-A9DE-38DACC8FFDA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M119</xm:sqref>
        </x14:conditionalFormatting>
        <x14:conditionalFormatting xmlns:xm="http://schemas.microsoft.com/office/excel/2006/main">
          <x14:cfRule type="cellIs" priority="9190" operator="equal" id="{3F2EA2E6-654E-431B-92E6-602341DAC64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91" operator="equal" id="{CE74524A-3053-4BBA-B2D7-B871ED9874E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92" operator="equal" id="{6A4B5BFD-6D5D-48DE-84FD-DD8687B97EF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93" operator="equal" id="{A29C3D45-9D92-44E2-B5A2-6EA9FF66FB4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94" operator="equal" id="{B34B3BCC-2208-4037-8B3D-ED382EC1459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O119</xm:sqref>
        </x14:conditionalFormatting>
        <x14:conditionalFormatting xmlns:xm="http://schemas.microsoft.com/office/excel/2006/main">
          <x14:cfRule type="cellIs" priority="9200" operator="equal" id="{9E9F799B-BFB3-45D0-973A-FE7C26ECCE9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01" operator="equal" id="{906FEC9F-373A-408C-9C73-353A8D76FAB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02" operator="equal" id="{8779C210-45D7-48BF-A94E-5BC1CD309EC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03" operator="equal" id="{155A7878-9CAD-42A2-A483-3357D0A3E15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R119</xm:sqref>
        </x14:conditionalFormatting>
        <x14:conditionalFormatting xmlns:xm="http://schemas.microsoft.com/office/excel/2006/main">
          <x14:cfRule type="cellIs" priority="9181" operator="equal" id="{708D8AAF-17DC-4A2E-B670-F16B98E68BA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82" operator="equal" id="{D6121878-707D-4C53-9187-72039677D89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83" operator="equal" id="{E91A8D84-A427-41E2-9590-D622208634E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84" operator="equal" id="{0126171C-E774-4ADE-BB35-1E90F46D2E2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85" operator="equal" id="{94E89EAE-246A-4F13-95A1-469CEF1BE70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M144</xm:sqref>
        </x14:conditionalFormatting>
        <x14:conditionalFormatting xmlns:xm="http://schemas.microsoft.com/office/excel/2006/main">
          <x14:cfRule type="cellIs" priority="9176" operator="equal" id="{8274FDD9-5350-4ECA-B729-7B82DAEB121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77" operator="equal" id="{2FA5A64B-DD0E-46FE-B6F6-DD89FBCD308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78" operator="equal" id="{2FF6BC5E-4307-44A8-AE2F-331217AC00B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79" operator="equal" id="{FEB8F6F0-0FDD-48A4-8F1B-8457E09E710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80" operator="equal" id="{88234370-9343-4728-A8B7-E36F9A86196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O144</xm:sqref>
        </x14:conditionalFormatting>
        <x14:conditionalFormatting xmlns:xm="http://schemas.microsoft.com/office/excel/2006/main">
          <x14:cfRule type="cellIs" priority="9186" operator="equal" id="{7B6FF658-51AC-480A-974D-C5057260CDC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87" operator="equal" id="{76050A0A-F9CE-46FC-BA90-CE9973D3802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88" operator="equal" id="{803FC45D-A222-43FF-95B7-C740BE0E4CE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89" operator="equal" id="{0C451D51-6D04-4C8A-9782-E8D75BD12E1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R144</xm:sqref>
        </x14:conditionalFormatting>
        <x14:conditionalFormatting xmlns:xm="http://schemas.microsoft.com/office/excel/2006/main">
          <x14:cfRule type="cellIs" priority="9167" operator="equal" id="{7894AE92-E283-4DC8-B168-AD9CB3521CC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68" operator="equal" id="{B6080FB6-A1B4-4107-B059-E5DECD9BA07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69" operator="equal" id="{9E185224-736A-4327-BF08-EDB2E53B0DC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70" operator="equal" id="{1BC04623-CD38-43D6-B2D7-DBDB556768E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71" operator="equal" id="{FF0018FB-F819-40CA-B897-09625133CD7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M185</xm:sqref>
        </x14:conditionalFormatting>
        <x14:conditionalFormatting xmlns:xm="http://schemas.microsoft.com/office/excel/2006/main">
          <x14:cfRule type="cellIs" priority="9162" operator="equal" id="{6F1142E6-A83B-4B86-8E64-7A36E684B2F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63" operator="equal" id="{376D7251-8DCB-4656-9E6C-9187CF70043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64" operator="equal" id="{BE0B95DF-8B5E-48A4-9E6B-58B362DD660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65" operator="equal" id="{99438156-C0A6-4BC7-B590-BEDC8CD9D4B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66" operator="equal" id="{419EB6BE-E3C5-44BE-9D3E-D67A46D8A1F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O185</xm:sqref>
        </x14:conditionalFormatting>
        <x14:conditionalFormatting xmlns:xm="http://schemas.microsoft.com/office/excel/2006/main">
          <x14:cfRule type="cellIs" priority="9172" operator="equal" id="{C9E184DD-D25C-439E-9848-49ED83758FB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73" operator="equal" id="{C377FEE4-C583-4730-865B-217E097ADEE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74" operator="equal" id="{F2272C8E-E456-4F3B-9863-77947220EEC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75" operator="equal" id="{6116AFA7-F116-48B0-8AAF-F364410C343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R185</xm:sqref>
        </x14:conditionalFormatting>
        <x14:conditionalFormatting xmlns:xm="http://schemas.microsoft.com/office/excel/2006/main">
          <x14:cfRule type="cellIs" priority="9153" operator="equal" id="{3C735E28-6484-4A6A-8F6C-5781F0E7C26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54" operator="equal" id="{1A856832-C708-42C4-AABE-1B064E8D1CF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55" operator="equal" id="{068CC5A4-E2E1-4B3E-A77F-0C097A06E63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56" operator="equal" id="{B5149544-1AB1-447F-9199-59E391EFDC5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57" operator="equal" id="{5976E4D8-5547-450C-A78C-95421896C56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M198</xm:sqref>
        </x14:conditionalFormatting>
        <x14:conditionalFormatting xmlns:xm="http://schemas.microsoft.com/office/excel/2006/main">
          <x14:cfRule type="cellIs" priority="9148" operator="equal" id="{B3C87F8B-8BF9-4346-B73F-2CDDA4E41BF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49" operator="equal" id="{37A2C3CB-4C19-4260-9116-7BFF276035B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50" operator="equal" id="{E4CF3216-CF6A-46C8-AA38-98AFB4467EA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51" operator="equal" id="{335EBF0E-ABEA-4397-935E-6DAAF105D9B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52" operator="equal" id="{D1C3646B-CA78-47C9-8F1B-52A14591574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O198</xm:sqref>
        </x14:conditionalFormatting>
        <x14:conditionalFormatting xmlns:xm="http://schemas.microsoft.com/office/excel/2006/main">
          <x14:cfRule type="cellIs" priority="9158" operator="equal" id="{5A85ADBC-6F7E-4586-BB6A-7DF55C2CF31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59" operator="equal" id="{415CCDBC-ADB3-4F68-A926-4D72DED4FF4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60" operator="equal" id="{4C4AB556-E2AA-4481-9860-89F60329B3C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61" operator="equal" id="{B955EB1D-6E8B-4F17-858E-F6FAABB3759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R198</xm:sqref>
        </x14:conditionalFormatting>
        <x14:conditionalFormatting xmlns:xm="http://schemas.microsoft.com/office/excel/2006/main">
          <x14:cfRule type="cellIs" priority="9139" operator="equal" id="{9B28A0EC-D051-42F2-A27F-00F414FBC11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40" operator="equal" id="{1CBBAB8A-0BDF-447A-B52E-22F1775DD95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41" operator="equal" id="{C6DDEB79-D387-4655-B482-FF807CCB0EB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42" operator="equal" id="{1FB7945F-1AB2-4240-B7CB-00767F0FCD5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43" operator="equal" id="{A2A85112-F9E7-465E-A3E4-C89FB06BD76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M223</xm:sqref>
        </x14:conditionalFormatting>
        <x14:conditionalFormatting xmlns:xm="http://schemas.microsoft.com/office/excel/2006/main">
          <x14:cfRule type="cellIs" priority="9134" operator="equal" id="{4598CF50-98DF-41D0-B051-E12716E1807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35" operator="equal" id="{ED6865AB-99A5-41B4-B23A-BA03C04D51C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36" operator="equal" id="{89BD0C07-8D86-47D2-A109-DA280541945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37" operator="equal" id="{1599C081-873F-41CD-AD64-C9E18E8FA4D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38" operator="equal" id="{53745573-8F39-4BD6-9017-FA4445E539B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O223</xm:sqref>
        </x14:conditionalFormatting>
        <x14:conditionalFormatting xmlns:xm="http://schemas.microsoft.com/office/excel/2006/main">
          <x14:cfRule type="cellIs" priority="9144" operator="equal" id="{4D481C52-F024-4FA2-AC50-524BC78279F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45" operator="equal" id="{718B2634-DD9F-4EFE-A0FE-D8CD55F111C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46" operator="equal" id="{455888C6-2D03-4A6F-94C8-74F8848CC57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47" operator="equal" id="{0ECC30B8-4C89-4EA6-B1DF-90063C4CE3B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R223</xm:sqref>
        </x14:conditionalFormatting>
        <x14:conditionalFormatting xmlns:xm="http://schemas.microsoft.com/office/excel/2006/main">
          <x14:cfRule type="cellIs" priority="9125" operator="equal" id="{31AD19A7-5B7E-43E7-9756-181CC43B6B1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26" operator="equal" id="{18BEBFFD-3311-4A83-90F3-4FA85A91563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27" operator="equal" id="{DF5A4EFB-96F8-4314-A452-F7525F1D605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28" operator="equal" id="{E9DAC342-825D-4AED-A6B9-C252ADA45CA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29" operator="equal" id="{B3ECB3B4-39F5-4ED6-9E91-B3FAA8A9D50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M247</xm:sqref>
        </x14:conditionalFormatting>
        <x14:conditionalFormatting xmlns:xm="http://schemas.microsoft.com/office/excel/2006/main">
          <x14:cfRule type="cellIs" priority="9120" operator="equal" id="{49D801F6-57EB-4F42-8FFA-D0C51307F20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21" operator="equal" id="{2403FA88-3E22-4DA3-8C2F-4ABD91CA48D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22" operator="equal" id="{C41C3593-5965-4CE7-84CD-1E629AF1252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23" operator="equal" id="{6AAC6671-9B01-4E24-86CB-9AAC73E89A5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24" operator="equal" id="{9E37EBDA-5E97-40AD-9437-E9AB655909A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O247</xm:sqref>
        </x14:conditionalFormatting>
        <x14:conditionalFormatting xmlns:xm="http://schemas.microsoft.com/office/excel/2006/main">
          <x14:cfRule type="cellIs" priority="9130" operator="equal" id="{AE178189-5726-4A23-ADAC-028AE7B3B02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31" operator="equal" id="{BD66DE41-41AD-4BF2-867F-CF418CE2420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32" operator="equal" id="{259999DE-FD3D-4252-BBE7-333C60947D8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33" operator="equal" id="{C1CC4EC8-AA08-48C9-95C3-F861EB09790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R247</xm:sqref>
        </x14:conditionalFormatting>
        <x14:conditionalFormatting xmlns:xm="http://schemas.microsoft.com/office/excel/2006/main">
          <x14:cfRule type="cellIs" priority="9111" operator="equal" id="{F8245692-7B1F-44F0-AEE0-403A6E80204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12" operator="equal" id="{80D71691-6678-44A9-8FEC-EE5945EB1CE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13" operator="equal" id="{CADD0424-0331-40EE-8A74-6A72E68309A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14" operator="equal" id="{ACB938AC-2E08-4B35-B424-10B218037A0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15" operator="equal" id="{E9AA0621-0BCA-4240-838B-463657B20F8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M272</xm:sqref>
        </x14:conditionalFormatting>
        <x14:conditionalFormatting xmlns:xm="http://schemas.microsoft.com/office/excel/2006/main">
          <x14:cfRule type="cellIs" priority="9106" operator="equal" id="{CFD75D34-B0DF-4B5F-B4CD-D5046CDA5A1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07" operator="equal" id="{5E42853D-123D-4E74-98E8-1A6919647A1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08" operator="equal" id="{E2150D6D-C5C2-4FEC-B8D8-3A0E866E7B8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09" operator="equal" id="{2650E689-E110-420F-9DDD-B074D0DBA0C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10" operator="equal" id="{52D7B204-1F79-4C3F-AFAD-74CE59C67F3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O272</xm:sqref>
        </x14:conditionalFormatting>
        <x14:conditionalFormatting xmlns:xm="http://schemas.microsoft.com/office/excel/2006/main">
          <x14:cfRule type="cellIs" priority="9116" operator="equal" id="{FD496D4E-0BF1-4C4F-843C-85BD9A756C9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17" operator="equal" id="{5300FEE9-CE1C-4F95-8E73-737EAE2584B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18" operator="equal" id="{7ECAA1E7-F6BE-4E74-B166-F899C2122C2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19" operator="equal" id="{5B5FA001-6639-4C8E-B2D0-16761EFD18F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R272</xm:sqref>
        </x14:conditionalFormatting>
        <x14:conditionalFormatting xmlns:xm="http://schemas.microsoft.com/office/excel/2006/main">
          <x14:cfRule type="cellIs" priority="9097" operator="equal" id="{0EA8C105-1084-473D-AD11-EE5AAF66BBC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98" operator="equal" id="{79CE07F2-D0EF-4F8C-BD03-77DCACE3790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99" operator="equal" id="{F010A88C-3189-4E06-8660-5B876C16CCC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00" operator="equal" id="{B8953CC3-554A-442F-9B86-D73A3A96AA8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01" operator="equal" id="{ABA29267-C94D-4702-B7E7-B662AA83221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M319</xm:sqref>
        </x14:conditionalFormatting>
        <x14:conditionalFormatting xmlns:xm="http://schemas.microsoft.com/office/excel/2006/main">
          <x14:cfRule type="cellIs" priority="9092" operator="equal" id="{1B8446B6-4182-49C0-BB02-7A1FE4AD3A1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93" operator="equal" id="{33B16737-3C3F-4C47-B575-A1F76D5E435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94" operator="equal" id="{5CBFB491-60F3-4CA4-8D83-E44B9C58605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95" operator="equal" id="{92AB9D07-33C9-45D7-9ABD-EB1BBC6FA34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96" operator="equal" id="{4654FC7B-1AF5-4DE3-8A17-94C2895E61D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O319</xm:sqref>
        </x14:conditionalFormatting>
        <x14:conditionalFormatting xmlns:xm="http://schemas.microsoft.com/office/excel/2006/main">
          <x14:cfRule type="cellIs" priority="9102" operator="equal" id="{86A1FC06-317E-490B-AD40-45F3DCB9141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03" operator="equal" id="{D5868B64-01CC-494F-9E2B-453F957ACC9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04" operator="equal" id="{41078C6B-28A0-4CBD-9640-DEA7FF7E153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05" operator="equal" id="{8D454255-8FA9-4495-99F9-97956122488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R319</xm:sqref>
        </x14:conditionalFormatting>
        <x14:conditionalFormatting xmlns:xm="http://schemas.microsoft.com/office/excel/2006/main">
          <x14:cfRule type="cellIs" priority="9083" operator="equal" id="{C42FFB66-0EE2-4959-B6F6-582415675CA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84" operator="equal" id="{E3F48202-B046-4493-8E98-D20C9C5EB10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85" operator="equal" id="{92FC6AC9-488E-4DE0-92B3-4E8B60583E5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86" operator="equal" id="{F0B0C1D3-FA38-4958-9F20-F4F11280320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87" operator="equal" id="{61EEACDA-1B2E-4124-905A-6F3A62CA58B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M346</xm:sqref>
        </x14:conditionalFormatting>
        <x14:conditionalFormatting xmlns:xm="http://schemas.microsoft.com/office/excel/2006/main">
          <x14:cfRule type="cellIs" priority="9078" operator="equal" id="{954D488D-8748-4032-ABD4-8F1B5CD989E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79" operator="equal" id="{05BDFCEE-9976-41AB-AE8E-7637B46719B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80" operator="equal" id="{BC0A7481-CB4E-493A-8DCD-DA87B333321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81" operator="equal" id="{422031BC-E32B-4C4A-B89F-8C3CF89B359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82" operator="equal" id="{98A9B0B4-49C8-4DB8-B610-E998307F06B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O346</xm:sqref>
        </x14:conditionalFormatting>
        <x14:conditionalFormatting xmlns:xm="http://schemas.microsoft.com/office/excel/2006/main">
          <x14:cfRule type="cellIs" priority="9088" operator="equal" id="{FEAC63E2-9FA3-4592-9F8D-43934D7D012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89" operator="equal" id="{EFCBDAF3-42BC-4359-B580-E74DF6BA9E8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90" operator="equal" id="{1EF67BCF-275E-4BE7-9206-126B07DB86D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91" operator="equal" id="{9A1AAAB0-DDBF-4C27-B0F7-2722784F51B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R346</xm:sqref>
        </x14:conditionalFormatting>
        <x14:conditionalFormatting xmlns:xm="http://schemas.microsoft.com/office/excel/2006/main">
          <x14:cfRule type="cellIs" priority="9069" operator="equal" id="{1F1DA8AD-F680-49E1-A052-28D2FE11303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70" operator="equal" id="{551044BE-0AEB-44E5-8FD3-277A8A565D9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71" operator="equal" id="{BF8ACF2B-8859-4F10-BD8F-B847D96D600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72" operator="equal" id="{0E9351D1-4919-48A7-ABAC-E4D985A6C5E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73" operator="equal" id="{B54C3D81-E363-4408-9E44-F4E82CC8E8F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M371</xm:sqref>
        </x14:conditionalFormatting>
        <x14:conditionalFormatting xmlns:xm="http://schemas.microsoft.com/office/excel/2006/main">
          <x14:cfRule type="cellIs" priority="9064" operator="equal" id="{098107F0-EA96-47DE-AD34-992B5D49646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65" operator="equal" id="{5F6F552E-5013-409F-A455-C96C2B6DBA1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66" operator="equal" id="{737661BA-4147-4A5F-A29C-7757E4EA1B6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67" operator="equal" id="{820CA8F1-4473-40A2-B79C-A6AA5CBD6E0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68" operator="equal" id="{1D4C488C-E79B-4C9D-932B-193D42F4E57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O371</xm:sqref>
        </x14:conditionalFormatting>
        <x14:conditionalFormatting xmlns:xm="http://schemas.microsoft.com/office/excel/2006/main">
          <x14:cfRule type="cellIs" priority="9074" operator="equal" id="{FEAC4779-A245-41E9-BC63-380D496BEC6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75" operator="equal" id="{7943BEC9-C079-46E4-A53D-60851205280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76" operator="equal" id="{F29A56BF-A2C7-482F-B720-0CF2BE024BE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77" operator="equal" id="{A587CC7B-DC34-4F89-9C05-EE5393742A7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R371</xm:sqref>
        </x14:conditionalFormatting>
        <x14:conditionalFormatting xmlns:xm="http://schemas.microsoft.com/office/excel/2006/main">
          <x14:cfRule type="cellIs" priority="9055" operator="equal" id="{97DA3EF7-899C-4249-9DC1-A534DFCDB7F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56" operator="equal" id="{25B02166-1E19-47D9-A944-7953CCE6B8C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57" operator="equal" id="{500AC587-98D1-4A0B-A480-A730E74AC65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58" operator="equal" id="{F8CFB6AB-0AAC-498A-80D8-27159A999CF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59" operator="equal" id="{84AA16CA-2A62-4A12-84DC-20DE3FFFCF9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M394</xm:sqref>
        </x14:conditionalFormatting>
        <x14:conditionalFormatting xmlns:xm="http://schemas.microsoft.com/office/excel/2006/main">
          <x14:cfRule type="cellIs" priority="9050" operator="equal" id="{E19479A0-4688-4F4E-AD6F-41DBE58B1FE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51" operator="equal" id="{E09DC44F-2881-4C0B-ACD5-0177A1324CA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52" operator="equal" id="{C81DA172-C51B-4C66-9AF1-10C90651A11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53" operator="equal" id="{9BDA9C8B-78F4-49BD-A58D-0D49B4E4D1B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54" operator="equal" id="{10BC2B7B-B17A-4C84-9B66-C3C7E480977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O394</xm:sqref>
        </x14:conditionalFormatting>
        <x14:conditionalFormatting xmlns:xm="http://schemas.microsoft.com/office/excel/2006/main">
          <x14:cfRule type="cellIs" priority="9060" operator="equal" id="{500BA0A6-9E17-4FEE-AD6E-5C4007950A5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61" operator="equal" id="{1A61EFA5-E960-4A90-A6F1-36C1328EEC5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62" operator="equal" id="{2566F181-F145-46E9-AD33-416CBF915F6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63" operator="equal" id="{2F230A80-6E1A-45C0-9FE5-C33F9180B30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R394</xm:sqref>
        </x14:conditionalFormatting>
        <x14:conditionalFormatting xmlns:xm="http://schemas.microsoft.com/office/excel/2006/main">
          <x14:cfRule type="cellIs" priority="9041" operator="equal" id="{D960B8E2-D6D8-415E-AC97-384A2DA7C88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42" operator="equal" id="{CEB4D650-CA86-4920-9265-C3C20BD68AA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43" operator="equal" id="{3406FC37-E7CC-4129-877D-028BC8170FF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44" operator="equal" id="{19CDAE89-205E-4183-A291-E8A9E1AF6CC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45" operator="equal" id="{880584E7-456B-4CF3-87CB-A3B05DC7CE4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M418</xm:sqref>
        </x14:conditionalFormatting>
        <x14:conditionalFormatting xmlns:xm="http://schemas.microsoft.com/office/excel/2006/main">
          <x14:cfRule type="cellIs" priority="9036" operator="equal" id="{91973EDE-C038-465B-9191-317EDC23DD5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37" operator="equal" id="{20BB3A6A-AEC3-462C-9B3C-5E2EA6FA673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38" operator="equal" id="{0016FC58-3ABB-4C21-8003-CD5D5BCC31D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39" operator="equal" id="{28381A84-F297-4992-B694-082957DD734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40" operator="equal" id="{342FBDAB-DA25-4267-91C9-E3EEAF5D734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O418</xm:sqref>
        </x14:conditionalFormatting>
        <x14:conditionalFormatting xmlns:xm="http://schemas.microsoft.com/office/excel/2006/main">
          <x14:cfRule type="cellIs" priority="9046" operator="equal" id="{6CB3DD90-B578-49AD-8CCF-0BF75075465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47" operator="equal" id="{9983DC3D-AEE4-449F-87FD-3DF83ACB859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48" operator="equal" id="{1955A510-B62E-42C5-B8C6-18CED320B99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49" operator="equal" id="{56C9E773-92C1-4701-9A36-1BFC694C63F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R418</xm:sqref>
        </x14:conditionalFormatting>
        <x14:conditionalFormatting xmlns:xm="http://schemas.microsoft.com/office/excel/2006/main">
          <x14:cfRule type="cellIs" priority="9027" operator="equal" id="{5F77A756-2CFA-48CD-9AAF-4E0715FB289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28" operator="equal" id="{21E207A8-211D-45FC-A5F4-81C4A131CDD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29" operator="equal" id="{303F52DC-DA9B-48C3-BBD0-DC142FF38FF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30" operator="equal" id="{351B532C-3C20-415E-AEA1-C0E07C73A12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31" operator="equal" id="{FE2D6C47-F641-4926-BE41-67C899C81F3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M443</xm:sqref>
        </x14:conditionalFormatting>
        <x14:conditionalFormatting xmlns:xm="http://schemas.microsoft.com/office/excel/2006/main">
          <x14:cfRule type="cellIs" priority="9022" operator="equal" id="{A9BAB8E9-D969-4059-B2C7-353BF173B58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23" operator="equal" id="{AA86F78A-F79E-471E-B336-64CA17CCAE2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24" operator="equal" id="{C4B562AD-7E55-4DCF-90A7-99187E35EB7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25" operator="equal" id="{0BCE6B30-01FF-4821-9E6E-BCA471C8EE9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26" operator="equal" id="{306729D9-C64C-48C5-8E78-0F2FBD9707C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O443</xm:sqref>
        </x14:conditionalFormatting>
        <x14:conditionalFormatting xmlns:xm="http://schemas.microsoft.com/office/excel/2006/main">
          <x14:cfRule type="cellIs" priority="9032" operator="equal" id="{2AF479B2-C4C9-4AA2-AB18-123569C4692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33" operator="equal" id="{7CF719B5-3EDC-45CB-A004-6C62269B299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34" operator="equal" id="{9C7145F5-BA6C-4563-903B-225B0F35BA0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35" operator="equal" id="{532CA90D-D906-42A5-87C5-6E954084BDC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R443</xm:sqref>
        </x14:conditionalFormatting>
        <x14:conditionalFormatting xmlns:xm="http://schemas.microsoft.com/office/excel/2006/main">
          <x14:cfRule type="cellIs" priority="9013" operator="equal" id="{404C16FC-9DD9-4001-8D01-F97717A71C1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14" operator="equal" id="{410E3BB3-6F3E-4435-AE7C-3436E2EFEBB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15" operator="equal" id="{8D757EED-0FFF-496A-A534-69D8F778C05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16" operator="equal" id="{2A999490-1CB2-4823-905C-DF47E4300A0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17" operator="equal" id="{841E67C7-7870-43F4-AF45-031309AA359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M468</xm:sqref>
        </x14:conditionalFormatting>
        <x14:conditionalFormatting xmlns:xm="http://schemas.microsoft.com/office/excel/2006/main">
          <x14:cfRule type="cellIs" priority="9008" operator="equal" id="{3AF6400E-393D-4D40-A621-3EAAF00F5BB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09" operator="equal" id="{7E96301D-70BB-46CB-9CBC-D74D8FAA80B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10" operator="equal" id="{14F836B0-BC3D-494A-82BC-24E846EBE33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11" operator="equal" id="{B9F5F468-04D3-4BE5-82B2-C9187D52DCB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12" operator="equal" id="{59CBAA15-1008-4542-9560-A4F9AE87F28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O468</xm:sqref>
        </x14:conditionalFormatting>
        <x14:conditionalFormatting xmlns:xm="http://schemas.microsoft.com/office/excel/2006/main">
          <x14:cfRule type="cellIs" priority="9018" operator="equal" id="{E818F31B-2109-4F75-B10F-5C48A805D44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19" operator="equal" id="{33301E2C-06C4-418F-AF04-591CC38393D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20" operator="equal" id="{0C96F8D4-0AE8-40DF-A17A-FFB474F241E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21" operator="equal" id="{9CC0E44D-5972-4CD7-9A7A-366090186A4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R468</xm:sqref>
        </x14:conditionalFormatting>
        <x14:conditionalFormatting xmlns:xm="http://schemas.microsoft.com/office/excel/2006/main">
          <x14:cfRule type="cellIs" priority="8999" operator="equal" id="{6B328263-B7EA-4011-99A4-363CEEB5D08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00" operator="equal" id="{13DF8456-759B-4B90-8751-6BF3C9BC682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01" operator="equal" id="{CE57E6B7-79A4-4511-9CCF-E753A0B39C7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02" operator="equal" id="{BB7B12C3-7DCD-4272-B2FC-3365A356043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03" operator="equal" id="{6BB4FA6B-9668-4728-89A9-0D62B9FE346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M495</xm:sqref>
        </x14:conditionalFormatting>
        <x14:conditionalFormatting xmlns:xm="http://schemas.microsoft.com/office/excel/2006/main">
          <x14:cfRule type="cellIs" priority="8994" operator="equal" id="{09D2880E-777B-4430-8B6A-C315FEBB03B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95" operator="equal" id="{2D54378E-9794-4B5C-85E5-15D37E39AE5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96" operator="equal" id="{25D4BA01-9F0F-4B04-AA3D-9CDD11EC03E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97" operator="equal" id="{B1594147-3C92-43E3-9914-AF8687CFD3D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98" operator="equal" id="{215D2727-85DA-4293-9223-A5C4E1DFFA9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O495</xm:sqref>
        </x14:conditionalFormatting>
        <x14:conditionalFormatting xmlns:xm="http://schemas.microsoft.com/office/excel/2006/main">
          <x14:cfRule type="cellIs" priority="9004" operator="equal" id="{50016BFB-DA32-4A25-99CC-CE9B8275CBA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05" operator="equal" id="{595E229F-62F8-47D6-9F64-28F9B9BED58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06" operator="equal" id="{7DF9C4D5-F3E4-40C8-A7B1-89DA75A11D6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07" operator="equal" id="{73FD1AF6-0CFB-41D7-B3B8-7A26D8EC985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R495</xm:sqref>
        </x14:conditionalFormatting>
        <x14:conditionalFormatting xmlns:xm="http://schemas.microsoft.com/office/excel/2006/main">
          <x14:cfRule type="cellIs" priority="8985" operator="equal" id="{E42134B4-0132-4078-8042-DD3B502AE2F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86" operator="equal" id="{D34D44E7-46B2-469B-A301-B4E6598B248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87" operator="equal" id="{34329842-2F1A-4850-8E6B-FB562F2DD96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88" operator="equal" id="{F9BDEF59-11D0-4809-9111-815D414CB75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89" operator="equal" id="{760A4125-E464-400C-B874-3BBBC645E1C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M520</xm:sqref>
        </x14:conditionalFormatting>
        <x14:conditionalFormatting xmlns:xm="http://schemas.microsoft.com/office/excel/2006/main">
          <x14:cfRule type="cellIs" priority="8980" operator="equal" id="{382EC82F-CB10-42FD-B34F-C00AA37FC00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81" operator="equal" id="{A78EFF7C-491F-4F0B-95A1-E2A91361D99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82" operator="equal" id="{0DA83F7F-B223-413D-A89B-87FF30DDD28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83" operator="equal" id="{458EA92C-DEC0-436C-85BB-373478BB4E4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84" operator="equal" id="{57DDA10B-D0C3-49CE-A7AA-CB7B14EF55B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O520</xm:sqref>
        </x14:conditionalFormatting>
        <x14:conditionalFormatting xmlns:xm="http://schemas.microsoft.com/office/excel/2006/main">
          <x14:cfRule type="cellIs" priority="8990" operator="equal" id="{506D10E6-84EB-42C5-BABB-03165DDC1BF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91" operator="equal" id="{9600AB30-2D8B-40E7-B1F2-9570A5E85AC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92" operator="equal" id="{49F5D393-402C-44FF-B1E6-BA785A46B6A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93" operator="equal" id="{25CD8580-0CE7-46D5-BA2F-CAA541D1387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R520</xm:sqref>
        </x14:conditionalFormatting>
        <x14:conditionalFormatting xmlns:xm="http://schemas.microsoft.com/office/excel/2006/main">
          <x14:cfRule type="cellIs" priority="8971" operator="equal" id="{5D25A472-A0E7-48D8-B435-745C05B6572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72" operator="equal" id="{582DDDE8-52E1-4662-A833-014E58F9E35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73" operator="equal" id="{4F74FFB6-C761-47B6-8A3F-F6F0F079361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74" operator="equal" id="{465FCB28-3DFB-4B4E-A473-6B5DC0B9330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75" operator="equal" id="{BC4FB550-66A5-49ED-ABA2-B7BBB5E1956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M544</xm:sqref>
        </x14:conditionalFormatting>
        <x14:conditionalFormatting xmlns:xm="http://schemas.microsoft.com/office/excel/2006/main">
          <x14:cfRule type="cellIs" priority="8966" operator="equal" id="{B0D55089-E4A3-408D-B7B9-68EC2FD6836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67" operator="equal" id="{94B79C26-14C3-41D1-B6AD-608531A99E6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68" operator="equal" id="{3F883282-42D1-481A-A013-AE47779DB17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69" operator="equal" id="{BE929A92-37D6-48D5-A255-1F7B9EBB92C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70" operator="equal" id="{91C79481-CD4C-4E35-920C-286CD9823A0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O544</xm:sqref>
        </x14:conditionalFormatting>
        <x14:conditionalFormatting xmlns:xm="http://schemas.microsoft.com/office/excel/2006/main">
          <x14:cfRule type="cellIs" priority="8976" operator="equal" id="{EE9D2784-C1E7-4A03-A76C-5F22A0D1CBE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77" operator="equal" id="{7A63511D-0AE0-4BAE-BB58-32163627C7A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78" operator="equal" id="{857A8869-34EF-4054-A942-AB359042E52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79" operator="equal" id="{7BEE57D7-70E9-4A98-B9C0-6B46882283F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R544</xm:sqref>
        </x14:conditionalFormatting>
        <x14:conditionalFormatting xmlns:xm="http://schemas.microsoft.com/office/excel/2006/main">
          <x14:cfRule type="cellIs" priority="8957" operator="equal" id="{F270A186-BF1A-4CBD-817C-01C73EF656B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58" operator="equal" id="{4A6ADA51-83F9-4351-A65C-239860D9B00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59" operator="equal" id="{7EBDF08C-A4B6-4D23-BCF0-D4B80824005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60" operator="equal" id="{CC1EF987-3502-4F95-861B-25A5DE3E86E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61" operator="equal" id="{87E98EFE-265C-4E05-924C-246071D668B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M569</xm:sqref>
        </x14:conditionalFormatting>
        <x14:conditionalFormatting xmlns:xm="http://schemas.microsoft.com/office/excel/2006/main">
          <x14:cfRule type="cellIs" priority="8952" operator="equal" id="{CBB7CDCA-2652-4DF4-AF7B-237C1AD1F8A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53" operator="equal" id="{07C40EF0-4DEC-43B7-96F6-A3F25E4EE2E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54" operator="equal" id="{813631A3-8634-4ECB-94B1-82A09C09DD4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55" operator="equal" id="{F13936C5-7214-4439-A9AB-1028FB42F10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56" operator="equal" id="{84780902-85C0-4AA1-BCB2-734E1FE0F41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O569</xm:sqref>
        </x14:conditionalFormatting>
        <x14:conditionalFormatting xmlns:xm="http://schemas.microsoft.com/office/excel/2006/main">
          <x14:cfRule type="cellIs" priority="8962" operator="equal" id="{9B318C5E-3257-4ECD-A68A-764AA16C9DA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63" operator="equal" id="{BD4B9471-89BB-4CD5-BFE1-E799F409C06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64" operator="equal" id="{DFF40330-F51D-4074-BE73-66BAF38D22C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65" operator="equal" id="{A5A9E6A6-DFD2-4EE3-A6C6-1E356F6A9CB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R569</xm:sqref>
        </x14:conditionalFormatting>
        <x14:conditionalFormatting xmlns:xm="http://schemas.microsoft.com/office/excel/2006/main">
          <x14:cfRule type="cellIs" priority="8943" operator="equal" id="{76DE9FC9-381E-46A3-982C-51DC635EEC5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44" operator="equal" id="{588A12C6-A4C3-48BD-A61F-2E5F2FD63F5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45" operator="equal" id="{C4C4A5B9-8E26-4BF4-9583-1845354B3AF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46" operator="equal" id="{7EC5392B-E594-412A-AD38-1E0007B7709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47" operator="equal" id="{39768D32-2D18-45AC-871C-FF974481AFF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M592</xm:sqref>
        </x14:conditionalFormatting>
        <x14:conditionalFormatting xmlns:xm="http://schemas.microsoft.com/office/excel/2006/main">
          <x14:cfRule type="cellIs" priority="8938" operator="equal" id="{6BC1FC00-DF91-458E-95B1-451239C2488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39" operator="equal" id="{1374C178-D6BC-4F0A-B7FA-97DA96ABBF6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40" operator="equal" id="{56F7A6B1-BBF8-4A33-A220-69F4899D96B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41" operator="equal" id="{7049207C-AB18-4B24-BB79-679B95E1711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42" operator="equal" id="{E78BA7E4-AFFB-4EAF-B1A8-CB5DE1DF877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O592</xm:sqref>
        </x14:conditionalFormatting>
        <x14:conditionalFormatting xmlns:xm="http://schemas.microsoft.com/office/excel/2006/main">
          <x14:cfRule type="cellIs" priority="8948" operator="equal" id="{EE371B58-F0FA-4FC1-B4A6-CD21073D75F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49" operator="equal" id="{DE84686C-B6F0-49F7-8EFE-CE54EF93AC3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50" operator="equal" id="{E5C5FC73-8ED8-4073-A371-89849DC0DA1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51" operator="equal" id="{B7574C09-2438-4671-A2E9-1E83D3468F4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R592</xm:sqref>
        </x14:conditionalFormatting>
        <x14:conditionalFormatting xmlns:xm="http://schemas.microsoft.com/office/excel/2006/main">
          <x14:cfRule type="cellIs" priority="8929" operator="equal" id="{D7D1ABB1-F3AD-4CF2-B59A-C38EE0C5866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30" operator="equal" id="{C075421D-CBDF-48C5-9D78-66C08E3D19F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31" operator="equal" id="{4FD14390-D8B5-4696-8F9C-A3D5A8D885D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32" operator="equal" id="{8F20459B-DB69-4A4B-ADFB-E38E093190B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33" operator="equal" id="{F20AA0B8-9D56-4403-91F2-65519C15668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M616</xm:sqref>
        </x14:conditionalFormatting>
        <x14:conditionalFormatting xmlns:xm="http://schemas.microsoft.com/office/excel/2006/main">
          <x14:cfRule type="cellIs" priority="8924" operator="equal" id="{C786F267-20A6-43DF-9086-54B91582349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25" operator="equal" id="{5DC73457-34CE-4627-B1FF-1B88E5C962C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26" operator="equal" id="{D769F3E4-D901-4DEE-A39B-D065B5EFC98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27" operator="equal" id="{F669C157-9F98-4630-AE78-02A6C2018B9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28" operator="equal" id="{775DEB56-AFB9-4C0C-ADAB-01C2E1796D9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O616</xm:sqref>
        </x14:conditionalFormatting>
        <x14:conditionalFormatting xmlns:xm="http://schemas.microsoft.com/office/excel/2006/main">
          <x14:cfRule type="cellIs" priority="8934" operator="equal" id="{87D4D4C2-0D53-49DE-8326-7DB769AD491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35" operator="equal" id="{378D4035-61CF-483B-8ED0-FE94D521919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36" operator="equal" id="{E85227AF-D813-47B4-BBF8-96D510CFDB8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37" operator="equal" id="{12298EB9-4310-49EC-9E94-0AF2500724D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R616</xm:sqref>
        </x14:conditionalFormatting>
        <x14:conditionalFormatting xmlns:xm="http://schemas.microsoft.com/office/excel/2006/main">
          <x14:cfRule type="cellIs" priority="8915" operator="equal" id="{BAB481F5-5CE0-4802-9ED5-D77C9B2AA9B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16" operator="equal" id="{F982F271-6544-4451-93DF-6D32406A408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17" operator="equal" id="{7597040E-65F1-4D48-82E2-2FE54CCCA0C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18" operator="equal" id="{D2419340-18D4-46FD-BFFF-6E8522B1667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19" operator="equal" id="{112B3CED-E87D-4C5A-A657-A294241E972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M639</xm:sqref>
        </x14:conditionalFormatting>
        <x14:conditionalFormatting xmlns:xm="http://schemas.microsoft.com/office/excel/2006/main">
          <x14:cfRule type="cellIs" priority="8910" operator="equal" id="{B28FFF0F-5187-43BC-8BC0-14FAEB14701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11" operator="equal" id="{2F799A4B-D712-4F00-9148-B4A927D8C8D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12" operator="equal" id="{60E22583-CEFB-4E7D-899C-F03DF13E20B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13" operator="equal" id="{029F1B7E-0381-489A-B2FF-C97A29931C1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14" operator="equal" id="{1A4E66BE-0551-4F6E-87C1-752E2DFF9C4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O639</xm:sqref>
        </x14:conditionalFormatting>
        <x14:conditionalFormatting xmlns:xm="http://schemas.microsoft.com/office/excel/2006/main">
          <x14:cfRule type="cellIs" priority="8920" operator="equal" id="{BA20756A-66D5-4233-AD7A-FC7D2168505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21" operator="equal" id="{DDF47628-2CE1-44CC-AB80-8A667E7DFF1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22" operator="equal" id="{FFE773AE-ED06-4722-A994-33546D107D2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23" operator="equal" id="{3C7A119F-4F27-450E-A7FC-85B9D0E1756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R639</xm:sqref>
        </x14:conditionalFormatting>
        <x14:conditionalFormatting xmlns:xm="http://schemas.microsoft.com/office/excel/2006/main">
          <x14:cfRule type="cellIs" priority="8901" operator="equal" id="{BD6EBA17-FBE0-4310-9E02-402125466ED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02" operator="equal" id="{EA48D8B4-7CD5-45AE-9915-A8E3F73ECFF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03" operator="equal" id="{761F4810-9034-4148-816B-FE2DB7054BF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04" operator="equal" id="{843A209E-A1D3-41D5-B748-E1663C34213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05" operator="equal" id="{5EE77520-7B1D-40FC-869D-53D2B90DABB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M662</xm:sqref>
        </x14:conditionalFormatting>
        <x14:conditionalFormatting xmlns:xm="http://schemas.microsoft.com/office/excel/2006/main">
          <x14:cfRule type="cellIs" priority="8896" operator="equal" id="{EAD50801-2891-42F5-BB43-2913D8D6028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97" operator="equal" id="{F6F8D75B-7337-4770-99E0-C04C9B6C878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98" operator="equal" id="{3E6F9D88-746D-4BD4-8038-42B545F4480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99" operator="equal" id="{4049335B-D876-411A-8CD6-C679FA92100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00" operator="equal" id="{000088BE-B30D-444A-A256-EBC1CF6F233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O662</xm:sqref>
        </x14:conditionalFormatting>
        <x14:conditionalFormatting xmlns:xm="http://schemas.microsoft.com/office/excel/2006/main">
          <x14:cfRule type="cellIs" priority="8906" operator="equal" id="{15C3C784-BDC3-4787-862A-E3273459185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07" operator="equal" id="{FDA518D1-A8FD-411E-A726-F7DB6E94402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08" operator="equal" id="{2AC3CC42-F1E6-4F75-B7F2-CAAA8080DDB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09" operator="equal" id="{7445CF04-AF90-46CE-9159-32AF11D9D8D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R662</xm:sqref>
        </x14:conditionalFormatting>
        <x14:conditionalFormatting xmlns:xm="http://schemas.microsoft.com/office/excel/2006/main">
          <x14:cfRule type="cellIs" priority="8887" operator="equal" id="{B9E1ED7C-786D-4C9D-AD26-B50CAEB3A1F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88" operator="equal" id="{717B1099-202B-4CB9-B642-297517ABBE8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89" operator="equal" id="{3800FBAA-B3BE-442F-A759-38E438EF56C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90" operator="equal" id="{F5718AC5-0E4D-448F-AF4E-B554C1CFE56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91" operator="equal" id="{918A6827-A13E-4187-86E2-59371B9D66E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M684</xm:sqref>
        </x14:conditionalFormatting>
        <x14:conditionalFormatting xmlns:xm="http://schemas.microsoft.com/office/excel/2006/main">
          <x14:cfRule type="cellIs" priority="8882" operator="equal" id="{B6D809F4-31C8-4F1E-8F90-34B3C1A0CFE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83" operator="equal" id="{3E268A95-197F-4F24-9ED3-2B4EA5CEB22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84" operator="equal" id="{C7943688-BE5D-4949-AA1B-1E43F05EFCC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85" operator="equal" id="{EA325FE9-D0D7-47E2-B649-DF083C8EED7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86" operator="equal" id="{1AFF4DD8-366B-42DE-BEAD-484EDAA36A0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O684</xm:sqref>
        </x14:conditionalFormatting>
        <x14:conditionalFormatting xmlns:xm="http://schemas.microsoft.com/office/excel/2006/main">
          <x14:cfRule type="cellIs" priority="8892" operator="equal" id="{E68B4C6C-24B9-45CE-A379-BE4E605500A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93" operator="equal" id="{F3954859-388F-45A6-8AEA-F65C07EAC1F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94" operator="equal" id="{FD13F5DE-A72F-4F43-8BB4-61E94E34454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95" operator="equal" id="{0D44BF41-76BB-4232-901E-5B724AE7109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R684</xm:sqref>
        </x14:conditionalFormatting>
        <x14:conditionalFormatting xmlns:xm="http://schemas.microsoft.com/office/excel/2006/main">
          <x14:cfRule type="cellIs" priority="8873" operator="equal" id="{C2E4A4E1-9B5B-45C1-A6AE-82C6007A8F1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74" operator="equal" id="{A8604AA4-FD67-45CE-BB09-758B5CD8871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75" operator="equal" id="{F984E81A-48A8-483B-9A9E-394E8742EE7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76" operator="equal" id="{B58802D1-FAC0-4FF8-86E8-BFF8133A37A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77" operator="equal" id="{488ECAA5-C7EA-4549-9E07-64CE1119862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M708</xm:sqref>
        </x14:conditionalFormatting>
        <x14:conditionalFormatting xmlns:xm="http://schemas.microsoft.com/office/excel/2006/main">
          <x14:cfRule type="cellIs" priority="8868" operator="equal" id="{7E29C018-80E2-4135-9185-3D0718BBBEE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69" operator="equal" id="{D3CECD76-40CF-438C-8A77-025151B69B5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70" operator="equal" id="{629D5701-276C-4C57-B156-2C862125096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71" operator="equal" id="{D8909126-F51B-49CB-9A3E-8291BC31B95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72" operator="equal" id="{D4F5B704-B858-4865-A898-231635674F8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O708</xm:sqref>
        </x14:conditionalFormatting>
        <x14:conditionalFormatting xmlns:xm="http://schemas.microsoft.com/office/excel/2006/main">
          <x14:cfRule type="cellIs" priority="8878" operator="equal" id="{E1C30740-0444-44AE-A5A5-F7ECA8E9F87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79" operator="equal" id="{AF825022-448D-4B05-BC58-3617A7EC477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80" operator="equal" id="{CDE553AF-3389-411E-96E5-069D79D1ECD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81" operator="equal" id="{2752D625-8D95-42DF-A7C8-98A652EAA4D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R708</xm:sqref>
        </x14:conditionalFormatting>
        <x14:conditionalFormatting xmlns:xm="http://schemas.microsoft.com/office/excel/2006/main">
          <x14:cfRule type="cellIs" priority="8859" operator="equal" id="{AF288995-B68B-457C-AC7A-6B89F790997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60" operator="equal" id="{84F78F7B-CD5F-428A-932C-E1DDB5F8095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61" operator="equal" id="{5122AF80-9B15-4D7B-BEB8-B69D3ADCFA9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62" operator="equal" id="{B844957C-9176-4D04-AA36-4165AEC579D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63" operator="equal" id="{880A6AA7-035B-4E57-89B4-347059B4F88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M734</xm:sqref>
        </x14:conditionalFormatting>
        <x14:conditionalFormatting xmlns:xm="http://schemas.microsoft.com/office/excel/2006/main">
          <x14:cfRule type="cellIs" priority="8854" operator="equal" id="{EEFD22B6-219E-4535-B991-195DF243844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55" operator="equal" id="{404F355C-31DB-4CBC-975A-0B7D5952F7E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56" operator="equal" id="{094AB00C-CCF8-45B9-9577-A0C1DCEEC81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57" operator="equal" id="{C38F411B-B2AC-4264-BFD5-AA504FB8CEF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58" operator="equal" id="{C4D6C99A-3278-426B-AAF4-9E861467B8F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O734</xm:sqref>
        </x14:conditionalFormatting>
        <x14:conditionalFormatting xmlns:xm="http://schemas.microsoft.com/office/excel/2006/main">
          <x14:cfRule type="cellIs" priority="8864" operator="equal" id="{C277F27E-9519-44DE-AF21-48C2214F033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65" operator="equal" id="{8AA111CF-2DBE-47B5-B79F-3240DC73B1D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66" operator="equal" id="{3DA056C8-89CD-49A1-9EA8-E6DEFA0AC7C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67" operator="equal" id="{300A8082-CEFD-4D3E-9F00-9EC42F9BAAA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R734</xm:sqref>
        </x14:conditionalFormatting>
        <x14:conditionalFormatting xmlns:xm="http://schemas.microsoft.com/office/excel/2006/main">
          <x14:cfRule type="cellIs" priority="8845" operator="equal" id="{EAF518CF-ACC1-4E35-AB71-73AFAAB8CB5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46" operator="equal" id="{CC91E67F-DFAE-4328-BE8B-3915A2E0D87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47" operator="equal" id="{8E67F3DB-A833-4296-A253-35E6BC0F21B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48" operator="equal" id="{C0DFCE40-74C3-4E87-B8BF-7A30EAEDB3D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49" operator="equal" id="{4BF2FF0A-E4A3-486A-AB45-BA08E862816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M758</xm:sqref>
        </x14:conditionalFormatting>
        <x14:conditionalFormatting xmlns:xm="http://schemas.microsoft.com/office/excel/2006/main">
          <x14:cfRule type="cellIs" priority="8840" operator="equal" id="{58E0959F-AB84-4C96-AAEE-F9B57B5AAA0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41" operator="equal" id="{166AADB2-9989-42A8-A815-2FF4EC53791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42" operator="equal" id="{826CD3AF-09C3-471E-BE11-94A03DC2804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43" operator="equal" id="{D36B720B-F973-4269-B4D7-411284AFAE3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44" operator="equal" id="{C39DCAD6-6BF8-4FDD-8D81-51C58AFA163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O758</xm:sqref>
        </x14:conditionalFormatting>
        <x14:conditionalFormatting xmlns:xm="http://schemas.microsoft.com/office/excel/2006/main">
          <x14:cfRule type="cellIs" priority="8850" operator="equal" id="{2AAB051D-0739-490F-B91A-4D0ED40DBBD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51" operator="equal" id="{91FC93D8-65E5-4F8B-9686-36217A3826D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52" operator="equal" id="{3BE971DE-833C-481A-AFD4-9D9B863AB72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53" operator="equal" id="{7204ABB7-9B35-40A5-9D75-90C2661A17D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R758</xm:sqref>
        </x14:conditionalFormatting>
        <x14:conditionalFormatting xmlns:xm="http://schemas.microsoft.com/office/excel/2006/main">
          <x14:cfRule type="cellIs" priority="8817" operator="equal" id="{5EADEAE0-87E2-4864-9410-1979F1536C5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18" operator="equal" id="{980205CB-5BB7-44D3-AF38-B33A2A44C59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19" operator="equal" id="{AD51C6D9-F4AF-46C9-B820-BA7A1DFA06D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20" operator="equal" id="{A99F2E36-E899-4BCB-9DAA-8168648C0BB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21" operator="equal" id="{ABF15A1F-D50B-4170-B4B2-39AAC3C57B8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M20</xm:sqref>
        </x14:conditionalFormatting>
        <x14:conditionalFormatting xmlns:xm="http://schemas.microsoft.com/office/excel/2006/main">
          <x14:cfRule type="cellIs" priority="8812" operator="equal" id="{2D9E0313-1158-452C-A81D-D4FD6B6F8E5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13" operator="equal" id="{AA30F56A-CD51-457D-BD39-BD16FAC791F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14" operator="equal" id="{4DEF37B1-992A-4E68-A24F-36E0C5E9924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15" operator="equal" id="{9309E96A-D8CA-469B-8035-F3CE2597E0F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16" operator="equal" id="{37156D7E-31F1-4F12-8F08-A758285BE42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O20</xm:sqref>
        </x14:conditionalFormatting>
        <x14:conditionalFormatting xmlns:xm="http://schemas.microsoft.com/office/excel/2006/main">
          <x14:cfRule type="cellIs" priority="8822" operator="equal" id="{7986D0FD-7D62-419E-B48E-3EB590D9658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23" operator="equal" id="{3802A977-4387-445D-93C3-4315B2CBAE4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24" operator="equal" id="{652038C6-B84B-40F5-A5A1-FA9B91D222C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25" operator="equal" id="{7B395F0D-F11D-46C4-8123-F606436836A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R20</xm:sqref>
        </x14:conditionalFormatting>
        <x14:conditionalFormatting xmlns:xm="http://schemas.microsoft.com/office/excel/2006/main">
          <x14:cfRule type="cellIs" priority="8803" operator="equal" id="{3DDE4723-422B-469E-A086-C99AAA52489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04" operator="equal" id="{86F4361E-3441-4711-9F8A-0C92583F5CD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05" operator="equal" id="{D1775DCE-3F19-442D-BCB6-C134A89CD16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06" operator="equal" id="{A1EC59EE-86AC-4485-B664-17AD1A6135F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07" operator="equal" id="{95BBE25B-7376-489F-9155-70D9C1DE586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M21</xm:sqref>
        </x14:conditionalFormatting>
        <x14:conditionalFormatting xmlns:xm="http://schemas.microsoft.com/office/excel/2006/main">
          <x14:cfRule type="cellIs" priority="8798" operator="equal" id="{E99357B6-7F8E-42B3-BAA4-888EA8CE2D0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99" operator="equal" id="{25B176EE-C995-45C6-BCB3-3FCC0134411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00" operator="equal" id="{15D530A7-91D8-47C0-8BAF-CD11339EC9B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01" operator="equal" id="{7507A573-21C5-4C7F-8C6C-28C665DB388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02" operator="equal" id="{D3E99F94-7A0F-4E84-9984-9596AFBD1DC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O21</xm:sqref>
        </x14:conditionalFormatting>
        <x14:conditionalFormatting xmlns:xm="http://schemas.microsoft.com/office/excel/2006/main">
          <x14:cfRule type="cellIs" priority="8808" operator="equal" id="{D6B990CE-1E50-4CBA-8763-FE093095F85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09" operator="equal" id="{1820C296-CC34-4196-921F-552DBC4E11A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10" operator="equal" id="{C19FCD03-109B-40C2-AF7D-E0942B03B56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11" operator="equal" id="{2E5BEB10-2689-4746-874F-61CEC792E1B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R21</xm:sqref>
        </x14:conditionalFormatting>
        <x14:conditionalFormatting xmlns:xm="http://schemas.microsoft.com/office/excel/2006/main">
          <x14:cfRule type="cellIs" priority="8789" operator="equal" id="{55273264-5EBC-4AE6-808B-51F43980E0F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90" operator="equal" id="{00E06D2C-E0AC-47E2-BA44-1ADDF188537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91" operator="equal" id="{1DADA0AF-FF54-466F-A10A-9C88076E0AC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92" operator="equal" id="{14269256-569B-4ED3-AD41-65F67D40912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93" operator="equal" id="{6419D640-BAFE-4456-B553-5F963D007C3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M22</xm:sqref>
        </x14:conditionalFormatting>
        <x14:conditionalFormatting xmlns:xm="http://schemas.microsoft.com/office/excel/2006/main">
          <x14:cfRule type="cellIs" priority="8784" operator="equal" id="{EA206FCB-88F1-4BE1-AC4C-121C6D21F45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85" operator="equal" id="{70809C10-6A88-47C7-BACB-A9B7D2256AC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86" operator="equal" id="{FBBD0FDC-A2FC-4F61-BBBB-B3FD591A300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87" operator="equal" id="{D57F6C8D-ED7E-490A-BF88-D566F682B70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88" operator="equal" id="{0E9E975E-3083-4B7A-AA46-BAE3AF2DA28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O22</xm:sqref>
        </x14:conditionalFormatting>
        <x14:conditionalFormatting xmlns:xm="http://schemas.microsoft.com/office/excel/2006/main">
          <x14:cfRule type="cellIs" priority="8794" operator="equal" id="{B182B35F-1580-4175-83B7-37670810A9B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95" operator="equal" id="{F057FA8D-5750-47DC-8037-098C186AD52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96" operator="equal" id="{E6C865E1-4415-4B24-8FFA-43102BD4402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97" operator="equal" id="{D38C3108-FA03-4109-9F4E-EE492020D4D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R22</xm:sqref>
        </x14:conditionalFormatting>
        <x14:conditionalFormatting xmlns:xm="http://schemas.microsoft.com/office/excel/2006/main">
          <x14:cfRule type="cellIs" priority="8775" operator="equal" id="{37D08AC1-CDE9-4581-9861-370A4CA85DD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76" operator="equal" id="{8C9CF854-BC66-4BA1-9F2B-93F454680F8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77" operator="equal" id="{39FD4750-CA83-49B3-82B2-EAA51AA2C1D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78" operator="equal" id="{DF80BEAD-EAEB-4ADD-8AD8-FC37F1722A0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79" operator="equal" id="{784D4164-43FD-4C00-828D-F880F2664A7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M23</xm:sqref>
        </x14:conditionalFormatting>
        <x14:conditionalFormatting xmlns:xm="http://schemas.microsoft.com/office/excel/2006/main">
          <x14:cfRule type="cellIs" priority="8770" operator="equal" id="{745E2989-EA89-4C9B-A198-4F6B0948B4C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71" operator="equal" id="{24EB8C7A-19A0-4E19-9FA2-2721964D551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72" operator="equal" id="{83BF8B37-6E34-498F-A3FB-DF98BBA8CF5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73" operator="equal" id="{6F2AC57A-AEB4-4130-BBDB-9CCB1023CF1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74" operator="equal" id="{CBE8E800-E461-45D5-A08D-351C55442B2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O23</xm:sqref>
        </x14:conditionalFormatting>
        <x14:conditionalFormatting xmlns:xm="http://schemas.microsoft.com/office/excel/2006/main">
          <x14:cfRule type="cellIs" priority="8780" operator="equal" id="{6CEA28FB-BF68-48C1-B3F8-400822EF832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81" operator="equal" id="{104D5C04-2608-4503-AC38-F12AA2E4C86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82" operator="equal" id="{24C40164-E237-40F0-BC7F-67257E9DE03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83" operator="equal" id="{4A2BB1CE-577D-46A8-BBA7-244A4DCE7A0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R23</xm:sqref>
        </x14:conditionalFormatting>
        <x14:conditionalFormatting xmlns:xm="http://schemas.microsoft.com/office/excel/2006/main">
          <x14:cfRule type="cellIs" priority="8761" operator="equal" id="{68416E34-83BB-48A2-A67C-882B8C791C5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62" operator="equal" id="{233592D1-CBE6-41DF-9702-90546D800F0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63" operator="equal" id="{197F87F5-49D5-4C52-B0C8-0C28FD1DBF7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64" operator="equal" id="{32C6BA25-5335-42B7-9B88-090B4BCEF5F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65" operator="equal" id="{1DF76A7D-41C5-4C7E-984F-9230C16C71F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M24</xm:sqref>
        </x14:conditionalFormatting>
        <x14:conditionalFormatting xmlns:xm="http://schemas.microsoft.com/office/excel/2006/main">
          <x14:cfRule type="cellIs" priority="8756" operator="equal" id="{8E911377-94B3-4ED8-9B4F-972A6CDD538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57" operator="equal" id="{E2B0FACC-1EE6-4AE2-B3E9-5FBDB0F9B66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58" operator="equal" id="{AE8B7473-7C46-48AF-B720-5171BBC9CAA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59" operator="equal" id="{392BFD29-7653-4F13-855B-2638AF1A301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60" operator="equal" id="{23D19D90-A5BE-4774-A6BE-21206031B24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O24</xm:sqref>
        </x14:conditionalFormatting>
        <x14:conditionalFormatting xmlns:xm="http://schemas.microsoft.com/office/excel/2006/main">
          <x14:cfRule type="cellIs" priority="8766" operator="equal" id="{9E805E7A-B870-409F-81F7-79B5E27E657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67" operator="equal" id="{4875AB45-DC04-414C-98AD-077CD4A3361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68" operator="equal" id="{88CFEC84-3E4A-4CC4-8A60-2F080C857E4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69" operator="equal" id="{57551706-77CB-4C9A-8232-6DB8B87BA73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R24</xm:sqref>
        </x14:conditionalFormatting>
        <x14:conditionalFormatting xmlns:xm="http://schemas.microsoft.com/office/excel/2006/main">
          <x14:cfRule type="cellIs" priority="8747" operator="equal" id="{6E626559-7D37-4065-9693-03CD1234561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48" operator="equal" id="{11656F51-5BB8-4B8E-ADA4-74F8A1776B7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49" operator="equal" id="{C4FBAEE5-295E-4E13-AA7D-74794BE9F47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50" operator="equal" id="{244B12B4-3118-4FD4-BD36-93F1A400439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51" operator="equal" id="{92040115-60B3-4D72-A354-B425A00C30A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M25</xm:sqref>
        </x14:conditionalFormatting>
        <x14:conditionalFormatting xmlns:xm="http://schemas.microsoft.com/office/excel/2006/main">
          <x14:cfRule type="cellIs" priority="8742" operator="equal" id="{1EE65B8E-CED8-4448-AB2B-A20BE1ED490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43" operator="equal" id="{4C2CF8DD-7F58-45FC-9614-B30ABBD41BD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44" operator="equal" id="{EE2632CE-C590-4333-B645-91B286B5828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45" operator="equal" id="{E3F2BD4E-E6B4-4BA8-8073-305230F1AEE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46" operator="equal" id="{C1B8F3B2-B7BB-49E3-850F-754961F09E9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O25</xm:sqref>
        </x14:conditionalFormatting>
        <x14:conditionalFormatting xmlns:xm="http://schemas.microsoft.com/office/excel/2006/main">
          <x14:cfRule type="cellIs" priority="8752" operator="equal" id="{5BE52F5E-A1AE-4D3D-897F-4E9E0FD3860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53" operator="equal" id="{8BFE7113-CEB9-43C4-8F0E-248CC28FB5B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54" operator="equal" id="{607D2302-AE97-4800-BEC2-BFAB8BDF211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55" operator="equal" id="{F21A2F42-37C2-40C3-A77B-0C0861C67D8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R25</xm:sqref>
        </x14:conditionalFormatting>
        <x14:conditionalFormatting xmlns:xm="http://schemas.microsoft.com/office/excel/2006/main">
          <x14:cfRule type="cellIs" priority="8733" operator="equal" id="{0DCC946F-E57B-42DF-A071-ED66E6775FD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34" operator="equal" id="{6CB5A1BA-C5D3-4108-BB7C-7B6FC321563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35" operator="equal" id="{AD24F34C-7EA2-4508-8C80-0E94C0E49CB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36" operator="equal" id="{A486A0C6-7AFB-405D-A17C-EF0C8ED4BEB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37" operator="equal" id="{9430AB62-BEC7-4A12-8C5B-D1F5AAB03B6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M26</xm:sqref>
        </x14:conditionalFormatting>
        <x14:conditionalFormatting xmlns:xm="http://schemas.microsoft.com/office/excel/2006/main">
          <x14:cfRule type="cellIs" priority="8728" operator="equal" id="{90A11862-878E-42DE-B142-D9CD7117FCF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29" operator="equal" id="{1D09BDEB-02BB-4F5F-98FC-E01E1EA343A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30" operator="equal" id="{4DC1B166-C001-4103-BC08-613D2682D42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31" operator="equal" id="{336B828D-E9E0-4B4A-BF2F-9A5D1F039D4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32" operator="equal" id="{F8D7FEB2-8E8A-43C3-80CF-140D62A21B8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O26</xm:sqref>
        </x14:conditionalFormatting>
        <x14:conditionalFormatting xmlns:xm="http://schemas.microsoft.com/office/excel/2006/main">
          <x14:cfRule type="cellIs" priority="8738" operator="equal" id="{4433F83D-F0B9-4211-A342-531520DCC10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39" operator="equal" id="{5CCF5D7C-7CD3-4462-A5DA-954AE6DDE49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40" operator="equal" id="{0E5AAA5F-7F03-4DC1-864D-B668D908D43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41" operator="equal" id="{82CFAAC4-C9A4-4985-AD93-A1722C75AA4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R26</xm:sqref>
        </x14:conditionalFormatting>
        <x14:conditionalFormatting xmlns:xm="http://schemas.microsoft.com/office/excel/2006/main">
          <x14:cfRule type="cellIs" priority="8719" operator="equal" id="{D3C02981-AF32-47E8-9E4C-65CDAAFC2C7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20" operator="equal" id="{DCAEA8E8-242F-437D-9E8D-4E64DEC2E95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21" operator="equal" id="{EB7E9C61-21D8-48F6-A3B5-12B16433049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22" operator="equal" id="{9CE62C49-555E-4726-AEAF-37E22EE12B7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23" operator="equal" id="{A6AF935C-AC95-46CB-8930-C1688DA1589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M27</xm:sqref>
        </x14:conditionalFormatting>
        <x14:conditionalFormatting xmlns:xm="http://schemas.microsoft.com/office/excel/2006/main">
          <x14:cfRule type="cellIs" priority="8714" operator="equal" id="{10C4B796-1471-4D20-81C7-1AAF2EA03A9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15" operator="equal" id="{90797259-C5B9-4D80-BCE1-567922CEDC8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16" operator="equal" id="{113E6432-D897-4C21-8120-9E77C7B14BC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17" operator="equal" id="{49F17DD9-CC4A-4F53-ACAA-FE28556419E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18" operator="equal" id="{9848D6D8-6EE8-4712-BB82-29B089D9551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O27</xm:sqref>
        </x14:conditionalFormatting>
        <x14:conditionalFormatting xmlns:xm="http://schemas.microsoft.com/office/excel/2006/main">
          <x14:cfRule type="cellIs" priority="8724" operator="equal" id="{A5BA6176-92A3-43CE-BD9D-46FE10EADF1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25" operator="equal" id="{C1D1D59F-A192-4116-8BD0-378C533B6E9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26" operator="equal" id="{AAA35DCB-21C2-4577-A622-EB5CFB53198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27" operator="equal" id="{BC72ADA4-B29B-4491-BC17-CC387237B12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R27</xm:sqref>
        </x14:conditionalFormatting>
        <x14:conditionalFormatting xmlns:xm="http://schemas.microsoft.com/office/excel/2006/main">
          <x14:cfRule type="cellIs" priority="8705" operator="equal" id="{32DD4B06-DEC7-4DB4-9801-F25671667D8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06" operator="equal" id="{6E8F08C9-2922-4BFC-B091-DE18C8EC356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07" operator="equal" id="{3A4C7DDD-D5F2-4B20-B149-72B15FBA6BE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08" operator="equal" id="{6AC092A2-E6FF-435E-BE03-72B08ED6D99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09" operator="equal" id="{36F64D23-26DD-4633-883B-6D7549BAABA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M28</xm:sqref>
        </x14:conditionalFormatting>
        <x14:conditionalFormatting xmlns:xm="http://schemas.microsoft.com/office/excel/2006/main">
          <x14:cfRule type="cellIs" priority="8700" operator="equal" id="{1F8E1382-D070-4FA7-9260-27B002BD20D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01" operator="equal" id="{6420279B-E9C1-4229-B4E5-45109CE19C6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02" operator="equal" id="{F5CA4601-B8AA-4A28-AE7D-6CED05028B1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03" operator="equal" id="{65D90FDB-7145-432A-8DD0-E25B59CCEDC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04" operator="equal" id="{6BD902A1-BCB5-4681-8A5C-08A5DE04484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O28</xm:sqref>
        </x14:conditionalFormatting>
        <x14:conditionalFormatting xmlns:xm="http://schemas.microsoft.com/office/excel/2006/main">
          <x14:cfRule type="cellIs" priority="8710" operator="equal" id="{23FBF3DF-DEE7-4FF5-A225-A6CBDC86CDA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11" operator="equal" id="{DC892814-B1B6-417E-9B42-63C91363D17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12" operator="equal" id="{A1202858-C5FF-4DE4-A6E0-A925B136E9B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13" operator="equal" id="{C314E0D9-0A83-40DE-8D22-2B485FD4D7C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R28</xm:sqref>
        </x14:conditionalFormatting>
        <x14:conditionalFormatting xmlns:xm="http://schemas.microsoft.com/office/excel/2006/main">
          <x14:cfRule type="cellIs" priority="8691" operator="equal" id="{5B32AC63-FA4A-4856-9E1C-FE72305E8E8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92" operator="equal" id="{C843356D-90B9-423A-A3D8-76B0E474127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93" operator="equal" id="{9F0AE811-2849-43DE-8CF7-A9F957F4516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94" operator="equal" id="{62F1128B-D595-4375-8CC9-B606064692D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95" operator="equal" id="{961F7F97-1B82-46B6-BE7D-F915E931394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M29</xm:sqref>
        </x14:conditionalFormatting>
        <x14:conditionalFormatting xmlns:xm="http://schemas.microsoft.com/office/excel/2006/main">
          <x14:cfRule type="cellIs" priority="8686" operator="equal" id="{5C71550A-7CDE-4E3A-B49D-EA147F2A036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87" operator="equal" id="{7655B8D8-BCBF-431A-BEEE-57874222CBD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88" operator="equal" id="{866DF93D-EADB-456C-8A47-A5BFC613D78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89" operator="equal" id="{06A707E0-341B-4AD3-9EA8-F9CB1CD778C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90" operator="equal" id="{98C0918C-AAA5-4401-8790-2EDFAF91155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O29</xm:sqref>
        </x14:conditionalFormatting>
        <x14:conditionalFormatting xmlns:xm="http://schemas.microsoft.com/office/excel/2006/main">
          <x14:cfRule type="cellIs" priority="8696" operator="equal" id="{7B181D8F-E504-473A-A046-1B4B19D65C5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97" operator="equal" id="{7A4E490A-4671-4320-A4CE-E8A71AD2605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98" operator="equal" id="{B67E0300-3E28-4227-969E-A8730710059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99" operator="equal" id="{324E17BA-9C49-4978-AF57-26BF8C3A28A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R29</xm:sqref>
        </x14:conditionalFormatting>
        <x14:conditionalFormatting xmlns:xm="http://schemas.microsoft.com/office/excel/2006/main">
          <x14:cfRule type="cellIs" priority="8677" operator="equal" id="{D9EB1A8D-192F-41FB-B1A7-D0956C38139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78" operator="equal" id="{D6F6B7CC-915D-4C91-8B0E-9C044A1901E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79" operator="equal" id="{B30432B0-F6EF-4A59-B4D8-87457FB2AA6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80" operator="equal" id="{68546B9D-188B-4DE8-88E6-2B376892C8F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81" operator="equal" id="{C05F5059-AA81-426A-9900-C2848E096D2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M30</xm:sqref>
        </x14:conditionalFormatting>
        <x14:conditionalFormatting xmlns:xm="http://schemas.microsoft.com/office/excel/2006/main">
          <x14:cfRule type="cellIs" priority="8672" operator="equal" id="{73BCE159-5A0F-4056-A83D-69E930A696F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73" operator="equal" id="{EAE18930-3844-4060-804B-1EF6F3054C0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74" operator="equal" id="{DF567DD4-1F1B-477F-A889-CECFD6EAF83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75" operator="equal" id="{23C31DEF-C917-4256-B7B8-08086CBA28B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76" operator="equal" id="{05442A45-CCCC-4BE2-8F42-6F2A223336A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O30</xm:sqref>
        </x14:conditionalFormatting>
        <x14:conditionalFormatting xmlns:xm="http://schemas.microsoft.com/office/excel/2006/main">
          <x14:cfRule type="cellIs" priority="8682" operator="equal" id="{2A412FC8-12F8-4A05-9FFF-903B0BAC5CE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83" operator="equal" id="{46492B20-59A7-4905-BEA2-7443C6055EC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84" operator="equal" id="{682E24C6-3741-43AE-AF90-48F8E4C33AD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85" operator="equal" id="{7DE30554-4CE8-4F24-BA58-5CCC6F0896F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R30</xm:sqref>
        </x14:conditionalFormatting>
        <x14:conditionalFormatting xmlns:xm="http://schemas.microsoft.com/office/excel/2006/main">
          <x14:cfRule type="cellIs" priority="8663" operator="equal" id="{8197CB6F-A693-4CC8-9C0F-C4FA1DA1444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64" operator="equal" id="{A691AAF8-CA3F-466D-8ACB-8A4EB63F450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65" operator="equal" id="{A1AAF258-EB7E-4FFC-A8FE-0A29D7584A7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66" operator="equal" id="{BA73C97D-CC60-4A49-984B-60D6A950CD5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67" operator="equal" id="{412FCF91-87DD-4745-8684-C64823821C3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M31</xm:sqref>
        </x14:conditionalFormatting>
        <x14:conditionalFormatting xmlns:xm="http://schemas.microsoft.com/office/excel/2006/main">
          <x14:cfRule type="cellIs" priority="8658" operator="equal" id="{617B41DE-F0D7-4B0F-B746-E4078055E32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59" operator="equal" id="{1A435745-3A25-4BD8-8D1A-66A7A2FCE8B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60" operator="equal" id="{7B8BEACE-CB5C-49B5-86B7-44918658BE2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61" operator="equal" id="{A8211927-BDC8-44AE-88BE-AB4676EC30E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62" operator="equal" id="{4F57E7EF-47D4-4FE4-AB58-26EDBC2C3A9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O31</xm:sqref>
        </x14:conditionalFormatting>
        <x14:conditionalFormatting xmlns:xm="http://schemas.microsoft.com/office/excel/2006/main">
          <x14:cfRule type="cellIs" priority="8668" operator="equal" id="{B21A4A4D-556F-4CFA-8DDC-29DA7376AE1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69" operator="equal" id="{4037FDE5-BCC8-464D-B68C-49B5A9463E9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70" operator="equal" id="{846F2309-8A07-4857-90F1-CB5D28F870D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71" operator="equal" id="{AADDE8DA-D418-4B9A-A703-784FF903A5B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R31</xm:sqref>
        </x14:conditionalFormatting>
        <x14:conditionalFormatting xmlns:xm="http://schemas.microsoft.com/office/excel/2006/main">
          <x14:cfRule type="cellIs" priority="8649" operator="equal" id="{005EA1BB-E0A1-49DC-9156-4D5987C581E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50" operator="equal" id="{6B44579B-2848-4E74-AF92-1F1DFC700FE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51" operator="equal" id="{6910948D-9443-4D29-8EE6-587505D3A3D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52" operator="equal" id="{FA8BB61E-C4AE-424E-8144-D5A8E02C237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53" operator="equal" id="{E2BC4F67-FD85-4CD1-B949-1B5FD3B51CF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M46</xm:sqref>
        </x14:conditionalFormatting>
        <x14:conditionalFormatting xmlns:xm="http://schemas.microsoft.com/office/excel/2006/main">
          <x14:cfRule type="cellIs" priority="8644" operator="equal" id="{EA7BB4C0-3F94-49A6-AD16-46C21CEAB9F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45" operator="equal" id="{67C5A51F-4203-44BD-8D67-6E2A7A4A811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46" operator="equal" id="{AB885B10-B422-434B-B371-203B34CCFD9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47" operator="equal" id="{F0E22C2E-86E0-463E-AFEA-3448D7538C2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48" operator="equal" id="{37AD962B-560C-40AB-8CB2-BBCA7264E3A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O46</xm:sqref>
        </x14:conditionalFormatting>
        <x14:conditionalFormatting xmlns:xm="http://schemas.microsoft.com/office/excel/2006/main">
          <x14:cfRule type="cellIs" priority="8654" operator="equal" id="{B506215A-2DD5-44F6-9EF5-7F5F773DDAD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55" operator="equal" id="{AD02699A-1323-4F3C-8124-FC803BB0A8A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56" operator="equal" id="{FED6B404-6599-453D-9A11-81D2C228D43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57" operator="equal" id="{060FE491-0340-4FA6-B251-A814A85DC63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R46</xm:sqref>
        </x14:conditionalFormatting>
        <x14:conditionalFormatting xmlns:xm="http://schemas.microsoft.com/office/excel/2006/main">
          <x14:cfRule type="cellIs" priority="8635" operator="equal" id="{AC5CE96E-485C-484C-BBD0-3005027F9D8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36" operator="equal" id="{E7F26224-EB8F-4D11-84F8-0016F7BE8C9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37" operator="equal" id="{6190BE8E-C8FD-454C-BDC7-65798CF2C55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38" operator="equal" id="{4A347ACD-26FB-474D-9C58-F6409C312D6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39" operator="equal" id="{9B12E370-5921-4002-B908-1F95701C2B5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M47</xm:sqref>
        </x14:conditionalFormatting>
        <x14:conditionalFormatting xmlns:xm="http://schemas.microsoft.com/office/excel/2006/main">
          <x14:cfRule type="cellIs" priority="8630" operator="equal" id="{B046F5BA-C4FE-4DC3-A46D-93FCD55D1D9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31" operator="equal" id="{6FF7F66D-E074-4F8F-820A-97D165F1320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32" operator="equal" id="{A27EAC9D-7846-41AF-B0AF-2C3C838982C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33" operator="equal" id="{32820655-4892-4918-872E-700B4555A88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34" operator="equal" id="{F7C8B46A-4B46-4BE1-B5AC-F09B87BDD50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O47</xm:sqref>
        </x14:conditionalFormatting>
        <x14:conditionalFormatting xmlns:xm="http://schemas.microsoft.com/office/excel/2006/main">
          <x14:cfRule type="cellIs" priority="8640" operator="equal" id="{A126ADC9-4DBB-4ABB-B8D2-6F94AF92EC7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41" operator="equal" id="{66AA148B-2884-4C4F-BF06-DD6F635EA31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42" operator="equal" id="{FDD11448-963D-4B54-A2EF-8279FB12083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43" operator="equal" id="{74C78BB2-4BB9-457F-BB92-50BDB396461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R47</xm:sqref>
        </x14:conditionalFormatting>
        <x14:conditionalFormatting xmlns:xm="http://schemas.microsoft.com/office/excel/2006/main">
          <x14:cfRule type="cellIs" priority="8621" operator="equal" id="{839BCE8F-5DA1-458D-9F20-C462BB93683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22" operator="equal" id="{00F8C4C2-1FFE-4A80-BAF1-C16F7FB531B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23" operator="equal" id="{A596C7EB-2301-4A06-AA94-E494A43F34B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24" operator="equal" id="{01CCC3A7-370C-4F17-9831-75730B894ED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25" operator="equal" id="{DF6D2393-FC8B-4AC8-982B-35C21B22F74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M48</xm:sqref>
        </x14:conditionalFormatting>
        <x14:conditionalFormatting xmlns:xm="http://schemas.microsoft.com/office/excel/2006/main">
          <x14:cfRule type="cellIs" priority="8616" operator="equal" id="{71FCAE30-4914-45B3-AFE4-7FD3E26E8AB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17" operator="equal" id="{40FDCF1E-B917-41E9-BF52-E01079C8B28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18" operator="equal" id="{A2032D41-76AC-4217-89EF-0D8DFA74AFA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19" operator="equal" id="{5444AECE-6219-414B-A02F-C88C14358A7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20" operator="equal" id="{4883967C-0A24-40F5-B58B-4FBF0899AAC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O48</xm:sqref>
        </x14:conditionalFormatting>
        <x14:conditionalFormatting xmlns:xm="http://schemas.microsoft.com/office/excel/2006/main">
          <x14:cfRule type="cellIs" priority="8626" operator="equal" id="{C89564E0-EBF1-487A-BFD7-58AABE3B52F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27" operator="equal" id="{9F338DF1-EA32-4C27-A0D8-B322F88252A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28" operator="equal" id="{E7F20368-0E96-4D88-8C2B-E333E1357FB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29" operator="equal" id="{8B7BA62B-3924-49AB-BC4C-721FD8BD7CD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R48</xm:sqref>
        </x14:conditionalFormatting>
        <x14:conditionalFormatting xmlns:xm="http://schemas.microsoft.com/office/excel/2006/main">
          <x14:cfRule type="cellIs" priority="8607" operator="equal" id="{48CEC0DE-4514-42B4-94FE-7D941F48C6D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08" operator="equal" id="{E9D6AB1F-E9A7-4DAC-B784-AD9FE66B7E1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09" operator="equal" id="{C95FE2B5-DCE2-41CA-9BCF-778FF7112C2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10" operator="equal" id="{D465991D-1192-4474-915C-A1F2C3054F7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11" operator="equal" id="{596328E2-329B-4ED9-9E67-731C782A451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M49</xm:sqref>
        </x14:conditionalFormatting>
        <x14:conditionalFormatting xmlns:xm="http://schemas.microsoft.com/office/excel/2006/main">
          <x14:cfRule type="cellIs" priority="8602" operator="equal" id="{25BCB3C0-B267-4AF3-BCAA-5744B2444C6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03" operator="equal" id="{3607D826-2690-4C06-960B-59F83980F98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04" operator="equal" id="{78EEE9D1-8337-4598-9326-7212299CEEB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05" operator="equal" id="{40E269A2-E15D-440D-A27E-A6648B7DC69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06" operator="equal" id="{DE81DAED-DEF4-461A-A0F1-225E0478257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O49</xm:sqref>
        </x14:conditionalFormatting>
        <x14:conditionalFormatting xmlns:xm="http://schemas.microsoft.com/office/excel/2006/main">
          <x14:cfRule type="cellIs" priority="8612" operator="equal" id="{5040AFBD-1F6D-4B91-9E3F-48EC7815D58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13" operator="equal" id="{A72A38B2-9114-44D5-A50F-C08AE336DDE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14" operator="equal" id="{E324F9CB-7423-4409-BA60-8290479EC28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15" operator="equal" id="{74E7E045-F5AC-4648-B7C7-54DFE62022C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R49</xm:sqref>
        </x14:conditionalFormatting>
        <x14:conditionalFormatting xmlns:xm="http://schemas.microsoft.com/office/excel/2006/main">
          <x14:cfRule type="cellIs" priority="8593" operator="equal" id="{865D0CD8-061E-455F-8040-861928DB67C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94" operator="equal" id="{96211334-9F13-41ED-9DFC-5892924AB1A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95" operator="equal" id="{530D38C1-0A54-4522-A0A6-27FA6387508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96" operator="equal" id="{CA2BA068-4824-4069-8603-EF95B9B57D1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97" operator="equal" id="{7C29DFC2-CC9D-47A6-8FF9-F3B5758658F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M50</xm:sqref>
        </x14:conditionalFormatting>
        <x14:conditionalFormatting xmlns:xm="http://schemas.microsoft.com/office/excel/2006/main">
          <x14:cfRule type="cellIs" priority="8598" operator="equal" id="{8F325948-3332-41DF-A89A-13AAAA8DA3F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99" operator="equal" id="{516E0552-5B58-484B-B89A-19A44DEFA4D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00" operator="equal" id="{D2FB2666-0E89-4E5D-9BF6-BC0CFE53086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01" operator="equal" id="{0A875442-545D-4E58-98C9-04746C5A7E6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R50</xm:sqref>
        </x14:conditionalFormatting>
        <x14:conditionalFormatting xmlns:xm="http://schemas.microsoft.com/office/excel/2006/main">
          <x14:cfRule type="cellIs" priority="8579" operator="equal" id="{A2DC6435-4142-4E55-A9C9-8010B0D2299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80" operator="equal" id="{AB0255A7-6D84-48C3-8625-0B30EBF75E9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81" operator="equal" id="{75167A4F-C04B-4928-BC6D-AEB740C9C9C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82" operator="equal" id="{B13806CC-4851-49A7-BE75-CFAEA443DFB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83" operator="equal" id="{54B930DF-4E62-4AEC-9416-6BAE641B1D8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M51</xm:sqref>
        </x14:conditionalFormatting>
        <x14:conditionalFormatting xmlns:xm="http://schemas.microsoft.com/office/excel/2006/main">
          <x14:cfRule type="cellIs" priority="8574" operator="equal" id="{67D62ED2-9E28-40FF-A72D-1FA43141081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75" operator="equal" id="{6177D269-9A3F-489B-9B7B-6BB2AC82224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76" operator="equal" id="{1A1B510B-C7A6-4EDB-91C2-B81583E1297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77" operator="equal" id="{434AC221-759D-48CE-A249-3B08E4397E4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78" operator="equal" id="{9128620A-FCFA-496A-97B4-535F943A2E2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O51</xm:sqref>
        </x14:conditionalFormatting>
        <x14:conditionalFormatting xmlns:xm="http://schemas.microsoft.com/office/excel/2006/main">
          <x14:cfRule type="cellIs" priority="8584" operator="equal" id="{73241318-5AC4-4980-B620-3912F327A28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85" operator="equal" id="{1CDEBE2D-DF48-4EFE-B753-21C2325ADF7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86" operator="equal" id="{3C5459CF-CF0E-4447-850B-2F3C078ACA6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87" operator="equal" id="{6D20FF8F-E3F5-40BA-9BB3-593D7F74AC0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R51</xm:sqref>
        </x14:conditionalFormatting>
        <x14:conditionalFormatting xmlns:xm="http://schemas.microsoft.com/office/excel/2006/main">
          <x14:cfRule type="cellIs" priority="8565" operator="equal" id="{924A2CAE-D366-4DF5-BD9B-E505C7BD48A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66" operator="equal" id="{AC75C0E2-67B0-488B-81C7-811C7CB2BA7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67" operator="equal" id="{21BF0019-668E-4473-B4D9-95288DA853D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68" operator="equal" id="{A9F76ABB-CE57-489F-A32E-B8CE4CFDB2D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69" operator="equal" id="{649BAF3E-308C-418F-8E61-F9DCFBD9E34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M52</xm:sqref>
        </x14:conditionalFormatting>
        <x14:conditionalFormatting xmlns:xm="http://schemas.microsoft.com/office/excel/2006/main">
          <x14:cfRule type="cellIs" priority="8560" operator="equal" id="{6A14D85F-C14D-42BE-9BE7-CF0C5AE0712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61" operator="equal" id="{CDEBD079-F331-44E0-A0A4-ABFE725F9F7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62" operator="equal" id="{C18559E6-1172-4616-A0A4-720A5044020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63" operator="equal" id="{6E0238AB-5DF6-4FB9-B0E0-CEC8B5137BB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64" operator="equal" id="{BA590A32-9D17-4D1A-A95A-605F19E8EB5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O52</xm:sqref>
        </x14:conditionalFormatting>
        <x14:conditionalFormatting xmlns:xm="http://schemas.microsoft.com/office/excel/2006/main">
          <x14:cfRule type="cellIs" priority="8570" operator="equal" id="{BE8649BD-5634-4FD1-A6E7-C659187804A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71" operator="equal" id="{7A234C7C-E6A4-431E-AC96-BA19EE74FEC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72" operator="equal" id="{F9806083-F7BC-47D1-AE4D-433A417E0DE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73" operator="equal" id="{C49DF244-806B-488A-B83A-E00D5B0C50A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R52</xm:sqref>
        </x14:conditionalFormatting>
        <x14:conditionalFormatting xmlns:xm="http://schemas.microsoft.com/office/excel/2006/main">
          <x14:cfRule type="cellIs" priority="8551" operator="equal" id="{8E1360D6-7AD3-4877-AFC2-95906DC4CCF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52" operator="equal" id="{F4141854-63DE-47B7-A275-1CA4A97AEE9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53" operator="equal" id="{319DF6D5-1746-48C9-AA06-8304760D7A7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54" operator="equal" id="{EA894240-4902-4442-9EDE-B603346AD1A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55" operator="equal" id="{2CAC685A-3530-4556-9704-15C557E3C0E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M53</xm:sqref>
        </x14:conditionalFormatting>
        <x14:conditionalFormatting xmlns:xm="http://schemas.microsoft.com/office/excel/2006/main">
          <x14:cfRule type="cellIs" priority="8546" operator="equal" id="{4AFBA8C9-7502-4D0B-BAA8-512C55DA0FE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47" operator="equal" id="{6ABD2FD9-318E-41E7-B758-3B1321DD08E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48" operator="equal" id="{9860195A-3B88-44C7-A958-E076947C366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49" operator="equal" id="{EB8253E9-A207-44DD-A545-B1609368366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50" operator="equal" id="{B40BC762-C3B1-4688-B5E4-609BA164456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O53</xm:sqref>
        </x14:conditionalFormatting>
        <x14:conditionalFormatting xmlns:xm="http://schemas.microsoft.com/office/excel/2006/main">
          <x14:cfRule type="cellIs" priority="8556" operator="equal" id="{0F84063F-4E02-4C18-8511-3438FE55F53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57" operator="equal" id="{0C22AB55-C45A-4932-BCEF-D504163D09D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58" operator="equal" id="{AC503CB6-889B-4043-95FF-2B30C2AFDE5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59" operator="equal" id="{B3F25F06-2672-49D6-9CDE-7E806177B6A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R53</xm:sqref>
        </x14:conditionalFormatting>
        <x14:conditionalFormatting xmlns:xm="http://schemas.microsoft.com/office/excel/2006/main">
          <x14:cfRule type="cellIs" priority="8537" operator="equal" id="{20C41B59-FD45-4F20-BCB0-9F86B1647E5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38" operator="equal" id="{BF226A99-AC52-4CDA-BDAF-95DA34E25ED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39" operator="equal" id="{BCD8EDF2-6FB7-4AC9-B131-1476787687B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40" operator="equal" id="{E7D1BC6E-B76A-46E6-9798-9594EDA5D88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41" operator="equal" id="{099EFC1D-796A-4C83-9788-A809DF1D0DA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M54</xm:sqref>
        </x14:conditionalFormatting>
        <x14:conditionalFormatting xmlns:xm="http://schemas.microsoft.com/office/excel/2006/main">
          <x14:cfRule type="cellIs" priority="8532" operator="equal" id="{6A133D2D-09CD-42D2-8710-1C5F4012348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33" operator="equal" id="{2B64D65F-B666-4C84-85A9-2F1A7D11975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34" operator="equal" id="{4EA7346E-CBD3-44B2-B8EA-65C0134EC8D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35" operator="equal" id="{54678710-9D35-4233-B8BA-7B244B727C4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36" operator="equal" id="{F2A8CD08-872E-4DEF-A9B2-440ACC9D958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O54</xm:sqref>
        </x14:conditionalFormatting>
        <x14:conditionalFormatting xmlns:xm="http://schemas.microsoft.com/office/excel/2006/main">
          <x14:cfRule type="cellIs" priority="8542" operator="equal" id="{1B29DA8C-4326-4BE6-AD50-4C1690DBC5E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43" operator="equal" id="{D66C3F0B-2C04-48D9-968E-238D80F5146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44" operator="equal" id="{E74A6AD1-93E7-439C-A648-B143C66CAD0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45" operator="equal" id="{362EF760-0DA2-4834-A1D6-8921105EE7C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R54</xm:sqref>
        </x14:conditionalFormatting>
        <x14:conditionalFormatting xmlns:xm="http://schemas.microsoft.com/office/excel/2006/main">
          <x14:cfRule type="cellIs" priority="8523" operator="equal" id="{EAE978F0-7F34-4D3B-85AA-EEDC752A0E7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24" operator="equal" id="{803828E3-82EF-42B6-8533-99A8BF3F96C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25" operator="equal" id="{CA2F6588-BDEA-4149-AE87-D6765A6E381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26" operator="equal" id="{56695770-5DC1-43FB-A707-D3EB43A4D2F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27" operator="equal" id="{30598C53-7644-480E-B507-3B3A209DE77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M55</xm:sqref>
        </x14:conditionalFormatting>
        <x14:conditionalFormatting xmlns:xm="http://schemas.microsoft.com/office/excel/2006/main">
          <x14:cfRule type="cellIs" priority="8518" operator="equal" id="{DB881634-B3C2-49EB-9AC7-37DE00FC32A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19" operator="equal" id="{E1CF4DF1-441A-4848-963A-C5EC7402652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20" operator="equal" id="{DB1208EB-EFC6-4C8C-B02B-B6CE4282777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21" operator="equal" id="{FD64E54C-A8C5-4C5A-B0E3-22D80AE3CDE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22" operator="equal" id="{D4144336-A9CE-493F-A9B3-347D1549CEC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O55</xm:sqref>
        </x14:conditionalFormatting>
        <x14:conditionalFormatting xmlns:xm="http://schemas.microsoft.com/office/excel/2006/main">
          <x14:cfRule type="cellIs" priority="8528" operator="equal" id="{5C5E3C54-2EE2-42CA-B54B-CC9D0D00469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29" operator="equal" id="{1BD493A0-6EC0-4B32-AC22-CE93D13F6B0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30" operator="equal" id="{8EF16C6B-1D8A-4A49-9BAD-E080AE8E38D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31" operator="equal" id="{F48A6BA1-22EB-4BB8-8666-CD965FAE218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R55</xm:sqref>
        </x14:conditionalFormatting>
        <x14:conditionalFormatting xmlns:xm="http://schemas.microsoft.com/office/excel/2006/main">
          <x14:cfRule type="cellIs" priority="8509" operator="equal" id="{EC49C07E-0A52-4715-BEA1-139C7F0820C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10" operator="equal" id="{4ED92667-F950-48E0-ACAC-6DE020B2C33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11" operator="equal" id="{07CAB931-1D13-4605-9DDD-1F787CF3702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12" operator="equal" id="{27EDC68E-7D66-4BAF-8557-612149A0AD2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13" operator="equal" id="{F17A13C2-3594-4690-9BEE-BE2D2DEBFD4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M56</xm:sqref>
        </x14:conditionalFormatting>
        <x14:conditionalFormatting xmlns:xm="http://schemas.microsoft.com/office/excel/2006/main">
          <x14:cfRule type="cellIs" priority="8504" operator="equal" id="{FDA83091-29B1-4A26-BB5C-E1BFDEEE80A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05" operator="equal" id="{CDFA78AE-7DCA-4F19-B1CF-B9132E4A05C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06" operator="equal" id="{EBB78B1F-8EB5-45D4-BC76-AF184CB5E16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07" operator="equal" id="{B213B368-2FD5-419B-AE76-613DCD1BA18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08" operator="equal" id="{AB3DC7ED-613B-40C8-BB22-32B4B727764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O56</xm:sqref>
        </x14:conditionalFormatting>
        <x14:conditionalFormatting xmlns:xm="http://schemas.microsoft.com/office/excel/2006/main">
          <x14:cfRule type="cellIs" priority="8514" operator="equal" id="{3329451B-17AC-4283-82A0-137499A46D4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15" operator="equal" id="{4649D52A-7E4B-49A7-AFDB-55874470955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16" operator="equal" id="{8CA38402-3DC5-47C4-B23B-99DECEDD46B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17" operator="equal" id="{0ADB9847-50F6-4F71-B91D-8368F370286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R56</xm:sqref>
        </x14:conditionalFormatting>
        <x14:conditionalFormatting xmlns:xm="http://schemas.microsoft.com/office/excel/2006/main">
          <x14:cfRule type="cellIs" priority="8495" operator="equal" id="{CF7D9689-D795-49E1-BF5E-CF9001997D5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96" operator="equal" id="{ECE3F8E3-EB14-486D-9DA3-6237DFC48B1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97" operator="equal" id="{1261E1A0-8846-49CC-ACF8-53064500DFE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98" operator="equal" id="{B32D30AD-D60B-44E1-90D6-FDDF07580B7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99" operator="equal" id="{1900B3A8-D84D-4153-B613-64B6976662A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M57</xm:sqref>
        </x14:conditionalFormatting>
        <x14:conditionalFormatting xmlns:xm="http://schemas.microsoft.com/office/excel/2006/main">
          <x14:cfRule type="cellIs" priority="8490" operator="equal" id="{EC4B5D94-06BD-4C07-8838-63330DE2FE5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91" operator="equal" id="{ED617DE1-C59D-4FA1-94C1-10966F7539B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92" operator="equal" id="{DA91A2CF-EEA7-4D04-A190-25236A2487D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93" operator="equal" id="{07AD38E0-013F-44D7-B9C2-66533F91A22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94" operator="equal" id="{7444BF07-CAB6-45BF-8A35-2A4A7570906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O57</xm:sqref>
        </x14:conditionalFormatting>
        <x14:conditionalFormatting xmlns:xm="http://schemas.microsoft.com/office/excel/2006/main">
          <x14:cfRule type="cellIs" priority="8500" operator="equal" id="{ECC80A99-01D0-4B14-9D01-1CC0C41E29E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01" operator="equal" id="{B3C3A633-A63F-4139-A68B-166EDB9FC5C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02" operator="equal" id="{516AFF1C-1302-4B17-9406-408BC59E0BC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03" operator="equal" id="{E2711069-8492-4155-AA0F-6EC2A453845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R57</xm:sqref>
        </x14:conditionalFormatting>
        <x14:conditionalFormatting xmlns:xm="http://schemas.microsoft.com/office/excel/2006/main">
          <x14:cfRule type="cellIs" priority="8481" operator="equal" id="{CFDAD9C3-FF38-4411-A112-ECA39A7408C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82" operator="equal" id="{B1621365-DA16-4EE0-AFB9-17A6559F890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83" operator="equal" id="{425E13E3-200E-44ED-A724-B8C88939C02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84" operator="equal" id="{84E26508-E5D2-430E-9BAE-65FF5B97DDF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85" operator="equal" id="{40CFC35C-5218-493D-9301-8FD930928F9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M58</xm:sqref>
        </x14:conditionalFormatting>
        <x14:conditionalFormatting xmlns:xm="http://schemas.microsoft.com/office/excel/2006/main">
          <x14:cfRule type="cellIs" priority="8476" operator="equal" id="{1D7F561B-A3FA-4DAC-A714-FBAC7B6D224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77" operator="equal" id="{8FB52615-495B-4CB9-9C8A-05CDB052963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78" operator="equal" id="{4BF10ABE-C064-4465-994D-8CD878A5DF1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79" operator="equal" id="{336DC57D-D5A4-4C34-8DF5-4E092CDF372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80" operator="equal" id="{093C1A94-0F4C-4F2F-A8C0-73FB1017517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O58</xm:sqref>
        </x14:conditionalFormatting>
        <x14:conditionalFormatting xmlns:xm="http://schemas.microsoft.com/office/excel/2006/main">
          <x14:cfRule type="cellIs" priority="8486" operator="equal" id="{B81C9558-C984-4A2B-AA99-E0F2EFB7EE0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87" operator="equal" id="{359C5CF4-FF6B-4136-BF96-43DA9378CF5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88" operator="equal" id="{75B7A25A-E5E4-4F7D-8247-05C299C3A14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89" operator="equal" id="{65367D49-8381-4770-A403-23F4BE8F8C6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R58</xm:sqref>
        </x14:conditionalFormatting>
        <x14:conditionalFormatting xmlns:xm="http://schemas.microsoft.com/office/excel/2006/main">
          <x14:cfRule type="cellIs" priority="8467" operator="equal" id="{FF856271-9298-4290-8A0D-1B30021C281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68" operator="equal" id="{1AB32533-B665-4363-A150-8F8FA3A6565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69" operator="equal" id="{928C53CA-3A2C-42B6-8DCD-E7CE19100EC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70" operator="equal" id="{6C1C280E-93ED-47DE-A58F-C1B29328561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71" operator="equal" id="{292D0A24-E884-4DE3-8F3D-565865B9CE6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M72</xm:sqref>
        </x14:conditionalFormatting>
        <x14:conditionalFormatting xmlns:xm="http://schemas.microsoft.com/office/excel/2006/main">
          <x14:cfRule type="cellIs" priority="8462" operator="equal" id="{BFB5EDA2-9496-4789-A8ED-29E1E8F024E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63" operator="equal" id="{95BF17DE-91D7-4FE0-BA2D-3E58DDBBA7B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64" operator="equal" id="{559E01B4-452D-471E-9937-BEAD5A2997D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65" operator="equal" id="{0227E566-6CF4-4023-B323-D54EB36CA62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66" operator="equal" id="{CCCA9633-AE65-4594-8839-B2BE44724C4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O72</xm:sqref>
        </x14:conditionalFormatting>
        <x14:conditionalFormatting xmlns:xm="http://schemas.microsoft.com/office/excel/2006/main">
          <x14:cfRule type="cellIs" priority="8472" operator="equal" id="{D2C6DD9C-166C-4DF4-8113-2613791DE6C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73" operator="equal" id="{AF8D2811-7B51-47D5-86DC-B3CD48F79B9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74" operator="equal" id="{A5C766C9-165C-47E6-97C6-24EE02BAD0C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75" operator="equal" id="{479F8701-6384-497D-84B9-912AF2D96EE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R72</xm:sqref>
        </x14:conditionalFormatting>
        <x14:conditionalFormatting xmlns:xm="http://schemas.microsoft.com/office/excel/2006/main">
          <x14:cfRule type="cellIs" priority="8453" operator="equal" id="{9C225225-2228-4806-A8F7-D51D7D117D2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54" operator="equal" id="{8AAE58FE-F95E-4ABA-B62C-687E8AE585D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55" operator="equal" id="{055AF114-E3BE-4F34-ADDB-9942DC1ADA9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56" operator="equal" id="{3EF5F988-8ECE-41E9-858B-7365519A6A0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57" operator="equal" id="{CC8183C8-E442-4C18-AC92-01242BBD895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M73</xm:sqref>
        </x14:conditionalFormatting>
        <x14:conditionalFormatting xmlns:xm="http://schemas.microsoft.com/office/excel/2006/main">
          <x14:cfRule type="cellIs" priority="8448" operator="equal" id="{73A6B85F-8047-4CD9-87AC-61697078C78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49" operator="equal" id="{233AFE87-E425-4DD2-8A0E-25DFBE2B43D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50" operator="equal" id="{D420C96A-782B-46A7-A0A4-85824D43A67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51" operator="equal" id="{2C28859A-9862-4332-9B69-7446A5F6DAB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52" operator="equal" id="{054E0F29-F559-4A29-94A7-D31D165F3EF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O73</xm:sqref>
        </x14:conditionalFormatting>
        <x14:conditionalFormatting xmlns:xm="http://schemas.microsoft.com/office/excel/2006/main">
          <x14:cfRule type="cellIs" priority="8458" operator="equal" id="{30318066-FBB4-473E-B308-FB411A88B0C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59" operator="equal" id="{10C5D5CE-4983-48C6-AF54-D83F4239896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60" operator="equal" id="{4BDBCD77-B34E-4BD5-B32D-1847074220E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61" operator="equal" id="{6ADC3EE3-CDD4-44AD-B42E-F33E4B1A96D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R73</xm:sqref>
        </x14:conditionalFormatting>
        <x14:conditionalFormatting xmlns:xm="http://schemas.microsoft.com/office/excel/2006/main">
          <x14:cfRule type="cellIs" priority="8439" operator="equal" id="{8BC527AD-73D9-488A-87A2-BB10579D3DB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40" operator="equal" id="{9936F3AB-5E5F-4857-BA2B-9EB419631B2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41" operator="equal" id="{2009F00E-8858-4B5E-ADF8-30F3E93A56E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42" operator="equal" id="{88A8C92A-28EF-432C-95DC-68543D8492E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43" operator="equal" id="{26C34B43-72FB-4414-AA2F-D892456E5B7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M74</xm:sqref>
        </x14:conditionalFormatting>
        <x14:conditionalFormatting xmlns:xm="http://schemas.microsoft.com/office/excel/2006/main">
          <x14:cfRule type="cellIs" priority="8434" operator="equal" id="{5813806A-C558-46C2-8011-6DD43CEB8CB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35" operator="equal" id="{D313D6F4-6AE7-4E7B-9034-EDC4C0B3F3A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36" operator="equal" id="{A874C779-0B5D-45F2-929F-6F4F9CDC1A8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37" operator="equal" id="{08E6C0E6-2FDF-4DE3-A2B3-DF99D237E80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38" operator="equal" id="{8764AA0A-0732-4B1F-AF53-1C455A5945D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O74</xm:sqref>
        </x14:conditionalFormatting>
        <x14:conditionalFormatting xmlns:xm="http://schemas.microsoft.com/office/excel/2006/main">
          <x14:cfRule type="cellIs" priority="8444" operator="equal" id="{D875DB0D-FEFA-4CFA-875E-B0612439F9F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45" operator="equal" id="{D3A29930-C251-4CC7-8203-39489E07D0B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46" operator="equal" id="{CCFCEA22-F416-45F6-8FA5-A67F5744611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47" operator="equal" id="{58F72A04-D364-489E-96AB-4403663F79F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R74</xm:sqref>
        </x14:conditionalFormatting>
        <x14:conditionalFormatting xmlns:xm="http://schemas.microsoft.com/office/excel/2006/main">
          <x14:cfRule type="cellIs" priority="8425" operator="equal" id="{E9DB4779-41FD-4D1A-8F58-5FC9FDBA67B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26" operator="equal" id="{7B8459C2-59E2-427F-AABC-8EB6396D709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27" operator="equal" id="{3377D958-FF73-4007-B50A-F3519994A75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28" operator="equal" id="{BBC55438-F9BD-42E7-A258-887F31039A0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29" operator="equal" id="{340A4049-BFBA-4212-8F8E-EB30764C049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M75</xm:sqref>
        </x14:conditionalFormatting>
        <x14:conditionalFormatting xmlns:xm="http://schemas.microsoft.com/office/excel/2006/main">
          <x14:cfRule type="cellIs" priority="8420" operator="equal" id="{C8D74DC3-56AD-4580-B18C-2C0FE0B3A66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21" operator="equal" id="{2723E399-E7A3-4A26-817E-60F9F816863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22" operator="equal" id="{7D989ED1-3641-4C5A-868D-C896356B108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23" operator="equal" id="{1CCF0BA4-AA24-446F-8238-56981D528BF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24" operator="equal" id="{74C0C6A8-C30A-470B-9DB6-7C30885D073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O75</xm:sqref>
        </x14:conditionalFormatting>
        <x14:conditionalFormatting xmlns:xm="http://schemas.microsoft.com/office/excel/2006/main">
          <x14:cfRule type="cellIs" priority="8430" operator="equal" id="{44492D0B-0DDD-4858-9C85-5EB88D26A1B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31" operator="equal" id="{141474AF-E7E0-478E-AD0E-A1933FDB155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32" operator="equal" id="{A5F74AD7-92B4-42B8-93A1-B3DCEB96ABB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33" operator="equal" id="{584EADF8-E307-4D88-B7C9-D591F86769C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R75</xm:sqref>
        </x14:conditionalFormatting>
        <x14:conditionalFormatting xmlns:xm="http://schemas.microsoft.com/office/excel/2006/main">
          <x14:cfRule type="cellIs" priority="8411" operator="equal" id="{E550C5FF-32FA-4AC3-AC32-57E10C51CB8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12" operator="equal" id="{4F6690D9-1D86-4844-B12E-C3ABC6342AD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13" operator="equal" id="{13BBACB7-F6F2-4B51-A335-A8E2CC9162E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14" operator="equal" id="{1D813A87-7110-4C20-882B-564ACD6E860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15" operator="equal" id="{32028B04-8081-484A-B6BB-47558E4ED4F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M76</xm:sqref>
        </x14:conditionalFormatting>
        <x14:conditionalFormatting xmlns:xm="http://schemas.microsoft.com/office/excel/2006/main">
          <x14:cfRule type="cellIs" priority="8266" operator="equal" id="{83DC4080-46A6-4C26-AC1D-3D58BFBEF4F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67" operator="equal" id="{A8BF53D0-342D-4E7C-8A0C-30223E01740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68" operator="equal" id="{CC7DF429-A7AC-47E3-9E66-8C61E809264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69" operator="equal" id="{52E3D05F-4747-40B8-8089-9889E1F3D7B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70" operator="equal" id="{05D1F5AE-70D7-4D6C-9054-D749C2433C4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O98</xm:sqref>
        </x14:conditionalFormatting>
        <x14:conditionalFormatting xmlns:xm="http://schemas.microsoft.com/office/excel/2006/main">
          <x14:cfRule type="cellIs" priority="8416" operator="equal" id="{569ABBF6-4B04-439A-8CFE-8AF6CA390BF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17" operator="equal" id="{3D565467-D161-4A1E-8D4C-2ECD6FE3FA5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18" operator="equal" id="{049E0399-A02D-4612-876B-2F0E9071719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19" operator="equal" id="{8965D5D0-D915-4042-AAF1-D1B0F3D2256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R76</xm:sqref>
        </x14:conditionalFormatting>
        <x14:conditionalFormatting xmlns:xm="http://schemas.microsoft.com/office/excel/2006/main">
          <x14:cfRule type="cellIs" priority="8397" operator="equal" id="{C8B9C4F1-8DF5-438A-8203-E0D894D403C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98" operator="equal" id="{15A081D1-73AB-4B2F-8D0C-39A3666635E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99" operator="equal" id="{E7698340-C15A-41E5-933A-04AAF7FF27A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00" operator="equal" id="{5CB8C808-A654-452C-8A84-0929E4DF254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01" operator="equal" id="{4268E491-E4FF-4CCB-BE49-675BD470D2E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M77</xm:sqref>
        </x14:conditionalFormatting>
        <x14:conditionalFormatting xmlns:xm="http://schemas.microsoft.com/office/excel/2006/main">
          <x14:cfRule type="cellIs" priority="8392" operator="equal" id="{F752C6B1-D468-46DB-9756-BB195557635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93" operator="equal" id="{A0F74A44-FA93-4FB4-AEB2-89F86732098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94" operator="equal" id="{159E36D4-BFC9-4FD3-9D30-EF879ED4820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95" operator="equal" id="{EF1AD921-23BD-4039-887A-FEF815EB4C5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96" operator="equal" id="{82014AEF-7209-4973-BEB4-41B43A18E35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O77</xm:sqref>
        </x14:conditionalFormatting>
        <x14:conditionalFormatting xmlns:xm="http://schemas.microsoft.com/office/excel/2006/main">
          <x14:cfRule type="cellIs" priority="8402" operator="equal" id="{46193B95-4B89-47A8-BEF9-8550D89FD14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03" operator="equal" id="{514003EE-4FEA-4CF0-9870-69B155A0AC2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04" operator="equal" id="{F1F388FA-1E17-4F5A-9CCC-537BDFBBE6B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05" operator="equal" id="{9CBE2704-7C24-4FAD-A14C-4F81FF7195A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R77</xm:sqref>
        </x14:conditionalFormatting>
        <x14:conditionalFormatting xmlns:xm="http://schemas.microsoft.com/office/excel/2006/main">
          <x14:cfRule type="cellIs" priority="8383" operator="equal" id="{D079FF8E-F9A0-4557-8E56-7BE934637FA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84" operator="equal" id="{C1C7BC38-037E-407D-93D6-85F610E0496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85" operator="equal" id="{C97870AF-D804-4646-96BD-1083872C4C6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86" operator="equal" id="{2EC964D6-8B3D-4EBB-B4C4-A2ABF30793D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87" operator="equal" id="{8CE8E7C7-7ACA-4E58-8ABC-4550C9FC8DB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M78</xm:sqref>
        </x14:conditionalFormatting>
        <x14:conditionalFormatting xmlns:xm="http://schemas.microsoft.com/office/excel/2006/main">
          <x14:cfRule type="cellIs" priority="8378" operator="equal" id="{F6C43D50-9D36-42AB-915E-9914EE660C5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79" operator="equal" id="{5270886C-9DC4-4FEB-9E92-4D6748FA1C5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80" operator="equal" id="{24386008-5AEB-4113-A358-2089243CCBF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81" operator="equal" id="{25B89629-98BC-4244-BE78-E7660B20D06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82" operator="equal" id="{59EA0B4B-7996-4F12-BA13-7918D653054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O78</xm:sqref>
        </x14:conditionalFormatting>
        <x14:conditionalFormatting xmlns:xm="http://schemas.microsoft.com/office/excel/2006/main">
          <x14:cfRule type="cellIs" priority="8388" operator="equal" id="{BAEC52D6-5343-4085-B9AA-3BD5562DE96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89" operator="equal" id="{A7EE9547-31BD-448E-B369-6502E8AC315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90" operator="equal" id="{15033552-3284-4E43-8BC7-BA0448A04F9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91" operator="equal" id="{F974E4DE-DE25-4F91-91DD-F312D8A3080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R78</xm:sqref>
        </x14:conditionalFormatting>
        <x14:conditionalFormatting xmlns:xm="http://schemas.microsoft.com/office/excel/2006/main">
          <x14:cfRule type="cellIs" priority="8369" operator="equal" id="{344D4714-F228-4B3F-95DB-40E1E5839A6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70" operator="equal" id="{F1D7CF8E-01E4-46CF-8223-5D60EDC5741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71" operator="equal" id="{1A70EBF2-BAFD-4FE8-8BAC-953A041885C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72" operator="equal" id="{23A11C79-7161-415D-9A2F-4C5CBCE0D6F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73" operator="equal" id="{69AD6F93-4078-474A-81C5-38B8D156B02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M79</xm:sqref>
        </x14:conditionalFormatting>
        <x14:conditionalFormatting xmlns:xm="http://schemas.microsoft.com/office/excel/2006/main">
          <x14:cfRule type="cellIs" priority="8364" operator="equal" id="{BA0B4264-A798-42D0-A5DB-EED4287F4A7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65" operator="equal" id="{ECD66FFC-ABF0-4DD0-BF87-166A8B4F8C9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66" operator="equal" id="{4BFA0111-BD7E-4679-8399-0A3E08E402F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67" operator="equal" id="{FDBB1E77-D2AE-4B22-A0CD-4A771D829EE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68" operator="equal" id="{4910CE8D-C6D5-4AC9-A93B-799C1F26A2B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O79</xm:sqref>
        </x14:conditionalFormatting>
        <x14:conditionalFormatting xmlns:xm="http://schemas.microsoft.com/office/excel/2006/main">
          <x14:cfRule type="cellIs" priority="8374" operator="equal" id="{01DBA277-6381-4458-AF2B-D629F80DDBC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75" operator="equal" id="{DC858F58-624D-4D0D-A8DB-9C402E720B7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76" operator="equal" id="{74EB9D54-B4FA-4E06-BFC1-D0EFA1F2AB2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77" operator="equal" id="{97534259-C98C-4030-9F73-70B2F81A201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R79</xm:sqref>
        </x14:conditionalFormatting>
        <x14:conditionalFormatting xmlns:xm="http://schemas.microsoft.com/office/excel/2006/main">
          <x14:cfRule type="cellIs" priority="8355" operator="equal" id="{2761210D-1ECF-48FB-B678-02C37625090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56" operator="equal" id="{EAD140EC-7687-4F9D-9AF8-8CA2FB14B38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57" operator="equal" id="{52EF7F68-9444-4764-98DE-D46F3A5FDF6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58" operator="equal" id="{2D473732-3705-4D44-B931-B7AEFE6C426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59" operator="equal" id="{D2A84693-3EA5-44CC-AF34-8E1901B26D0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M80</xm:sqref>
        </x14:conditionalFormatting>
        <x14:conditionalFormatting xmlns:xm="http://schemas.microsoft.com/office/excel/2006/main">
          <x14:cfRule type="cellIs" priority="8350" operator="equal" id="{B4A0E65C-AD21-4D56-A724-A420A8BFDF3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51" operator="equal" id="{B79B2F1B-DA2C-4B3D-90DD-75F71CE227F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52" operator="equal" id="{3EC681E1-7017-48CA-B70E-5ACBFD7F923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53" operator="equal" id="{CE72424A-561B-4484-ADCF-6999838E1F5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54" operator="equal" id="{B7598ADC-BF7A-41C5-97A4-144FF21D726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O80</xm:sqref>
        </x14:conditionalFormatting>
        <x14:conditionalFormatting xmlns:xm="http://schemas.microsoft.com/office/excel/2006/main">
          <x14:cfRule type="cellIs" priority="8360" operator="equal" id="{CAFF1342-B727-4F7F-B4A8-6DB033F1C95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61" operator="equal" id="{E215720E-5918-424B-8DFB-06DD8563426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62" operator="equal" id="{926A123F-F35E-4CCD-8C8C-C2DEF0A224E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63" operator="equal" id="{EEECEBFC-B82A-46E7-B541-F8E00EB8DAE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R80</xm:sqref>
        </x14:conditionalFormatting>
        <x14:conditionalFormatting xmlns:xm="http://schemas.microsoft.com/office/excel/2006/main">
          <x14:cfRule type="cellIs" priority="8341" operator="equal" id="{0E6E5C76-505E-455C-9645-44DEBF17D6C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42" operator="equal" id="{FF465CB6-31FE-4DCA-A4AB-59C4E18B007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43" operator="equal" id="{C6BFC0A0-4A03-4E28-AF5B-C7CF5385647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44" operator="equal" id="{D2A401B8-46B5-47D9-A08B-5A915E556CE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45" operator="equal" id="{BC3145EC-A850-4890-9408-88DF85CB2E2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M81</xm:sqref>
        </x14:conditionalFormatting>
        <x14:conditionalFormatting xmlns:xm="http://schemas.microsoft.com/office/excel/2006/main">
          <x14:cfRule type="cellIs" priority="8336" operator="equal" id="{207E67CD-25B1-41D4-BA48-9F5A0CF8466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37" operator="equal" id="{B59EEE7C-6BA8-4ED0-AAF0-223F018BE80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38" operator="equal" id="{99FCFBBA-A009-4B13-AA15-3D1D389A372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39" operator="equal" id="{9873E453-5BF7-4984-A112-0D950EAD0BD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40" operator="equal" id="{43A9158A-F50B-42CD-9F85-EB4658DAFAF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O81</xm:sqref>
        </x14:conditionalFormatting>
        <x14:conditionalFormatting xmlns:xm="http://schemas.microsoft.com/office/excel/2006/main">
          <x14:cfRule type="cellIs" priority="8346" operator="equal" id="{C4B098B1-98C1-4FAB-8DC6-C2CC49A17D2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47" operator="equal" id="{6D2404ED-6D2F-42BD-8B4B-6F0E21D37A4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48" operator="equal" id="{700B0F5B-1E07-470A-8AED-67DAE926A3A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49" operator="equal" id="{CF7F0835-FB39-45EA-8BED-F89F13A568A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R81</xm:sqref>
        </x14:conditionalFormatting>
        <x14:conditionalFormatting xmlns:xm="http://schemas.microsoft.com/office/excel/2006/main">
          <x14:cfRule type="cellIs" priority="8327" operator="equal" id="{8FDDE535-AC38-4CC1-8709-ED477AD3290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28" operator="equal" id="{DC15E0A1-C58F-4F48-8687-47C06578960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29" operator="equal" id="{A68E69CA-8A58-443B-A446-DD83D34B319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30" operator="equal" id="{7D8D0BC8-5ECF-456C-87C2-E6B5956B369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31" operator="equal" id="{FEAF20F7-D957-4929-80CF-858F3F4B5EA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M82</xm:sqref>
        </x14:conditionalFormatting>
        <x14:conditionalFormatting xmlns:xm="http://schemas.microsoft.com/office/excel/2006/main">
          <x14:cfRule type="cellIs" priority="8322" operator="equal" id="{D24AE5CC-FEE5-4D0D-9806-D20F1E886A1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23" operator="equal" id="{F55CA78D-63A1-417E-B70D-D379C59F3EF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24" operator="equal" id="{C4B7ED83-E1EC-4030-9ACA-43C23FBF0ED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25" operator="equal" id="{8D037B2F-D884-4A62-A7E9-54CE0CCA2E8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26" operator="equal" id="{41012052-8F97-4CD5-8A8B-09F12CEFDFE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O82</xm:sqref>
        </x14:conditionalFormatting>
        <x14:conditionalFormatting xmlns:xm="http://schemas.microsoft.com/office/excel/2006/main">
          <x14:cfRule type="cellIs" priority="8332" operator="equal" id="{CB239F58-5F6C-4358-8427-9A5C53D2F9D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33" operator="equal" id="{AD8427A6-E01D-495D-AF5A-5CB2CCF768E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34" operator="equal" id="{6B68A808-45BB-4A5D-B94F-50A4CF84425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35" operator="equal" id="{B3E00001-B2B9-49F2-8FAB-0CEB678B5FB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R82</xm:sqref>
        </x14:conditionalFormatting>
        <x14:conditionalFormatting xmlns:xm="http://schemas.microsoft.com/office/excel/2006/main">
          <x14:cfRule type="cellIs" priority="8313" operator="equal" id="{3ABE8181-247B-48B6-9A3A-62DC9D4DBD3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14" operator="equal" id="{E426CFE2-4C7D-4796-B79B-E1C11D0BC8C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15" operator="equal" id="{376287DC-EE16-4EBC-9729-CA045E10D07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16" operator="equal" id="{BAB0AC69-E987-4CEE-9914-B3C8F812D46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17" operator="equal" id="{20B32137-A9C7-4FA3-A81E-FD0684CFC76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M83</xm:sqref>
        </x14:conditionalFormatting>
        <x14:conditionalFormatting xmlns:xm="http://schemas.microsoft.com/office/excel/2006/main">
          <x14:cfRule type="cellIs" priority="8308" operator="equal" id="{36C94C7E-80CB-4931-A98B-74EE70142BF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09" operator="equal" id="{2C960C3C-2C69-4B4C-84C2-6E48524E111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10" operator="equal" id="{5B936D07-8915-47B7-8CFE-1B315C1DB60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11" operator="equal" id="{DFE619D6-5538-4B5D-B9F2-5047538E12E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12" operator="equal" id="{B37A4744-5CD7-46AA-AF0B-396D6D0A74F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O83</xm:sqref>
        </x14:conditionalFormatting>
        <x14:conditionalFormatting xmlns:xm="http://schemas.microsoft.com/office/excel/2006/main">
          <x14:cfRule type="cellIs" priority="8318" operator="equal" id="{C5C03DB5-F2D5-45F9-8E3D-D14D0A69A85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19" operator="equal" id="{6C842854-68B1-4678-A9CF-CBA935E2289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20" operator="equal" id="{154AF984-B41C-40D3-9385-E99ED792A15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21" operator="equal" id="{3F266155-023E-4729-94F4-CA4FECFA8E5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R83</xm:sqref>
        </x14:conditionalFormatting>
        <x14:conditionalFormatting xmlns:xm="http://schemas.microsoft.com/office/excel/2006/main">
          <x14:cfRule type="cellIs" priority="8299" operator="equal" id="{2CCC79EA-1184-4094-9F78-C33DBD688A5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00" operator="equal" id="{BDA07038-11B0-41E8-BC66-9F616A9EF6F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01" operator="equal" id="{C0C1459D-574C-4DD3-9657-84923DDB5B3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02" operator="equal" id="{8FFE5670-074F-4492-B273-723F80AE0B1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03" operator="equal" id="{D8A23D0C-6AB7-4C7F-BA86-7B5634A6DEF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M84</xm:sqref>
        </x14:conditionalFormatting>
        <x14:conditionalFormatting xmlns:xm="http://schemas.microsoft.com/office/excel/2006/main">
          <x14:cfRule type="cellIs" priority="8294" operator="equal" id="{B89677B8-7CB9-4F36-A60E-E69FB1EC037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95" operator="equal" id="{29F2F5EC-D740-43F6-B2DD-44B363F3665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96" operator="equal" id="{D3AB69F3-4EA0-4B1F-8FD2-965ACBE223D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97" operator="equal" id="{3F457DA2-0695-4014-97D1-AC0440AFD7B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98" operator="equal" id="{D264988F-D13B-41DE-BCFC-F3284F62154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O84</xm:sqref>
        </x14:conditionalFormatting>
        <x14:conditionalFormatting xmlns:xm="http://schemas.microsoft.com/office/excel/2006/main">
          <x14:cfRule type="cellIs" priority="8304" operator="equal" id="{0CACC839-6E55-4C7F-B908-48619DE24C0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05" operator="equal" id="{AF956524-26C3-4CFF-945D-9E6F2A16BC8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06" operator="equal" id="{E3581D89-958B-4A22-8D7E-6F51975F707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07" operator="equal" id="{F61E3095-1A20-41D8-A4E2-576183A765E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R84</xm:sqref>
        </x14:conditionalFormatting>
        <x14:conditionalFormatting xmlns:xm="http://schemas.microsoft.com/office/excel/2006/main">
          <x14:cfRule type="cellIs" priority="8285" operator="equal" id="{A4790DF0-56BD-4F50-9C13-48DEFBB55AE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86" operator="equal" id="{99336144-5CD2-47D0-BD22-53EBBBA7E69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87" operator="equal" id="{1837A0D8-BD27-4165-A7F9-CEBEF0E45EE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88" operator="equal" id="{513FB2AF-3F28-475B-AB97-ADBB91CFEF7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89" operator="equal" id="{CAEFF050-7396-4B30-86D9-05E68E3BBA6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M97</xm:sqref>
        </x14:conditionalFormatting>
        <x14:conditionalFormatting xmlns:xm="http://schemas.microsoft.com/office/excel/2006/main">
          <x14:cfRule type="cellIs" priority="8280" operator="equal" id="{127ADB31-76DD-47A9-833E-BCBEE793437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81" operator="equal" id="{FB16FA2D-077B-40B8-A428-F09DF9879E2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82" operator="equal" id="{7B7FB185-9B6E-4714-AA3F-69DFE73B453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83" operator="equal" id="{A52DE4AC-7CAD-483E-989A-667FF93DBC0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84" operator="equal" id="{5FB67B37-132E-4B88-BC4C-D983FE1E19B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O97</xm:sqref>
        </x14:conditionalFormatting>
        <x14:conditionalFormatting xmlns:xm="http://schemas.microsoft.com/office/excel/2006/main">
          <x14:cfRule type="cellIs" priority="8290" operator="equal" id="{0EB5B314-43BB-44C5-AE75-38A01954629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91" operator="equal" id="{24C299E1-2D33-4C15-9C08-BED1C0FB9D4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92" operator="equal" id="{D5283060-B430-4FE7-8588-30B17637BD4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93" operator="equal" id="{79B5E0A9-0870-4EC2-BA52-C5AC4561CE9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R97</xm:sqref>
        </x14:conditionalFormatting>
        <x14:conditionalFormatting xmlns:xm="http://schemas.microsoft.com/office/excel/2006/main">
          <x14:cfRule type="cellIs" priority="8271" operator="equal" id="{968C0EAA-973C-4E03-805B-EF7CDA955E2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72" operator="equal" id="{3297027E-7277-4C71-81D2-8FA70AE4C77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73" operator="equal" id="{9B00D0C4-3FE9-4FF9-AC8D-FFD785E7FB4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74" operator="equal" id="{3985D96B-4949-4642-847B-85F5C39E94F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75" operator="equal" id="{DAEA1F13-4A4B-47C8-9F04-C992D22727F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M98</xm:sqref>
        </x14:conditionalFormatting>
        <x14:conditionalFormatting xmlns:xm="http://schemas.microsoft.com/office/excel/2006/main">
          <x14:cfRule type="cellIs" priority="8276" operator="equal" id="{F2290CE8-1F55-4CE5-904B-1F8FD9E2003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77" operator="equal" id="{93F6C7A3-D64C-4B8E-9FD0-0A08C6CBE88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78" operator="equal" id="{8844ABFA-9383-40ED-8ECB-07D104C229A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79" operator="equal" id="{BC0AD686-DB26-44A9-B362-5B33684455D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R98</xm:sqref>
        </x14:conditionalFormatting>
        <x14:conditionalFormatting xmlns:xm="http://schemas.microsoft.com/office/excel/2006/main">
          <x14:cfRule type="cellIs" priority="8257" operator="equal" id="{FE07815A-A095-4F44-8117-D3539D358A7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58" operator="equal" id="{A88886E8-7E7C-4F4A-979C-191AE115F6A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59" operator="equal" id="{F1C3FB0A-25EB-4FD7-B100-03643CA2347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60" operator="equal" id="{1599FB9D-057C-48E2-A9D5-560E6C24F1A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61" operator="equal" id="{903B273A-8727-4FBE-A288-39FEF44FFAB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M99</xm:sqref>
        </x14:conditionalFormatting>
        <x14:conditionalFormatting xmlns:xm="http://schemas.microsoft.com/office/excel/2006/main">
          <x14:cfRule type="cellIs" priority="8252" operator="equal" id="{47C97ED7-B1D4-472B-8CB9-F6610B7C5A7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53" operator="equal" id="{A16E8B65-ED7A-4022-8912-F9F6F0DF907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54" operator="equal" id="{9F81972B-2325-492D-A151-E03C8454185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55" operator="equal" id="{EA3BFFC6-2B09-41C2-B112-151A8C0E7BC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56" operator="equal" id="{8AD15128-4803-4963-B197-B1505EA6947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O99</xm:sqref>
        </x14:conditionalFormatting>
        <x14:conditionalFormatting xmlns:xm="http://schemas.microsoft.com/office/excel/2006/main">
          <x14:cfRule type="cellIs" priority="8262" operator="equal" id="{74E01019-E1D7-43EE-A895-E334D6EB9C0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63" operator="equal" id="{AC2BE69A-F5FC-44C7-8F26-9F4E84B8C0F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64" operator="equal" id="{92D04A3F-00C9-4E3D-889B-39565733661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65" operator="equal" id="{76D74CC9-034D-457A-9240-18AB98DBA5A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R99</xm:sqref>
        </x14:conditionalFormatting>
        <x14:conditionalFormatting xmlns:xm="http://schemas.microsoft.com/office/excel/2006/main">
          <x14:cfRule type="cellIs" priority="8243" operator="equal" id="{F7E87534-8FAA-47E6-B009-EB0A317D39B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44" operator="equal" id="{F2E7DF57-D710-4D38-93C0-FA03AAD6D37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45" operator="equal" id="{E622DB0A-5E17-42CB-905F-80FBFE543A3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46" operator="equal" id="{A312DC4D-464F-40A7-A195-60D2F986390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47" operator="equal" id="{E45688BA-E233-4C4C-B284-A10924F5EC4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M100</xm:sqref>
        </x14:conditionalFormatting>
        <x14:conditionalFormatting xmlns:xm="http://schemas.microsoft.com/office/excel/2006/main">
          <x14:cfRule type="cellIs" priority="8238" operator="equal" id="{3FF297B3-C4B0-450C-BBEF-E3A161EF81D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39" operator="equal" id="{15D59165-9D6F-40EF-A853-FDA4C3BFCE8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40" operator="equal" id="{A38CEB68-7588-422B-B29E-AAE8D4243DC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41" operator="equal" id="{2EBB4F9C-E628-4B36-8BFA-784F8F12C05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42" operator="equal" id="{1B50F2F8-15E4-4AED-A976-4F634CC8414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O100</xm:sqref>
        </x14:conditionalFormatting>
        <x14:conditionalFormatting xmlns:xm="http://schemas.microsoft.com/office/excel/2006/main">
          <x14:cfRule type="cellIs" priority="8248" operator="equal" id="{64D69FF3-12F3-44B2-81A7-D707ED0F9D2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49" operator="equal" id="{257723FE-90C7-4416-B9AC-1A5397F6D9C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50" operator="equal" id="{3EB21F4E-4DCA-4E8C-A131-F58237FE47B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51" operator="equal" id="{37A3664B-72D0-4567-B612-A0196E07711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R100</xm:sqref>
        </x14:conditionalFormatting>
        <x14:conditionalFormatting xmlns:xm="http://schemas.microsoft.com/office/excel/2006/main">
          <x14:cfRule type="cellIs" priority="8201" operator="equal" id="{FF64CBD6-D712-4645-926D-4469F26D4BB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02" operator="equal" id="{A56F5F4E-38F4-4E61-8818-E18EB53A5D0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03" operator="equal" id="{508F6F70-4539-4DEB-9BBF-B3ECBE6B941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04" operator="equal" id="{CA5328E7-444B-45A4-9F29-E6A16E54C76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05" operator="equal" id="{3272389E-52DC-463C-A183-6A3EAB0C3AE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M101</xm:sqref>
        </x14:conditionalFormatting>
        <x14:conditionalFormatting xmlns:xm="http://schemas.microsoft.com/office/excel/2006/main">
          <x14:cfRule type="cellIs" priority="8196" operator="equal" id="{4005ADFB-9B04-4942-BB60-1651F6E9F33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97" operator="equal" id="{1BA876A3-A438-456B-9600-D1C9FCAD8CA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98" operator="equal" id="{C990BF2E-9E01-417F-BA6F-8A8310D19AF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99" operator="equal" id="{B52D4689-2DBF-4C26-BEC6-B410A39BC6B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00" operator="equal" id="{EEB44F85-6EA1-4723-8FAB-B35D03178C8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O101</xm:sqref>
        </x14:conditionalFormatting>
        <x14:conditionalFormatting xmlns:xm="http://schemas.microsoft.com/office/excel/2006/main">
          <x14:cfRule type="cellIs" priority="8206" operator="equal" id="{F05B1A9B-68FA-4FED-90F1-226809CC63A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07" operator="equal" id="{91A5581F-D274-47F9-91F1-B55F95C7A85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08" operator="equal" id="{CA4BA608-D40B-4439-863D-15307ECC1A0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09" operator="equal" id="{22909F96-20F4-4A04-BE76-9DC92DEDCCF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R101</xm:sqref>
        </x14:conditionalFormatting>
        <x14:conditionalFormatting xmlns:xm="http://schemas.microsoft.com/office/excel/2006/main">
          <x14:cfRule type="cellIs" priority="8187" operator="equal" id="{9F7D8E09-AE59-4FBC-BAFD-93AB3F66D7F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88" operator="equal" id="{5294C316-59E4-414E-9547-5F2B815E9F7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89" operator="equal" id="{052D4B84-DF54-4C39-83D5-2FD141DBC6F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90" operator="equal" id="{EF934AB2-7CE2-4780-995A-CC63A82408D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91" operator="equal" id="{DCC2A1CC-3D6F-482D-A6A5-9398BB8D43C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M102</xm:sqref>
        </x14:conditionalFormatting>
        <x14:conditionalFormatting xmlns:xm="http://schemas.microsoft.com/office/excel/2006/main">
          <x14:cfRule type="cellIs" priority="8182" operator="equal" id="{22E864FC-8CB4-49EE-A190-8B7CD6E20B1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83" operator="equal" id="{CE81A728-E780-486A-8CD3-906C4B9CEE2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84" operator="equal" id="{FBB5F7B0-77D9-48D3-B6C3-6388069F9F2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85" operator="equal" id="{D7B4AEEE-E6E9-4014-8F03-F8042003F50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86" operator="equal" id="{494A6D7F-D54A-4FB9-86FC-C827E7D858B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O102</xm:sqref>
        </x14:conditionalFormatting>
        <x14:conditionalFormatting xmlns:xm="http://schemas.microsoft.com/office/excel/2006/main">
          <x14:cfRule type="cellIs" priority="8192" operator="equal" id="{809DEC4B-E363-462F-9B2F-9803405635A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93" operator="equal" id="{148F0A75-6FC6-41BA-8C21-81F453CC149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94" operator="equal" id="{C4999838-D086-4145-BF16-4D9B499D290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95" operator="equal" id="{0E93F619-E3F4-4869-BEAA-B011073B12D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R102</xm:sqref>
        </x14:conditionalFormatting>
        <x14:conditionalFormatting xmlns:xm="http://schemas.microsoft.com/office/excel/2006/main">
          <x14:cfRule type="cellIs" priority="8173" operator="equal" id="{4862E1D5-93C2-43A4-ADB0-634D16E744B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74" operator="equal" id="{6965196D-2AC4-4969-A915-A7A1B857E57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75" operator="equal" id="{F09B403A-25DC-41EC-AC3E-16D52EC6642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76" operator="equal" id="{AC48712A-84B0-41AD-86BB-A46C9082DEE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77" operator="equal" id="{F3AC4496-B9BF-4749-B10A-CB3795C9D93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M103</xm:sqref>
        </x14:conditionalFormatting>
        <x14:conditionalFormatting xmlns:xm="http://schemas.microsoft.com/office/excel/2006/main">
          <x14:cfRule type="cellIs" priority="8168" operator="equal" id="{0251B935-9F1B-4FC5-AF2A-2AFA1FE7061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69" operator="equal" id="{A6C80164-8CAF-4F22-A0BC-8CB6B62BA57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70" operator="equal" id="{B5FE6714-EA4A-4312-BFBF-D1E2E3118D7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71" operator="equal" id="{669AABD0-828F-424B-B161-878CDA5D42E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72" operator="equal" id="{D09ED606-8F71-4FEC-8EC5-1E2A39A06BB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O103</xm:sqref>
        </x14:conditionalFormatting>
        <x14:conditionalFormatting xmlns:xm="http://schemas.microsoft.com/office/excel/2006/main">
          <x14:cfRule type="cellIs" priority="8178" operator="equal" id="{3419B079-B1CE-4514-915F-13221E9FA89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79" operator="equal" id="{C684C66B-8DD9-4A17-8544-F03A41D075A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80" operator="equal" id="{5DDEFD40-AD28-4B3C-BF68-D3AF5633F3B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81" operator="equal" id="{45ED854C-9D19-4DC8-84F9-627DAB565D8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R103</xm:sqref>
        </x14:conditionalFormatting>
        <x14:conditionalFormatting xmlns:xm="http://schemas.microsoft.com/office/excel/2006/main">
          <x14:cfRule type="cellIs" priority="8159" operator="equal" id="{C4F99D57-02E1-4639-A375-2EA31780DA0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60" operator="equal" id="{543704C8-B747-46B3-A1E6-44CA4FBE00F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61" operator="equal" id="{AC1B3F3C-1969-4E97-93BE-F7FF2BFDE05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62" operator="equal" id="{6AA3AD11-A1C4-4A43-8957-7F25FA4BE2F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63" operator="equal" id="{6570BCF8-A619-48D0-9A8A-BC87C457C44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M104</xm:sqref>
        </x14:conditionalFormatting>
        <x14:conditionalFormatting xmlns:xm="http://schemas.microsoft.com/office/excel/2006/main">
          <x14:cfRule type="cellIs" priority="8154" operator="equal" id="{F175F860-42A0-414E-9D32-C4324B1348C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55" operator="equal" id="{2272414C-1F0F-4431-9D51-B71C91AC0EE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56" operator="equal" id="{A1C1B9F1-AD3E-40EE-A23D-35F8C3EFED3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57" operator="equal" id="{85A360A0-8C4B-4693-AB04-E880FA49E65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58" operator="equal" id="{687C4270-6245-487F-A4B7-573E7BC5052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O104</xm:sqref>
        </x14:conditionalFormatting>
        <x14:conditionalFormatting xmlns:xm="http://schemas.microsoft.com/office/excel/2006/main">
          <x14:cfRule type="cellIs" priority="8164" operator="equal" id="{E158C78C-CFC0-447F-B6AF-10F495498E4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65" operator="equal" id="{9080DB7C-966D-4335-A817-CF7C972B5C7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66" operator="equal" id="{0342F629-6FAE-46D6-8E72-46A286BE93E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67" operator="equal" id="{92C8EEB6-736F-4B42-B337-2E02E6A9304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R104</xm:sqref>
        </x14:conditionalFormatting>
        <x14:conditionalFormatting xmlns:xm="http://schemas.microsoft.com/office/excel/2006/main">
          <x14:cfRule type="cellIs" priority="8145" operator="equal" id="{2BC2E374-AE50-4595-AEDC-B35C6722EB0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46" operator="equal" id="{A402700F-07A1-4D5B-8D43-32903F39708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47" operator="equal" id="{8D38A6A6-BD60-4AA5-BCA0-1CCFE653C18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48" operator="equal" id="{80B7FDC3-396D-4C95-AC41-6CACE38C19B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49" operator="equal" id="{74749851-84AD-46C5-B366-514DC4E2AB9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M105</xm:sqref>
        </x14:conditionalFormatting>
        <x14:conditionalFormatting xmlns:xm="http://schemas.microsoft.com/office/excel/2006/main">
          <x14:cfRule type="cellIs" priority="8140" operator="equal" id="{6723CCBE-A12D-4940-9A3F-AB64A0DC0F0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41" operator="equal" id="{C496202A-FF22-4D5D-B652-CB2E2D75C34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42" operator="equal" id="{07CA9C56-CA23-4E72-8821-BDF71522F65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43" operator="equal" id="{9C6E91AD-5F47-484C-B13D-A70EAA7F2C2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44" operator="equal" id="{2D070DF5-183B-46FF-AAB9-E5BD50FCE36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O105</xm:sqref>
        </x14:conditionalFormatting>
        <x14:conditionalFormatting xmlns:xm="http://schemas.microsoft.com/office/excel/2006/main">
          <x14:cfRule type="cellIs" priority="8150" operator="equal" id="{606F2241-89F9-463D-9678-C6B28F64984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51" operator="equal" id="{4D29E739-2362-4CDC-AA33-92CAB9DC2DC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52" operator="equal" id="{75D14E27-AF7F-4D76-8CE5-FDFA49BC762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53" operator="equal" id="{BD3B3AA1-6426-4520-AD53-36C0998C9A4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R105</xm:sqref>
        </x14:conditionalFormatting>
        <x14:conditionalFormatting xmlns:xm="http://schemas.microsoft.com/office/excel/2006/main">
          <x14:cfRule type="cellIs" priority="8131" operator="equal" id="{089B2645-633D-4C0A-9B9F-6452D65453A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32" operator="equal" id="{C4239599-0D09-4B96-8CF5-49AFBC51137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33" operator="equal" id="{3A191683-386B-4FE5-97CC-5577EEDAED2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34" operator="equal" id="{C714ACAA-2799-4E8F-9D22-205B73139D6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35" operator="equal" id="{33546676-03FF-4F94-8CE2-29BA374DB12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M106</xm:sqref>
        </x14:conditionalFormatting>
        <x14:conditionalFormatting xmlns:xm="http://schemas.microsoft.com/office/excel/2006/main">
          <x14:cfRule type="cellIs" priority="8126" operator="equal" id="{16A61E85-0E84-44AF-B636-8D8D18EF6C2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27" operator="equal" id="{3FDE9A99-AB8E-49D8-AE67-B001987F5CF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28" operator="equal" id="{441B9BC1-CB23-463B-B2B4-4D4B08AB224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29" operator="equal" id="{72E195BA-6368-430C-8C28-53AB8F2EA0A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30" operator="equal" id="{2C33C16C-C5A7-4E4D-A303-F74C76CAB53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O106</xm:sqref>
        </x14:conditionalFormatting>
        <x14:conditionalFormatting xmlns:xm="http://schemas.microsoft.com/office/excel/2006/main">
          <x14:cfRule type="cellIs" priority="8136" operator="equal" id="{DF05D72B-98B6-4E73-A7F0-A46CA08FEF5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37" operator="equal" id="{B0067FD8-EDD3-4375-852F-8506847412F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38" operator="equal" id="{FDF0775D-A155-419B-9409-22E65ECD370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39" operator="equal" id="{74121B21-83F1-4A67-9667-0F707FFF939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R106</xm:sqref>
        </x14:conditionalFormatting>
        <x14:conditionalFormatting xmlns:xm="http://schemas.microsoft.com/office/excel/2006/main">
          <x14:cfRule type="cellIs" priority="8117" operator="equal" id="{B01EC071-DE45-4B41-B21C-0DC73421C3C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18" operator="equal" id="{E8B183CA-68BA-49FC-B9F0-1DD33B44DA3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19" operator="equal" id="{A5E58333-9B16-4FEC-86F6-0D0B03439CF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20" operator="equal" id="{02AE6391-0B04-484F-A398-AD65A2DFE18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21" operator="equal" id="{12BF7A99-33EA-46D6-A483-F1488DA16BC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M301</xm:sqref>
        </x14:conditionalFormatting>
        <x14:conditionalFormatting xmlns:xm="http://schemas.microsoft.com/office/excel/2006/main">
          <x14:cfRule type="cellIs" priority="8112" operator="equal" id="{326B954B-DE67-4078-B60B-3875EB963DF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13" operator="equal" id="{99FAC72F-C135-4367-B637-07F7BDCEC98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14" operator="equal" id="{D3C21251-DF6D-4B92-B72C-7D9B59C6C6D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15" operator="equal" id="{DD9CBDA8-1CE1-4247-AB99-103CC4CC432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16" operator="equal" id="{59D3C55C-9A7D-478C-B488-516F82F206F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O301</xm:sqref>
        </x14:conditionalFormatting>
        <x14:conditionalFormatting xmlns:xm="http://schemas.microsoft.com/office/excel/2006/main">
          <x14:cfRule type="cellIs" priority="8122" operator="equal" id="{7C143360-C9E1-4496-B0F4-3E5A358B30A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23" operator="equal" id="{43C6B07F-5578-408D-B609-08C89678CD5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24" operator="equal" id="{3D8BA8F0-27F8-4006-B78E-661BA65F39C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25" operator="equal" id="{F5F5812C-F319-4123-B4C1-6D31F934325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R301</xm:sqref>
        </x14:conditionalFormatting>
        <x14:conditionalFormatting xmlns:xm="http://schemas.microsoft.com/office/excel/2006/main">
          <x14:cfRule type="cellIs" priority="4631" operator="equal" id="{B1D53D7C-F3C6-43D3-8633-60D64975089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32" operator="equal" id="{13607065-25C6-4912-B97F-A7B6A006D87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33" operator="equal" id="{5CD8EB32-AD33-4860-82F4-90EDF6577B7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34" operator="equal" id="{43B6B900-000E-45B8-A433-8CC680864C0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35" operator="equal" id="{113812F6-9992-4E56-A470-C5BE0C94773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M597</xm:sqref>
        </x14:conditionalFormatting>
        <x14:conditionalFormatting xmlns:xm="http://schemas.microsoft.com/office/excel/2006/main">
          <x14:cfRule type="cellIs" priority="4636" operator="equal" id="{64217DF0-8692-4258-8334-EB0E2215425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37" operator="equal" id="{5E585B8B-853D-4A2E-B0A4-C7CC9FCF508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38" operator="equal" id="{C68C6185-C327-4946-81AA-2C6D3569CF9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39" operator="equal" id="{CA7CBED3-9DC1-4F55-96B2-FB6B34727E6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R597</xm:sqref>
        </x14:conditionalFormatting>
        <x14:conditionalFormatting xmlns:xm="http://schemas.microsoft.com/office/excel/2006/main">
          <x14:cfRule type="cellIs" priority="8075" operator="equal" id="{5F966BB6-DEA9-4E3F-90B6-82BAEBB0201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76" operator="equal" id="{176A050C-4022-4762-BCAB-91DD37CCE2C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77" operator="equal" id="{493CB983-A36D-42AA-A737-3A4EE06E59D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78" operator="equal" id="{AB553FF4-3F3B-4135-BE48-29C9AB8871D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79" operator="equal" id="{5895FA29-7485-490B-AA5F-2A17396020D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M107</xm:sqref>
        </x14:conditionalFormatting>
        <x14:conditionalFormatting xmlns:xm="http://schemas.microsoft.com/office/excel/2006/main">
          <x14:cfRule type="cellIs" priority="8070" operator="equal" id="{A8DA78E6-FCBD-4A35-A553-E1657D1D605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71" operator="equal" id="{6BA8BBC8-0B72-4047-B041-34153A1332F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72" operator="equal" id="{559C40E2-AB0B-43AD-9D2B-3019CEC4D66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73" operator="equal" id="{D72BD991-1F0B-459F-BD3E-4FC98001F8F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74" operator="equal" id="{666A0C12-91A1-4C56-9606-E7595154987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O107</xm:sqref>
        </x14:conditionalFormatting>
        <x14:conditionalFormatting xmlns:xm="http://schemas.microsoft.com/office/excel/2006/main">
          <x14:cfRule type="cellIs" priority="8080" operator="equal" id="{C8EEECFF-B0C3-4514-A4AE-DAF5187D33D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81" operator="equal" id="{39FF5C45-F578-4EF4-8904-65C5A469748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82" operator="equal" id="{AD54B74F-5F43-4268-9F47-2F14C6B3490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83" operator="equal" id="{E5908963-AFC1-4F93-945B-3B069806FB9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R107</xm:sqref>
        </x14:conditionalFormatting>
        <x14:conditionalFormatting xmlns:xm="http://schemas.microsoft.com/office/excel/2006/main">
          <x14:cfRule type="cellIs" priority="8061" operator="equal" id="{510428FD-BD00-4D38-B49A-D60286C16E0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62" operator="equal" id="{3458FD72-F01E-4487-97CD-139E5A7746E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63" operator="equal" id="{33376E02-6AE4-4024-8395-FABCC559BD2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64" operator="equal" id="{6EC6E75C-C7B3-43D7-9063-631E79F0E76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65" operator="equal" id="{9523DEB5-090D-4962-A563-2D58BAA5A85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M120</xm:sqref>
        </x14:conditionalFormatting>
        <x14:conditionalFormatting xmlns:xm="http://schemas.microsoft.com/office/excel/2006/main">
          <x14:cfRule type="cellIs" priority="8056" operator="equal" id="{B2459CA0-EFA3-460B-9D61-6079429C26A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57" operator="equal" id="{3D26DDF0-E1D9-422D-9CC5-E139D6CFF00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58" operator="equal" id="{E269D8EB-3996-4D99-BA93-01A5EEE1DCE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59" operator="equal" id="{D37E0733-C44F-491E-92CD-DCE7E7EAC51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60" operator="equal" id="{B2F12577-5DE7-4C44-AC43-BEC2014431A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O120</xm:sqref>
        </x14:conditionalFormatting>
        <x14:conditionalFormatting xmlns:xm="http://schemas.microsoft.com/office/excel/2006/main">
          <x14:cfRule type="cellIs" priority="8066" operator="equal" id="{C1942476-CE4A-4044-B2F8-4556B419723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67" operator="equal" id="{186BEEA2-945F-4CE9-8B91-AB836C190A0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68" operator="equal" id="{EDCFC4D9-210C-43ED-A5D1-3CEF6ED04C4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69" operator="equal" id="{A55BE4B8-E7CC-447E-9F19-6FAE5330026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R120</xm:sqref>
        </x14:conditionalFormatting>
        <x14:conditionalFormatting xmlns:xm="http://schemas.microsoft.com/office/excel/2006/main">
          <x14:cfRule type="cellIs" priority="8047" operator="equal" id="{9603B802-E525-4131-A291-5331C79762C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48" operator="equal" id="{404AE05C-001B-4E2C-8D07-43A8FB62306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49" operator="equal" id="{20BBDC3E-47D7-4835-B3C2-392320AC595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50" operator="equal" id="{303F0C55-ADCD-4C94-A558-46E94ADBF83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51" operator="equal" id="{4390862C-92BA-4EC0-9C2D-29EE6872524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M121</xm:sqref>
        </x14:conditionalFormatting>
        <x14:conditionalFormatting xmlns:xm="http://schemas.microsoft.com/office/excel/2006/main">
          <x14:cfRule type="cellIs" priority="8042" operator="equal" id="{6CB12E06-925E-48BF-803D-28723C8E629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43" operator="equal" id="{D3BBD8CD-9507-420A-9EC3-C6AA2562A19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44" operator="equal" id="{0EE351D4-26D6-4AED-A56A-A5B8187D8BD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45" operator="equal" id="{922D98E2-B9E2-43E6-AE45-5ABB523D742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46" operator="equal" id="{D8C6E8A5-121C-4538-A088-299B390273D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O121</xm:sqref>
        </x14:conditionalFormatting>
        <x14:conditionalFormatting xmlns:xm="http://schemas.microsoft.com/office/excel/2006/main">
          <x14:cfRule type="cellIs" priority="8052" operator="equal" id="{A67EF78D-0602-4F66-ABD1-0349D5F8150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53" operator="equal" id="{DE0B4045-958C-4F4C-8782-3A5D3F4AF9E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54" operator="equal" id="{012BDE12-571D-4D81-940B-F4339CA6B45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55" operator="equal" id="{579D92DD-3A35-40E8-B4AF-47BB86E228E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R121</xm:sqref>
        </x14:conditionalFormatting>
        <x14:conditionalFormatting xmlns:xm="http://schemas.microsoft.com/office/excel/2006/main">
          <x14:cfRule type="cellIs" priority="8033" operator="equal" id="{258BE0D4-E856-422C-B9F7-36A430E4D8E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34" operator="equal" id="{8F656ABA-E990-42DE-8811-EC918C47A33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35" operator="equal" id="{83871FDB-8252-4645-980C-936935E612D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36" operator="equal" id="{EF35E1A5-0CD8-4A35-8005-DA1B641827C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37" operator="equal" id="{277895FB-4FFA-4CE5-BF1D-F9E818649D9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M122</xm:sqref>
        </x14:conditionalFormatting>
        <x14:conditionalFormatting xmlns:xm="http://schemas.microsoft.com/office/excel/2006/main">
          <x14:cfRule type="cellIs" priority="8028" operator="equal" id="{E3425E07-AA78-4133-B1A9-0E2745419CC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29" operator="equal" id="{EC8084B1-FE69-470D-99BB-054B0945119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30" operator="equal" id="{4105F639-FDD9-4F3C-BEA1-0D3C7F62981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31" operator="equal" id="{3D39F33E-BB7C-4DA9-A5F1-5CD9C2A9830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32" operator="equal" id="{2D782E9A-3C34-423D-A7FE-935378A9421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O122</xm:sqref>
        </x14:conditionalFormatting>
        <x14:conditionalFormatting xmlns:xm="http://schemas.microsoft.com/office/excel/2006/main">
          <x14:cfRule type="cellIs" priority="8038" operator="equal" id="{D92B191F-FC47-49CF-92B2-6F4CD07E44E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39" operator="equal" id="{2B83D948-B6FD-4203-A6D8-5A8E82D6557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40" operator="equal" id="{EE27C7F8-3453-41E7-8888-0B68515C64A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41" operator="equal" id="{86A5FA6B-C6E1-47D8-A36C-AC350642402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R122</xm:sqref>
        </x14:conditionalFormatting>
        <x14:conditionalFormatting xmlns:xm="http://schemas.microsoft.com/office/excel/2006/main">
          <x14:cfRule type="cellIs" priority="8019" operator="equal" id="{CD95CDB4-9A9B-4C55-BA27-B05E189BAE2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20" operator="equal" id="{59FC140F-6E18-4351-AF6A-464632F09AA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21" operator="equal" id="{C93F886B-7614-47DC-8EE4-C89A180269D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22" operator="equal" id="{BD88C503-555F-49DA-9D21-BECE04DF9CE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23" operator="equal" id="{25B5887F-937A-449E-9F71-EFAAD737660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M123</xm:sqref>
        </x14:conditionalFormatting>
        <x14:conditionalFormatting xmlns:xm="http://schemas.microsoft.com/office/excel/2006/main">
          <x14:cfRule type="cellIs" priority="8014" operator="equal" id="{189F051D-49FA-43A7-89C6-3A1A5E14FCC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15" operator="equal" id="{5BF80389-9CEA-4E70-9E34-4AF92409106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16" operator="equal" id="{332BA4EC-6EE4-485B-BE17-F2CEAF2408D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17" operator="equal" id="{4FE7E154-0371-44B2-A206-584B6C72618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18" operator="equal" id="{64193D4F-0E53-47C5-A5A8-37F247842BD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O123</xm:sqref>
        </x14:conditionalFormatting>
        <x14:conditionalFormatting xmlns:xm="http://schemas.microsoft.com/office/excel/2006/main">
          <x14:cfRule type="cellIs" priority="8024" operator="equal" id="{BB1049FA-8413-4401-B0A4-B1BCD33A6DE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25" operator="equal" id="{22CC9035-AED2-4FA9-A2A4-50EA31E1862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26" operator="equal" id="{14ACDC02-F8F3-4504-9D40-8631A265407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27" operator="equal" id="{2055967F-54E4-4729-951C-4DF8B02E2B5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R123</xm:sqref>
        </x14:conditionalFormatting>
        <x14:conditionalFormatting xmlns:xm="http://schemas.microsoft.com/office/excel/2006/main">
          <x14:cfRule type="cellIs" priority="8005" operator="equal" id="{7E1F41CF-2578-4753-AF43-13AE1A449D5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06" operator="equal" id="{CDEC9953-1072-40C1-97E9-97415E17242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07" operator="equal" id="{D092B8D8-774C-4FEB-B711-BD246EF3C47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08" operator="equal" id="{E70B7807-7A31-4016-B71A-A16773BAB38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09" operator="equal" id="{FDE520AF-954A-432A-9528-DD778D477D2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M124</xm:sqref>
        </x14:conditionalFormatting>
        <x14:conditionalFormatting xmlns:xm="http://schemas.microsoft.com/office/excel/2006/main">
          <x14:cfRule type="cellIs" priority="8010" operator="equal" id="{3C9D9B4B-4E29-4E10-BF86-700A5416666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11" operator="equal" id="{7B411C4B-0BEA-4F2C-B180-CDBC4E96BB9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12" operator="equal" id="{848BBCD3-806F-4A1A-8C73-0E9AB5C9758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13" operator="equal" id="{E9D24E01-2387-43C6-90B5-87D35369CF7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R124</xm:sqref>
        </x14:conditionalFormatting>
        <x14:conditionalFormatting xmlns:xm="http://schemas.microsoft.com/office/excel/2006/main">
          <x14:cfRule type="cellIs" priority="7991" operator="equal" id="{5D084446-0DA6-45F2-920C-A4BD536821F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92" operator="equal" id="{F766ECB3-382B-4959-8EA9-ACE8A078179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93" operator="equal" id="{BE44F289-0262-4A35-ABDC-FFA2AA214F2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94" operator="equal" id="{1DAB6975-0666-4E1D-8C10-A42276411EC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95" operator="equal" id="{16C36B51-39B4-4F37-9762-64FF740EF1E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M125</xm:sqref>
        </x14:conditionalFormatting>
        <x14:conditionalFormatting xmlns:xm="http://schemas.microsoft.com/office/excel/2006/main">
          <x14:cfRule type="cellIs" priority="7986" operator="equal" id="{99CFFDF3-8DDA-4F8E-8F32-7A4AB60BA31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87" operator="equal" id="{84102EB6-D112-42EE-92E8-EEFB49D64DA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88" operator="equal" id="{F4F939D7-6BDE-4F70-8348-91693ACE6A9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89" operator="equal" id="{1A59F523-01A3-492D-B2A5-9FDA08FDC36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90" operator="equal" id="{694DCE4C-56C7-4613-93C0-6D148C490FE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O125</xm:sqref>
        </x14:conditionalFormatting>
        <x14:conditionalFormatting xmlns:xm="http://schemas.microsoft.com/office/excel/2006/main">
          <x14:cfRule type="cellIs" priority="7996" operator="equal" id="{6818E9FD-758D-4434-8E7F-A68B4FBD842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97" operator="equal" id="{8C34063D-6010-4161-BEE0-5E8D56E0E71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98" operator="equal" id="{21FEB825-ADA9-449C-8F52-8C2B2779965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99" operator="equal" id="{EAF5A83A-0490-4AE9-97EC-916908889A3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R125</xm:sqref>
        </x14:conditionalFormatting>
        <x14:conditionalFormatting xmlns:xm="http://schemas.microsoft.com/office/excel/2006/main">
          <x14:cfRule type="cellIs" priority="7977" operator="equal" id="{E4052D33-BB0A-4704-A842-6C225BDB96C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78" operator="equal" id="{93D72EFF-2A21-4E8C-B966-4C58C6CCC2E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79" operator="equal" id="{4969285C-630B-4AED-B9AB-0EB9CBE0614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80" operator="equal" id="{AF76A781-5F45-4523-B571-527283E5ED6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81" operator="equal" id="{1A16BCE6-7C67-4459-9C8B-402FE47E0E8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M126</xm:sqref>
        </x14:conditionalFormatting>
        <x14:conditionalFormatting xmlns:xm="http://schemas.microsoft.com/office/excel/2006/main">
          <x14:cfRule type="cellIs" priority="7972" operator="equal" id="{E2034757-42C0-4475-B977-524DE9C2BE0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73" operator="equal" id="{71AFCD40-CD7B-4CE8-A56B-C37F0B6A1EE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74" operator="equal" id="{466F89D8-1382-4463-B50A-8D5D6F02637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75" operator="equal" id="{1C508508-2971-419F-B26D-9F1204A25C3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76" operator="equal" id="{52096285-9249-4B72-8207-8DD24B49645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O126</xm:sqref>
        </x14:conditionalFormatting>
        <x14:conditionalFormatting xmlns:xm="http://schemas.microsoft.com/office/excel/2006/main">
          <x14:cfRule type="cellIs" priority="7982" operator="equal" id="{6BEF909B-D98F-47AA-BE16-734E899E22C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83" operator="equal" id="{4C62E97D-D4B6-4004-B5B6-06D0A83D778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84" operator="equal" id="{E6CC3C61-8575-46ED-9FD2-4F18DE19E3E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85" operator="equal" id="{C95C3FEF-25EC-4D20-8538-75ACC19D6FC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R126</xm:sqref>
        </x14:conditionalFormatting>
        <x14:conditionalFormatting xmlns:xm="http://schemas.microsoft.com/office/excel/2006/main">
          <x14:cfRule type="cellIs" priority="7963" operator="equal" id="{41B456F1-10C3-448A-A2F8-4117212B112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64" operator="equal" id="{E455FDFE-1393-4978-9BC0-D435BEF6611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65" operator="equal" id="{9E5307A3-C71D-4725-9313-025721458E1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66" operator="equal" id="{107A42D9-F099-4B63-B4BE-B10B95A5C7D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67" operator="equal" id="{10D4A5A5-C0B9-4778-9058-C21F579CFFC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M127</xm:sqref>
        </x14:conditionalFormatting>
        <x14:conditionalFormatting xmlns:xm="http://schemas.microsoft.com/office/excel/2006/main">
          <x14:cfRule type="cellIs" priority="7958" operator="equal" id="{078FEB90-953C-4D72-BBDC-806BA6BFBF7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59" operator="equal" id="{619744CA-56AC-4611-9E68-77524ADC323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60" operator="equal" id="{57E3740A-9397-4667-AD95-FC57806A5C6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61" operator="equal" id="{FEAD262B-888F-4CFE-A06A-533DA77F91D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62" operator="equal" id="{6FE211BE-6B37-42E6-8909-265CBC57EC2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O127</xm:sqref>
        </x14:conditionalFormatting>
        <x14:conditionalFormatting xmlns:xm="http://schemas.microsoft.com/office/excel/2006/main">
          <x14:cfRule type="cellIs" priority="7968" operator="equal" id="{BB25567B-8844-41D5-A465-8A49DCA3D72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69" operator="equal" id="{48F91D08-46D3-4CE0-833B-FD185FA947C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70" operator="equal" id="{95DFA12D-EDDB-43B0-A201-396F3D3A92B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71" operator="equal" id="{5CA45EAA-1F14-407D-B531-D08A1E662B0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R127</xm:sqref>
        </x14:conditionalFormatting>
        <x14:conditionalFormatting xmlns:xm="http://schemas.microsoft.com/office/excel/2006/main">
          <x14:cfRule type="cellIs" priority="7949" operator="equal" id="{1A131183-425C-4250-B627-A3881809DF1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50" operator="equal" id="{3386B0CA-B4A1-4286-AC1A-7A6E5376A0A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51" operator="equal" id="{5E165983-6188-4962-BF65-05A219AEAF5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52" operator="equal" id="{69DCFC4C-CB2F-437E-BB5C-5363F4558DA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53" operator="equal" id="{7E0A4743-DF6B-4F00-B403-A85B57B06C0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M128</xm:sqref>
        </x14:conditionalFormatting>
        <x14:conditionalFormatting xmlns:xm="http://schemas.microsoft.com/office/excel/2006/main">
          <x14:cfRule type="cellIs" priority="7944" operator="equal" id="{470120CA-4B5E-4077-A963-696B4486B78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45" operator="equal" id="{70F63C69-272F-417D-A59A-49D5DA80A19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46" operator="equal" id="{6313A63A-4C10-4254-8137-6CAA5D170B2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47" operator="equal" id="{8A5E83F8-9A15-44B1-A8D9-42449B6A050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48" operator="equal" id="{388FE9C5-F6AA-4C56-9DFC-B5166D2276E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O128</xm:sqref>
        </x14:conditionalFormatting>
        <x14:conditionalFormatting xmlns:xm="http://schemas.microsoft.com/office/excel/2006/main">
          <x14:cfRule type="cellIs" priority="7954" operator="equal" id="{BA687DD4-5EA8-4FC8-BEDD-B82C43C9DBC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55" operator="equal" id="{9FDB3E29-D86B-4614-80C5-EFC1A49B557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56" operator="equal" id="{1196DEE0-AC4B-412B-95C3-E4D82127EFA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57" operator="equal" id="{FD26DC72-3DE8-43C3-B418-A00EC276131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R128</xm:sqref>
        </x14:conditionalFormatting>
        <x14:conditionalFormatting xmlns:xm="http://schemas.microsoft.com/office/excel/2006/main">
          <x14:cfRule type="cellIs" priority="7935" operator="equal" id="{1D3AD901-A4BF-4B61-BABD-2F1D8CD1327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36" operator="equal" id="{4C561FDC-82CE-41A9-8084-5F900FC1502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37" operator="equal" id="{D89C61E9-9347-494E-8F4B-C764D7BC51C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38" operator="equal" id="{19548199-E143-4C15-B1CD-CCFAC8DA494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39" operator="equal" id="{85E63931-B4A8-4139-8E4C-B007C549F0C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M129</xm:sqref>
        </x14:conditionalFormatting>
        <x14:conditionalFormatting xmlns:xm="http://schemas.microsoft.com/office/excel/2006/main">
          <x14:cfRule type="cellIs" priority="7930" operator="equal" id="{49E0B969-E6F4-4797-818C-12A38D28912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31" operator="equal" id="{30DD6D5E-81DD-40C2-8D0C-7A69EB54A9F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32" operator="equal" id="{9B2664BD-E731-4A9B-90DE-D728877C023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33" operator="equal" id="{65188944-87D4-4CAA-A6D9-4271D2889A3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34" operator="equal" id="{D9FCF348-68D3-495B-8C63-39EC64D99FA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O129</xm:sqref>
        </x14:conditionalFormatting>
        <x14:conditionalFormatting xmlns:xm="http://schemas.microsoft.com/office/excel/2006/main">
          <x14:cfRule type="cellIs" priority="7940" operator="equal" id="{0AA638F4-FDF6-4D0A-B76A-245A1DA1ACA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41" operator="equal" id="{07506428-3E18-4AB5-8C82-392AABCA1C2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42" operator="equal" id="{44A618C2-384A-4902-AF8F-16FAB8DC628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43" operator="equal" id="{6E813186-009D-4E52-A4C9-7766ABBC9FD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R129</xm:sqref>
        </x14:conditionalFormatting>
        <x14:conditionalFormatting xmlns:xm="http://schemas.microsoft.com/office/excel/2006/main">
          <x14:cfRule type="cellIs" priority="7921" operator="equal" id="{EC1AFB5C-E704-4CA1-8649-A9E4FB18C79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22" operator="equal" id="{2DEDCEAE-2AAB-491D-91C1-B065FDE09C8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23" operator="equal" id="{8988DF3F-3531-40F7-94C8-7B76819C639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24" operator="equal" id="{18441A3A-FB81-4E3B-8B73-8119236CFEB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25" operator="equal" id="{A5B75548-E24D-40B3-BEA7-718DE1F18BA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M130</xm:sqref>
        </x14:conditionalFormatting>
        <x14:conditionalFormatting xmlns:xm="http://schemas.microsoft.com/office/excel/2006/main">
          <x14:cfRule type="cellIs" priority="7916" operator="equal" id="{CA4AD082-3879-4894-92AB-03B438993C3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17" operator="equal" id="{51E104B4-8176-48CA-A467-E9096840186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18" operator="equal" id="{1DCB64B8-752D-47E5-A0F3-140336A3119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19" operator="equal" id="{9146287E-7894-43D5-8D1F-4A4C509D447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20" operator="equal" id="{AC6F726A-B85D-41B1-8312-F28C646A99A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O130</xm:sqref>
        </x14:conditionalFormatting>
        <x14:conditionalFormatting xmlns:xm="http://schemas.microsoft.com/office/excel/2006/main">
          <x14:cfRule type="cellIs" priority="7926" operator="equal" id="{12988875-73B3-4AB9-A750-8A5E414FCEF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27" operator="equal" id="{36BC9898-7A60-4F7B-A745-BA0F449C995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28" operator="equal" id="{AC14FF73-FA8D-4094-8AE0-CBF7366E13F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29" operator="equal" id="{C3DF477F-5993-4CB9-9C30-0E8CE734568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R130</xm:sqref>
        </x14:conditionalFormatting>
        <x14:conditionalFormatting xmlns:xm="http://schemas.microsoft.com/office/excel/2006/main">
          <x14:cfRule type="cellIs" priority="7907" operator="equal" id="{174B2E97-E631-4AAC-B2F6-F588A8F141E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08" operator="equal" id="{D0CB6A7D-4DE7-4AB5-827D-EC047A48DE8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09" operator="equal" id="{AF356DD9-C8AC-4D56-B98C-CE013098485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10" operator="equal" id="{94F49842-9C7F-4DF0-B1F1-6F3C5F23753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11" operator="equal" id="{F0E7CA96-47A5-4F7E-A849-9029FC219E4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M131</xm:sqref>
        </x14:conditionalFormatting>
        <x14:conditionalFormatting xmlns:xm="http://schemas.microsoft.com/office/excel/2006/main">
          <x14:cfRule type="cellIs" priority="7902" operator="equal" id="{1EF6D561-419B-4F76-9A3A-CE68BFF6E73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03" operator="equal" id="{A2E8DE09-80E6-46C1-920E-5D57C84D10F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04" operator="equal" id="{2B3B7B06-152E-43C3-AC6F-21B584CEC3C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05" operator="equal" id="{C030E508-F925-447B-B727-30339FAE0EA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06" operator="equal" id="{620243CC-DA52-4B23-BA64-C955CC6F7D3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O131</xm:sqref>
        </x14:conditionalFormatting>
        <x14:conditionalFormatting xmlns:xm="http://schemas.microsoft.com/office/excel/2006/main">
          <x14:cfRule type="cellIs" priority="7912" operator="equal" id="{2A8A014B-A609-4512-A1E9-D0046FA0262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13" operator="equal" id="{0D89F84E-1C83-4FE2-88BF-02071E06F27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14" operator="equal" id="{4F2CECF5-182C-43D9-AB5C-7B3CF17AF50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15" operator="equal" id="{8BB1DB69-1687-4CF8-A6DE-306C2770123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R131</xm:sqref>
        </x14:conditionalFormatting>
        <x14:conditionalFormatting xmlns:xm="http://schemas.microsoft.com/office/excel/2006/main">
          <x14:cfRule type="cellIs" priority="7893" operator="equal" id="{B2376BBF-D90D-4306-A3DF-3F8CA4C8A8B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94" operator="equal" id="{A26DC7E8-B46C-420E-AA49-F9C5A7415BD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95" operator="equal" id="{DF2BA2F4-D9B0-4694-92E4-3F9EDFFEFD7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96" operator="equal" id="{62E6E3AE-1E0D-4714-B7AC-8303F27BA3D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97" operator="equal" id="{F5ADFB09-FD87-421E-8A2B-F87EEA29027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M132</xm:sqref>
        </x14:conditionalFormatting>
        <x14:conditionalFormatting xmlns:xm="http://schemas.microsoft.com/office/excel/2006/main">
          <x14:cfRule type="cellIs" priority="7888" operator="equal" id="{276BDBFC-9D55-4985-8A3D-7A9BA992046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89" operator="equal" id="{D4FD9B8C-C0AD-4835-B5DE-2B80B21084A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90" operator="equal" id="{B68E9526-48B6-4F60-9FDA-14FC006D1BE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91" operator="equal" id="{821343A7-271C-4507-BF2E-87E68796AD3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92" operator="equal" id="{890BFDC8-6DE1-4890-AB24-3B24B2F8A6F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O132</xm:sqref>
        </x14:conditionalFormatting>
        <x14:conditionalFormatting xmlns:xm="http://schemas.microsoft.com/office/excel/2006/main">
          <x14:cfRule type="cellIs" priority="7898" operator="equal" id="{12B70142-681F-43EB-BD77-36DF95E62B3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99" operator="equal" id="{31DC8DB6-29BE-42FB-8071-0B092BB7FAB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00" operator="equal" id="{995795DF-C00A-4A47-8BA8-DEFD6298CD8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01" operator="equal" id="{A4BA322F-60BF-4517-B0C2-4153FD83380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R132</xm:sqref>
        </x14:conditionalFormatting>
        <x14:conditionalFormatting xmlns:xm="http://schemas.microsoft.com/office/excel/2006/main">
          <x14:cfRule type="cellIs" priority="7879" operator="equal" id="{9C4CC9FE-3E14-4201-A1A4-04CD55CFB5A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80" operator="equal" id="{633BC636-8272-4392-8D61-71F946404AC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81" operator="equal" id="{5FAC11CA-D198-4758-9047-3E2CAF864E3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82" operator="equal" id="{529F4589-57D2-487E-B823-43512100159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83" operator="equal" id="{78C7B062-3C3A-404A-B8A4-A60077B270F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M145</xm:sqref>
        </x14:conditionalFormatting>
        <x14:conditionalFormatting xmlns:xm="http://schemas.microsoft.com/office/excel/2006/main">
          <x14:cfRule type="cellIs" priority="7874" operator="equal" id="{83D59F24-C586-4A4E-AEA7-EE26EF77BB7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75" operator="equal" id="{B8B11933-D3F3-4494-BDB4-27839A2EB0F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76" operator="equal" id="{E1E3FB1D-C4F4-4CBD-8F14-B78BF173FB5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77" operator="equal" id="{95C145B7-B71C-4440-B38F-E0B746F6976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78" operator="equal" id="{104C69B1-39B0-458D-8D40-7E2CBF377F6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O145</xm:sqref>
        </x14:conditionalFormatting>
        <x14:conditionalFormatting xmlns:xm="http://schemas.microsoft.com/office/excel/2006/main">
          <x14:cfRule type="cellIs" priority="7884" operator="equal" id="{789221F3-1A21-4966-9D9E-5EE702E920B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85" operator="equal" id="{782F5987-7DED-4206-ABD5-99CA34008AA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86" operator="equal" id="{A41CC530-E21E-45A4-A3CB-B0F3D974B54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87" operator="equal" id="{01842567-C0EA-40A0-AD2C-8C62DA3A2D4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R145</xm:sqref>
        </x14:conditionalFormatting>
        <x14:conditionalFormatting xmlns:xm="http://schemas.microsoft.com/office/excel/2006/main">
          <x14:cfRule type="cellIs" priority="7865" operator="equal" id="{89BB7D1B-51D0-4DFD-BBEB-7B37B308A6D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66" operator="equal" id="{ABA6DEF6-8A71-4F94-8116-8EB2E2E1D47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67" operator="equal" id="{DCF47CEB-78C3-47E9-8FF1-E9F52629A63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68" operator="equal" id="{D5CD0EE5-2654-4C3C-8E60-BA7BAF83036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69" operator="equal" id="{DB0F1DBF-2EE2-4D1F-BE13-8AABD3EE154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M146</xm:sqref>
        </x14:conditionalFormatting>
        <x14:conditionalFormatting xmlns:xm="http://schemas.microsoft.com/office/excel/2006/main">
          <x14:cfRule type="cellIs" priority="7860" operator="equal" id="{444FC245-85DF-4D62-BAA6-C276EB6D61A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61" operator="equal" id="{4150B780-A457-4368-BF50-29162AD53A6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62" operator="equal" id="{70E94285-346D-4180-B0E7-85B8D62099C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63" operator="equal" id="{84597F69-CF4D-4534-BE2F-4239F9A4DED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64" operator="equal" id="{CFB9E230-A5C5-4F2F-8437-744F5244C59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O146</xm:sqref>
        </x14:conditionalFormatting>
        <x14:conditionalFormatting xmlns:xm="http://schemas.microsoft.com/office/excel/2006/main">
          <x14:cfRule type="cellIs" priority="7870" operator="equal" id="{6D2E65C3-F2A8-443C-AE08-C1187EB64C8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71" operator="equal" id="{427A5AFF-330F-4527-BAF3-76EE7B8487A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72" operator="equal" id="{4B3C9608-83F3-4A68-B37A-D3FD8C8FD7A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73" operator="equal" id="{1B43C5F4-70A1-42A1-ADE6-600B6F1F471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R146</xm:sqref>
        </x14:conditionalFormatting>
        <x14:conditionalFormatting xmlns:xm="http://schemas.microsoft.com/office/excel/2006/main">
          <x14:cfRule type="cellIs" priority="7851" operator="equal" id="{F2EF90C8-BC89-44D1-8BAE-9A01957AAFE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52" operator="equal" id="{AB038A4E-B15D-4E99-914D-696C07E74A8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53" operator="equal" id="{003DBB18-C8DA-4073-9A24-E752DBB297C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54" operator="equal" id="{591B5FA7-992B-4D2F-A3A7-2E5178B1E08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55" operator="equal" id="{EC21AC7B-A129-42BC-9C41-B267B0FDB14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M147</xm:sqref>
        </x14:conditionalFormatting>
        <x14:conditionalFormatting xmlns:xm="http://schemas.microsoft.com/office/excel/2006/main">
          <x14:cfRule type="cellIs" priority="7846" operator="equal" id="{27CC195C-B8EE-43DE-8AB8-29DDF33EE27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47" operator="equal" id="{CF07808B-FDCD-4A72-B3C5-620A7E89E31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48" operator="equal" id="{E96C8668-ABF0-4AF0-86A7-2344217B4B3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49" operator="equal" id="{C2CD619F-808E-4EBE-9113-C3E68F4BE57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50" operator="equal" id="{5CFBF3DF-A4AE-4F10-8AEC-96D16761829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O147</xm:sqref>
        </x14:conditionalFormatting>
        <x14:conditionalFormatting xmlns:xm="http://schemas.microsoft.com/office/excel/2006/main">
          <x14:cfRule type="cellIs" priority="7856" operator="equal" id="{C6F595C8-3437-4CC9-81ED-18648C3DCE6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57" operator="equal" id="{3F349410-4FF8-4D27-BC00-F3C1E6E1542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58" operator="equal" id="{6A3CB8B1-0294-4B0D-82EA-54F2089694F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59" operator="equal" id="{2DBF7416-8CCE-4D0C-9EF7-C7244E091B5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R147</xm:sqref>
        </x14:conditionalFormatting>
        <x14:conditionalFormatting xmlns:xm="http://schemas.microsoft.com/office/excel/2006/main">
          <x14:cfRule type="cellIs" priority="7837" operator="equal" id="{EF15394F-AF80-402B-9B4A-05EE4990BBA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38" operator="equal" id="{A95D8618-6087-4C8E-9D48-0E37376A3FB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39" operator="equal" id="{EDD3FEBE-F394-4CF9-9F64-18835DEDB92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40" operator="equal" id="{5F6BB7CA-FBE0-4742-A12A-01A19EEF799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41" operator="equal" id="{394249FE-50B4-4C18-847D-DC81FA355DA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M148</xm:sqref>
        </x14:conditionalFormatting>
        <x14:conditionalFormatting xmlns:xm="http://schemas.microsoft.com/office/excel/2006/main">
          <x14:cfRule type="cellIs" priority="7832" operator="equal" id="{185401C0-D6FA-4E29-ACAD-8F495A365FF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33" operator="equal" id="{AFDE8890-711B-4DD8-BADE-DEA1FF1B658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34" operator="equal" id="{7C3ED966-922E-44FE-AD64-5FB90A637F4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35" operator="equal" id="{286A7F32-0D75-4D72-A756-F5C08E0579F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36" operator="equal" id="{88C58159-F0C9-413D-B508-384CD416F6A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O148</xm:sqref>
        </x14:conditionalFormatting>
        <x14:conditionalFormatting xmlns:xm="http://schemas.microsoft.com/office/excel/2006/main">
          <x14:cfRule type="cellIs" priority="7842" operator="equal" id="{461C433C-6655-4056-BF0D-7DF0A193FF2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43" operator="equal" id="{02C9585A-3AFD-4800-ABF6-CAE1E5715A7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44" operator="equal" id="{AAA44A91-A47C-44D8-A700-1A0DBD8D999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45" operator="equal" id="{071D48A7-728D-4CC0-8D3E-159B19519CA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R148</xm:sqref>
        </x14:conditionalFormatting>
        <x14:conditionalFormatting xmlns:xm="http://schemas.microsoft.com/office/excel/2006/main">
          <x14:cfRule type="cellIs" priority="7823" operator="equal" id="{0D55DBED-7245-459A-BA47-01ABE781B54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24" operator="equal" id="{DB4814BB-8D51-49EC-81AB-EFC03456EB7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25" operator="equal" id="{0860E267-9DEE-48BE-AD99-FA0B65400D8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26" operator="equal" id="{DA8EEEC2-9F36-469B-8FBA-D2C45E54E87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27" operator="equal" id="{539E1B5B-1DB4-4C56-A465-0E49452DFE5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M149</xm:sqref>
        </x14:conditionalFormatting>
        <x14:conditionalFormatting xmlns:xm="http://schemas.microsoft.com/office/excel/2006/main">
          <x14:cfRule type="cellIs" priority="7828" operator="equal" id="{DBC70FCE-73BD-4D1A-BC66-E01395CD69A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29" operator="equal" id="{7FA1C762-F656-45AD-9A3A-019ADF3DC05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30" operator="equal" id="{23CA970C-71A9-44E8-8DCF-89091537C12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31" operator="equal" id="{B7D76D44-1051-4F52-B7C8-DDBC13AB181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R149</xm:sqref>
        </x14:conditionalFormatting>
        <x14:conditionalFormatting xmlns:xm="http://schemas.microsoft.com/office/excel/2006/main">
          <x14:cfRule type="cellIs" priority="7809" operator="equal" id="{20E7111B-4E5C-4168-8C1A-040E8910FF3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10" operator="equal" id="{DF0912EF-BEEA-42C3-A997-0C1C61B7295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11" operator="equal" id="{F06A0587-955E-4AB4-986E-793D5CD4742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12" operator="equal" id="{B1B0FD37-8B39-4319-A9FD-005008556E7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13" operator="equal" id="{9E3A09C1-2D30-4660-88E2-CF8E4BA3D93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M150</xm:sqref>
        </x14:conditionalFormatting>
        <x14:conditionalFormatting xmlns:xm="http://schemas.microsoft.com/office/excel/2006/main">
          <x14:cfRule type="cellIs" priority="7804" operator="equal" id="{B5358CAF-E6A2-4F2D-91AE-CDA17ECAD7B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05" operator="equal" id="{22A63097-ADB2-4637-8383-9926ACBBCDE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06" operator="equal" id="{0BD4F4AF-1307-4A64-871B-08FE37AD602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07" operator="equal" id="{FA8DF6FB-BEF1-4041-B814-EE25AA0B3F7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08" operator="equal" id="{ED2AA843-EC97-4582-BC70-651C0BF1011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O150</xm:sqref>
        </x14:conditionalFormatting>
        <x14:conditionalFormatting xmlns:xm="http://schemas.microsoft.com/office/excel/2006/main">
          <x14:cfRule type="cellIs" priority="7814" operator="equal" id="{D01B5DFE-A2E6-4601-ABAF-6242D3047B6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15" operator="equal" id="{6353B878-1DD8-46E0-A361-D3EB9B7008B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16" operator="equal" id="{4D07C8AC-2149-42C5-BA0E-7BF40EE943B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17" operator="equal" id="{806A5BF1-91CF-4E11-83C1-4430824C8E6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R150</xm:sqref>
        </x14:conditionalFormatting>
        <x14:conditionalFormatting xmlns:xm="http://schemas.microsoft.com/office/excel/2006/main">
          <x14:cfRule type="cellIs" priority="7795" operator="equal" id="{8A9211C8-9E68-4AD4-AB2D-097D0E922C5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96" operator="equal" id="{F29605B7-A674-4FA9-AF38-25CC93E03CD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97" operator="equal" id="{6419F621-13CC-4B34-8E05-D3B53A26ADC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98" operator="equal" id="{476B1825-C936-47AF-9320-9353F7B6DD4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99" operator="equal" id="{3C0524F6-EA5B-4D99-AB7A-95895AAEAEC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M151</xm:sqref>
        </x14:conditionalFormatting>
        <x14:conditionalFormatting xmlns:xm="http://schemas.microsoft.com/office/excel/2006/main">
          <x14:cfRule type="cellIs" priority="7790" operator="equal" id="{0372B8BD-0405-48EC-88E0-28E6621A7F5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91" operator="equal" id="{941D4CE8-8497-4811-A5AC-BA654B037E7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92" operator="equal" id="{543171A3-1344-42D7-98D8-3ECEC0F993D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93" operator="equal" id="{11365A73-9061-4729-B1A3-C08A62883FE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94" operator="equal" id="{9782399F-E64D-47AC-9FDD-819A4D8E7D4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O151</xm:sqref>
        </x14:conditionalFormatting>
        <x14:conditionalFormatting xmlns:xm="http://schemas.microsoft.com/office/excel/2006/main">
          <x14:cfRule type="cellIs" priority="7800" operator="equal" id="{D1A62998-1C93-4ABE-AF25-9828CBB4CB0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01" operator="equal" id="{E699F3D3-78B0-4B11-8463-55653622FBD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02" operator="equal" id="{04F0AA85-05F7-428C-B7F6-9A1D905E86A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03" operator="equal" id="{41AA0109-8438-4D0A-9829-6A609A7AF23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R151</xm:sqref>
        </x14:conditionalFormatting>
        <x14:conditionalFormatting xmlns:xm="http://schemas.microsoft.com/office/excel/2006/main">
          <x14:cfRule type="cellIs" priority="7781" operator="equal" id="{670F21F6-C859-4402-BCFC-7420847B07A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82" operator="equal" id="{7E8C267C-B818-4D46-B9A4-1FB8151251A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83" operator="equal" id="{894F9E00-9A13-4621-8C86-EAA7346437F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84" operator="equal" id="{11D742D1-1C7A-4C53-AEC0-D65A0178918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85" operator="equal" id="{C96CA8E2-70C6-47D9-9478-02200823C46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M152</xm:sqref>
        </x14:conditionalFormatting>
        <x14:conditionalFormatting xmlns:xm="http://schemas.microsoft.com/office/excel/2006/main">
          <x14:cfRule type="cellIs" priority="7776" operator="equal" id="{177004DC-AB24-4EC9-A37C-EA2888FF32F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77" operator="equal" id="{0B390BA0-DDFB-41FE-A447-4D0CC28C8B7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78" operator="equal" id="{C446E2C1-AAA7-4F85-A055-B8783540ADB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79" operator="equal" id="{7CCAAA02-36B9-4CB0-9B59-8D99D50F6B5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80" operator="equal" id="{0016319B-B448-42A6-9A08-97CACDE4F1F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O152</xm:sqref>
        </x14:conditionalFormatting>
        <x14:conditionalFormatting xmlns:xm="http://schemas.microsoft.com/office/excel/2006/main">
          <x14:cfRule type="cellIs" priority="7786" operator="equal" id="{F07FF2D7-1331-4B6B-BBE2-E67AB823EB7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87" operator="equal" id="{72D0C7AF-D71E-4611-96D2-FE4721E441F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88" operator="equal" id="{95C9AD1B-E598-41B6-9138-53906F84A67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89" operator="equal" id="{64B146AF-3545-4BBA-964A-50FC6927DA2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R152</xm:sqref>
        </x14:conditionalFormatting>
        <x14:conditionalFormatting xmlns:xm="http://schemas.microsoft.com/office/excel/2006/main">
          <x14:cfRule type="cellIs" priority="7767" operator="equal" id="{E25C0EBE-B5BF-4CCF-AE80-FCE0D064FCB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68" operator="equal" id="{034952E2-E0CB-4E9C-87C4-B7623BCD5EC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69" operator="equal" id="{980CFA2F-CF5D-4822-8F02-2DF66D07910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70" operator="equal" id="{55A24DF8-5913-452C-AEF3-1FD9CF2DB02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71" operator="equal" id="{46D6C265-AB8C-4CC8-8469-F3CC486B98D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M153</xm:sqref>
        </x14:conditionalFormatting>
        <x14:conditionalFormatting xmlns:xm="http://schemas.microsoft.com/office/excel/2006/main">
          <x14:cfRule type="cellIs" priority="7762" operator="equal" id="{8BA1EAFC-D704-4A7E-ADFB-902F0CBF9AE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63" operator="equal" id="{E0E50256-4DB3-4934-A39F-1DFDE1712CD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64" operator="equal" id="{E22FBBB1-E3E7-4EE3-A93C-20725904057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65" operator="equal" id="{4AD92D08-55A8-4563-9581-2FB158A7A4A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66" operator="equal" id="{A595E8EA-6F02-4A80-B78A-CC68DEBC196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O153</xm:sqref>
        </x14:conditionalFormatting>
        <x14:conditionalFormatting xmlns:xm="http://schemas.microsoft.com/office/excel/2006/main">
          <x14:cfRule type="cellIs" priority="7772" operator="equal" id="{38390BF3-6D4F-499D-A940-7138C0A64B6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73" operator="equal" id="{3ABC30A1-ED0B-4CF7-8B63-A346DF1EC57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74" operator="equal" id="{200105F7-CCED-4C3A-B7F8-E290EF8D0E1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75" operator="equal" id="{5868A301-B16C-4DE8-BDFB-2BC332CE677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R153</xm:sqref>
        </x14:conditionalFormatting>
        <x14:conditionalFormatting xmlns:xm="http://schemas.microsoft.com/office/excel/2006/main">
          <x14:cfRule type="cellIs" priority="7753" operator="equal" id="{5D8D28F1-F28F-4F16-B812-ED32957CE40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54" operator="equal" id="{15F7D749-0DA3-4F3E-91D7-F3937920681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55" operator="equal" id="{CDDCBC34-C4D1-4D93-BB01-A5009451BBC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56" operator="equal" id="{D2208F4D-D938-4EBA-8B55-2FCD9E0AEAA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57" operator="equal" id="{D6B1F6F8-7B36-4001-A63C-B3F20F266B3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M154</xm:sqref>
        </x14:conditionalFormatting>
        <x14:conditionalFormatting xmlns:xm="http://schemas.microsoft.com/office/excel/2006/main">
          <x14:cfRule type="cellIs" priority="7748" operator="equal" id="{D975855B-4C09-4E97-B96C-20E50C2EFD1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49" operator="equal" id="{7F2359DB-2FF4-47AD-86CB-52A740DEEA2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50" operator="equal" id="{20D71598-52FC-4EE7-8437-673493BA86D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51" operator="equal" id="{28325171-0BC2-4BF6-A219-11A2CB7C9BD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52" operator="equal" id="{BCE337C3-A7F7-43F4-BB8A-235D24AFC98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O154</xm:sqref>
        </x14:conditionalFormatting>
        <x14:conditionalFormatting xmlns:xm="http://schemas.microsoft.com/office/excel/2006/main">
          <x14:cfRule type="cellIs" priority="7758" operator="equal" id="{0C40BA82-0BD4-4DC8-A956-4CDD243FCB7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59" operator="equal" id="{9CDC49AF-54C5-4CB5-A798-BAE47E95F35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60" operator="equal" id="{7D98BC20-156C-4643-89B8-1C4B87BD0D6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61" operator="equal" id="{E4AD9203-6F17-4DBF-B731-7A6B3993543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R154</xm:sqref>
        </x14:conditionalFormatting>
        <x14:conditionalFormatting xmlns:xm="http://schemas.microsoft.com/office/excel/2006/main">
          <x14:cfRule type="cellIs" priority="7739" operator="equal" id="{76FE5457-B254-4D94-81B7-6B373561116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40" operator="equal" id="{A156CCD9-066F-4AB6-B864-D6574C3F072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41" operator="equal" id="{25834A56-1B61-4778-A2D3-DE6157DBD3F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42" operator="equal" id="{17F68085-8C6B-4525-90B1-6422E1E62E0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43" operator="equal" id="{AFC0D06D-1000-4676-A448-4B8F36ADE0A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M155</xm:sqref>
        </x14:conditionalFormatting>
        <x14:conditionalFormatting xmlns:xm="http://schemas.microsoft.com/office/excel/2006/main">
          <x14:cfRule type="cellIs" priority="7734" operator="equal" id="{3F276D25-4977-4F98-B8CC-7940BFF026C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35" operator="equal" id="{E49D23E2-9701-4691-B32B-12C55043B90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36" operator="equal" id="{70A9E6A8-D8A2-43A4-A993-820DE1F893E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37" operator="equal" id="{76507DBF-66D9-496F-B6D2-8EAC3998D9A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38" operator="equal" id="{AE61BEDD-6660-46C4-8C4A-50848F3889C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O155</xm:sqref>
        </x14:conditionalFormatting>
        <x14:conditionalFormatting xmlns:xm="http://schemas.microsoft.com/office/excel/2006/main">
          <x14:cfRule type="cellIs" priority="7744" operator="equal" id="{1A405B03-B26D-4C47-AD5F-F3097BBC9B6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45" operator="equal" id="{F7980DAF-6D32-4A0F-AA0E-6541D8D44DE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46" operator="equal" id="{B5DC6E86-3270-4753-8916-003DE4D4015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47" operator="equal" id="{FD46C6B0-6B26-45D3-9098-36B9F6B0C55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R155</xm:sqref>
        </x14:conditionalFormatting>
        <x14:conditionalFormatting xmlns:xm="http://schemas.microsoft.com/office/excel/2006/main">
          <x14:cfRule type="cellIs" priority="7725" operator="equal" id="{5BE0B529-8D68-4588-9AD2-CF3ADA55F27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26" operator="equal" id="{7DFF0ECE-15D6-49BB-8258-0587EDD30F8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27" operator="equal" id="{C3402CC6-C1B7-4E8C-B823-66E254C0F2B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28" operator="equal" id="{484DA637-3198-4E88-A725-9CA6E3476CC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29" operator="equal" id="{E21F780B-1439-4C4D-907B-0480200B744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M156</xm:sqref>
        </x14:conditionalFormatting>
        <x14:conditionalFormatting xmlns:xm="http://schemas.microsoft.com/office/excel/2006/main">
          <x14:cfRule type="cellIs" priority="7720" operator="equal" id="{A9240281-72A8-4507-BC5F-30A8848941A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21" operator="equal" id="{ABB8B667-A0C4-408F-84B6-A15843CACAB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22" operator="equal" id="{0A922243-BBF9-4207-A9A6-88D7B953320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23" operator="equal" id="{54CD6637-AA4F-4ABF-966A-03755FF77E8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24" operator="equal" id="{8F6A9629-92A9-474D-8621-BB2BDB40B10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O156</xm:sqref>
        </x14:conditionalFormatting>
        <x14:conditionalFormatting xmlns:xm="http://schemas.microsoft.com/office/excel/2006/main">
          <x14:cfRule type="cellIs" priority="7730" operator="equal" id="{CE42EB08-6906-4DBF-B1D0-7AC1673A2C6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31" operator="equal" id="{841B3656-F9C8-435E-9193-18A5B3041A1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32" operator="equal" id="{CCBA882A-6092-4BE0-97EB-A657E46E6A0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33" operator="equal" id="{28508D84-0017-44D3-976E-6B2D97CA25A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R156</xm:sqref>
        </x14:conditionalFormatting>
        <x14:conditionalFormatting xmlns:xm="http://schemas.microsoft.com/office/excel/2006/main">
          <x14:cfRule type="cellIs" priority="7711" operator="equal" id="{DF73A957-DA27-4B4B-AB79-6CA28488589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12" operator="equal" id="{9F0FECA0-767C-4EBA-B687-1C9D958758F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13" operator="equal" id="{5D6B1171-EC39-4A33-9B32-7311F00F12C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14" operator="equal" id="{8578B5A6-F54F-4B16-AD5A-824A4F77E6D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15" operator="equal" id="{9FFE1F51-4071-4880-92F5-24F75117780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M157</xm:sqref>
        </x14:conditionalFormatting>
        <x14:conditionalFormatting xmlns:xm="http://schemas.microsoft.com/office/excel/2006/main">
          <x14:cfRule type="cellIs" priority="7706" operator="equal" id="{703A780A-8AB7-4B1C-8851-0427709F41C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07" operator="equal" id="{6869CB9A-ADC1-401D-9BA6-7B4810CD798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08" operator="equal" id="{BF994CB3-1C76-4F12-94E2-93966F8E05D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09" operator="equal" id="{4AE69D40-2BA9-40E1-A68A-59C61F3FDB5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10" operator="equal" id="{458AFE5C-CBE0-4788-BBA5-F2CA0E794BD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O157</xm:sqref>
        </x14:conditionalFormatting>
        <x14:conditionalFormatting xmlns:xm="http://schemas.microsoft.com/office/excel/2006/main">
          <x14:cfRule type="cellIs" priority="7716" operator="equal" id="{F1E60893-18C5-4D95-B075-7E424871712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17" operator="equal" id="{9770D8BD-AA44-4F52-B373-4A67F679E98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18" operator="equal" id="{FBE5A691-51C7-4621-A899-7A238592547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19" operator="equal" id="{7DE07818-0100-4AB4-9CDE-1EFA60F538C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R157</xm:sqref>
        </x14:conditionalFormatting>
        <x14:conditionalFormatting xmlns:xm="http://schemas.microsoft.com/office/excel/2006/main">
          <x14:cfRule type="cellIs" priority="7697" operator="equal" id="{1B1742C1-8B21-4757-8910-CC3E22EA97A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98" operator="equal" id="{DF4FDEC7-7336-4CC6-873F-E218B92EB38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99" operator="equal" id="{96B2934E-6107-49FC-BC8F-869681EEAE4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00" operator="equal" id="{B3E4918C-EBCC-4C1E-85F6-774CEC6E11B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01" operator="equal" id="{05D9B012-60A8-4F12-BEFB-AB75A7F24FB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M158</xm:sqref>
        </x14:conditionalFormatting>
        <x14:conditionalFormatting xmlns:xm="http://schemas.microsoft.com/office/excel/2006/main">
          <x14:cfRule type="cellIs" priority="7692" operator="equal" id="{401B37D9-9BA0-4DE3-B9E3-32F986FC676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93" operator="equal" id="{7976B283-BF0F-4B0F-A9FA-878C608ED77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94" operator="equal" id="{90A38CFC-A086-49EB-8AF3-4D3943C0EF9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95" operator="equal" id="{B7973790-9A80-4114-AC46-DEAD17D44E9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96" operator="equal" id="{37EA3254-2F74-4A88-BECA-4267F702C02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O158</xm:sqref>
        </x14:conditionalFormatting>
        <x14:conditionalFormatting xmlns:xm="http://schemas.microsoft.com/office/excel/2006/main">
          <x14:cfRule type="cellIs" priority="7702" operator="equal" id="{CEAA81C1-A887-41B6-8792-84862142165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03" operator="equal" id="{8B1363A8-E07D-430A-8B35-2B8734FF44D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04" operator="equal" id="{11571AE1-CE1E-4A36-8C06-D9DEA8F4136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05" operator="equal" id="{E6088A76-6D70-4DD7-86B7-B8BA23D661B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R158</xm:sqref>
        </x14:conditionalFormatting>
        <x14:conditionalFormatting xmlns:xm="http://schemas.microsoft.com/office/excel/2006/main">
          <x14:cfRule type="cellIs" priority="7683" operator="equal" id="{6FA17664-E746-454C-85A4-95106B82EE8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84" operator="equal" id="{D1A356E0-4545-4B92-8EB3-8A32C666B96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85" operator="equal" id="{5C8122EE-5E87-494E-BB63-2FEC23A000A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86" operator="equal" id="{9B9090A2-0C1B-4FC1-9082-ABE3ABA4F82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87" operator="equal" id="{344172AC-A9A0-4AC1-B66E-E819519944C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M171</xm:sqref>
        </x14:conditionalFormatting>
        <x14:conditionalFormatting xmlns:xm="http://schemas.microsoft.com/office/excel/2006/main">
          <x14:cfRule type="cellIs" priority="7678" operator="equal" id="{61EB4C69-2C96-4613-B1AE-24225EFE7BC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79" operator="equal" id="{FECFE86D-005C-49B2-8741-7189504C383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80" operator="equal" id="{A186261E-8D87-485E-A732-5FD6D1C879B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81" operator="equal" id="{ED837FDD-537B-4177-95BD-CDC86BC7CAA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82" operator="equal" id="{B9BB40EA-1681-4C28-A304-874DC62E9F7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O171</xm:sqref>
        </x14:conditionalFormatting>
        <x14:conditionalFormatting xmlns:xm="http://schemas.microsoft.com/office/excel/2006/main">
          <x14:cfRule type="cellIs" priority="7688" operator="equal" id="{BDCF15E5-37AC-481B-B55D-AEB583E02AE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89" operator="equal" id="{A1BA34BA-8D8E-41AD-874F-CD20632AC20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90" operator="equal" id="{976290A8-1F71-4318-897F-C13372B4803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91" operator="equal" id="{C11BB3DA-C0A4-44EF-ACAF-9F53D1000D4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R171</xm:sqref>
        </x14:conditionalFormatting>
        <x14:conditionalFormatting xmlns:xm="http://schemas.microsoft.com/office/excel/2006/main">
          <x14:cfRule type="cellIs" priority="7669" operator="equal" id="{05E0FC67-AFF8-4ED8-A37E-AED8102EAD0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70" operator="equal" id="{93A3640B-BB88-4F72-A94A-E1586A72691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71" operator="equal" id="{0EC46C2B-D54C-4521-AED5-36D54DEC637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72" operator="equal" id="{2209D5A7-68A0-4C2D-A1DD-915C2121313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73" operator="equal" id="{7AD2BB53-0EAA-4A57-8449-948395A04FF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M172</xm:sqref>
        </x14:conditionalFormatting>
        <x14:conditionalFormatting xmlns:xm="http://schemas.microsoft.com/office/excel/2006/main">
          <x14:cfRule type="cellIs" priority="7664" operator="equal" id="{A841CC51-A374-4EF7-8BEA-4B3852806C8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65" operator="equal" id="{4DAA2FB6-03B4-4B4C-9545-98E4368D4B9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66" operator="equal" id="{B4CA5130-F580-4824-9E78-A99A9C24CA0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67" operator="equal" id="{6525E39C-030B-4AE4-8DD1-8B46A5DE2A3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68" operator="equal" id="{7AE15C0E-FEC0-4DB1-A24D-CACEAD57034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O172</xm:sqref>
        </x14:conditionalFormatting>
        <x14:conditionalFormatting xmlns:xm="http://schemas.microsoft.com/office/excel/2006/main">
          <x14:cfRule type="cellIs" priority="7674" operator="equal" id="{A9FF377E-F093-4FE8-8539-240B75EB803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75" operator="equal" id="{B3888FDA-990A-4D64-B27F-BA68DF1E088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76" operator="equal" id="{24A99229-2652-4308-8F50-EF4AF7D643F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77" operator="equal" id="{1D29C857-ED57-4453-89EA-43A160D0E3E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R172</xm:sqref>
        </x14:conditionalFormatting>
        <x14:conditionalFormatting xmlns:xm="http://schemas.microsoft.com/office/excel/2006/main">
          <x14:cfRule type="cellIs" priority="7655" operator="equal" id="{8BC002E2-6420-44DA-8FCC-7BDC4B634BC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56" operator="equal" id="{0283230B-82AF-49F0-A62D-5F5C00BBD46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57" operator="equal" id="{63D7D078-CBFD-4961-AEE6-C20F92F25C6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58" operator="equal" id="{57202B33-0CC8-4C5E-9620-288E0980024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59" operator="equal" id="{07777EEA-D9ED-4E94-BB2C-328DD8128C6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M173</xm:sqref>
        </x14:conditionalFormatting>
        <x14:conditionalFormatting xmlns:xm="http://schemas.microsoft.com/office/excel/2006/main">
          <x14:cfRule type="cellIs" priority="7650" operator="equal" id="{7CAC89E2-2123-40C0-AC5D-70D5F644AE6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51" operator="equal" id="{1D65FA3D-EF66-4ED7-897F-96B088844C8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52" operator="equal" id="{D6EB34D2-E395-41B4-8512-77219392E95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53" operator="equal" id="{DD62F48B-7312-45D9-A8D3-79EE0FA27AA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54" operator="equal" id="{7CED5473-1966-4B42-9C81-F483B6100F1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O173</xm:sqref>
        </x14:conditionalFormatting>
        <x14:conditionalFormatting xmlns:xm="http://schemas.microsoft.com/office/excel/2006/main">
          <x14:cfRule type="cellIs" priority="7660" operator="equal" id="{6A712707-AFF0-4A7B-A2F4-230A85C6F5A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61" operator="equal" id="{72E4C7CC-64C4-409C-9738-91A9E8ED2BE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62" operator="equal" id="{D49EEDB0-095B-426E-93FF-1276AAAA2A4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63" operator="equal" id="{02400FCD-0A49-4303-8A64-ADF5441E2B4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R173</xm:sqref>
        </x14:conditionalFormatting>
        <x14:conditionalFormatting xmlns:xm="http://schemas.microsoft.com/office/excel/2006/main">
          <x14:cfRule type="cellIs" priority="7641" operator="equal" id="{1B6D28C8-5464-4E4A-B754-1ADE6DF184A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42" operator="equal" id="{8AE04B63-550B-47C7-878B-24627FA9343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43" operator="equal" id="{A176C5BA-6E5B-4351-9A39-2B2FFA59E0D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44" operator="equal" id="{36DDC6A2-D76C-4AA2-9C38-2D81C023E85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45" operator="equal" id="{1130A23A-B58B-4B56-A7C1-B412DD0982D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M174</xm:sqref>
        </x14:conditionalFormatting>
        <x14:conditionalFormatting xmlns:xm="http://schemas.microsoft.com/office/excel/2006/main">
          <x14:cfRule type="cellIs" priority="7636" operator="equal" id="{9F62B628-A7A3-4771-8348-B00055AA664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37" operator="equal" id="{691A2AC0-B703-4B35-98AC-D914D25A5B4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38" operator="equal" id="{6A386A9E-892C-42AE-A397-EFB3D590C15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39" operator="equal" id="{BBF77AA3-BE26-46C5-B9C3-7C138FB59A8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40" operator="equal" id="{74307B91-B35A-4D82-8C10-A17A54E2DA1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O174</xm:sqref>
        </x14:conditionalFormatting>
        <x14:conditionalFormatting xmlns:xm="http://schemas.microsoft.com/office/excel/2006/main">
          <x14:cfRule type="cellIs" priority="7646" operator="equal" id="{41CB9273-068D-498D-8AC0-904E0E13D43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47" operator="equal" id="{830B92EB-114A-44D9-B723-AADA790A456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48" operator="equal" id="{079A2108-ED01-4205-949F-7E3AD4D79AB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49" operator="equal" id="{35CF5ADF-CB1D-47A2-BFE2-BFFD37E8ABD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R174</xm:sqref>
        </x14:conditionalFormatting>
        <x14:conditionalFormatting xmlns:xm="http://schemas.microsoft.com/office/excel/2006/main">
          <x14:cfRule type="cellIs" priority="7627" operator="equal" id="{32D5EAE2-321D-442F-A908-7E7FE98CA6E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28" operator="equal" id="{6B3DDE9A-7B6C-4BC8-A0F0-44647097AF9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29" operator="equal" id="{EDC1F348-065F-45D3-8154-66C120143B7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30" operator="equal" id="{5B763EC5-7F25-4C4D-B810-5EE6DD461A9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31" operator="equal" id="{35702285-6F52-4F6D-BC52-E3EC712D017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M175</xm:sqref>
        </x14:conditionalFormatting>
        <x14:conditionalFormatting xmlns:xm="http://schemas.microsoft.com/office/excel/2006/main">
          <x14:cfRule type="cellIs" priority="7632" operator="equal" id="{F18536C1-B152-40D2-BA43-FA3BF9FAFAB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33" operator="equal" id="{A7DEE266-8BF9-4E47-A2B4-DE2EF371CCC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34" operator="equal" id="{87C6E1F5-40C2-481D-B2FA-FED9D905E08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35" operator="equal" id="{6FA5F337-2912-45F2-A06C-E553F327D4A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R175</xm:sqref>
        </x14:conditionalFormatting>
        <x14:conditionalFormatting xmlns:xm="http://schemas.microsoft.com/office/excel/2006/main">
          <x14:cfRule type="cellIs" priority="7613" operator="equal" id="{79838A07-51BA-4B37-9C06-1754EA10163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14" operator="equal" id="{9D7A2AD5-2589-4962-95EB-A1753541D81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15" operator="equal" id="{B0D67479-E17D-4E2F-9E15-19EF55D2B55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16" operator="equal" id="{2EBDA525-5E34-473A-A61F-161F57D034E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17" operator="equal" id="{01A6DA3B-09BE-4A5E-84D7-63573EEBFC7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M176</xm:sqref>
        </x14:conditionalFormatting>
        <x14:conditionalFormatting xmlns:xm="http://schemas.microsoft.com/office/excel/2006/main">
          <x14:cfRule type="cellIs" priority="7608" operator="equal" id="{54E51ECF-D53B-4031-BBE0-4293D7CF39A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09" operator="equal" id="{4D604EF0-E082-4BBD-A5E9-159C2834826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10" operator="equal" id="{F432E321-FC42-4FA2-B1AA-71F9EEF141C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11" operator="equal" id="{26420DEC-01A2-4FEF-9393-4EB88B8F325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12" operator="equal" id="{A7BBA27E-6E62-4167-A946-E3718363334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O176</xm:sqref>
        </x14:conditionalFormatting>
        <x14:conditionalFormatting xmlns:xm="http://schemas.microsoft.com/office/excel/2006/main">
          <x14:cfRule type="cellIs" priority="7618" operator="equal" id="{DE2FF8B0-599B-4E47-A6D1-35832FF209B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19" operator="equal" id="{EC2F54C1-910D-4DD2-A2A1-E366D0BCE14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20" operator="equal" id="{402F0B2D-61A9-4960-86C5-7E3CF1A4C34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21" operator="equal" id="{25BC1A1D-D3BF-4CCB-9772-612DBA92D83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R176</xm:sqref>
        </x14:conditionalFormatting>
        <x14:conditionalFormatting xmlns:xm="http://schemas.microsoft.com/office/excel/2006/main">
          <x14:cfRule type="cellIs" priority="7599" operator="equal" id="{B2E01FDF-D896-4CF9-844E-C44F3DC7E13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00" operator="equal" id="{42201076-2110-4ECD-B878-1E1D5424992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01" operator="equal" id="{7B96E921-C84C-425A-B4A8-E321C472FE7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02" operator="equal" id="{BFF1E560-0A44-498F-A67F-22BD39B7272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03" operator="equal" id="{DDBEE9C2-3DA0-4642-A75E-F9898D95996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M177</xm:sqref>
        </x14:conditionalFormatting>
        <x14:conditionalFormatting xmlns:xm="http://schemas.microsoft.com/office/excel/2006/main">
          <x14:cfRule type="cellIs" priority="7594" operator="equal" id="{1149075E-0595-4700-A4DC-1B903AC0B9B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95" operator="equal" id="{7DC2C8AC-BC70-4873-AD09-EE9D8E294CC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96" operator="equal" id="{CB884A98-537F-4E19-A116-EA9C5A5BF9A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97" operator="equal" id="{A01DBDCA-DA95-43E1-956B-833456CA5F8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98" operator="equal" id="{1B9F97BD-35AE-4451-A3B9-584AF3F22D3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O177</xm:sqref>
        </x14:conditionalFormatting>
        <x14:conditionalFormatting xmlns:xm="http://schemas.microsoft.com/office/excel/2006/main">
          <x14:cfRule type="cellIs" priority="7604" operator="equal" id="{D59A50C7-3B13-46E3-80F6-F726793FEF6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05" operator="equal" id="{A2308BC2-EB6D-43F1-8A2D-B2E361FA344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06" operator="equal" id="{B94D4D46-6645-4723-8C1B-9F5A134D614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07" operator="equal" id="{9683CE7F-3F8E-46C6-881D-4A63FC44D5F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R177</xm:sqref>
        </x14:conditionalFormatting>
        <x14:conditionalFormatting xmlns:xm="http://schemas.microsoft.com/office/excel/2006/main">
          <x14:cfRule type="cellIs" priority="7585" operator="equal" id="{D77D974C-8539-408F-9817-EE5BC8C93EC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86" operator="equal" id="{319DE5CA-B8E5-4049-BA35-066025A07AC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87" operator="equal" id="{89A04849-B557-4C42-8009-F1D35CA0A21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88" operator="equal" id="{96290862-0F5D-44B3-A82C-078B4FB715C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89" operator="equal" id="{66A0C32C-0DBF-4881-AACE-F689E8F2A52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M178</xm:sqref>
        </x14:conditionalFormatting>
        <x14:conditionalFormatting xmlns:xm="http://schemas.microsoft.com/office/excel/2006/main">
          <x14:cfRule type="cellIs" priority="7580" operator="equal" id="{153FE9AF-990B-44E8-95C0-42457771283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81" operator="equal" id="{41C32E27-6DCC-43F3-AB63-B6D899C2362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82" operator="equal" id="{CD15A975-EE66-47A8-8A39-622BA1361E8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83" operator="equal" id="{5EA9E82E-937E-44CE-9D84-73A14B2610C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84" operator="equal" id="{C23E0681-BB0E-4544-9321-FFC4F23DBB5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O178</xm:sqref>
        </x14:conditionalFormatting>
        <x14:conditionalFormatting xmlns:xm="http://schemas.microsoft.com/office/excel/2006/main">
          <x14:cfRule type="cellIs" priority="7590" operator="equal" id="{CAD90B55-F3CC-45DF-9D71-284A8DDDA08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91" operator="equal" id="{C862D263-0F2B-4443-A28B-61E836D26E2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92" operator="equal" id="{9093A031-60F2-4826-AF02-3A577BBFDEB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93" operator="equal" id="{7281D6F7-3EEE-4ECB-99D6-D96270ADBC1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R178</xm:sqref>
        </x14:conditionalFormatting>
        <x14:conditionalFormatting xmlns:xm="http://schemas.microsoft.com/office/excel/2006/main">
          <x14:cfRule type="cellIs" priority="7571" operator="equal" id="{AEC9A21B-9D9A-41EF-B7AF-95780A077DD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72" operator="equal" id="{B03AD8E9-CD19-4A66-91E3-13D5424D6CF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73" operator="equal" id="{16F909FD-03AA-461B-8EE2-CBF8F597BBB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74" operator="equal" id="{53B5932D-EA74-4899-920C-E6AA8CBB9D0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75" operator="equal" id="{C91C8230-F113-4680-90EC-1D0F502F976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M179</xm:sqref>
        </x14:conditionalFormatting>
        <x14:conditionalFormatting xmlns:xm="http://schemas.microsoft.com/office/excel/2006/main">
          <x14:cfRule type="cellIs" priority="7566" operator="equal" id="{13A04FC8-0045-4060-85A5-77EA608BD91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67" operator="equal" id="{8DC23707-6FC5-443C-BF58-6CA3156DEA7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68" operator="equal" id="{358ADBCB-2B4E-4527-B06B-8D082B21064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69" operator="equal" id="{33B86235-F051-4D55-A215-9DECA79C94B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70" operator="equal" id="{4D0AD47C-E856-41B7-A7C4-C47076A720F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O179</xm:sqref>
        </x14:conditionalFormatting>
        <x14:conditionalFormatting xmlns:xm="http://schemas.microsoft.com/office/excel/2006/main">
          <x14:cfRule type="cellIs" priority="7576" operator="equal" id="{E23A37F6-19BB-491C-BCBB-1EC637D7B1B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77" operator="equal" id="{AE9B6BFA-93A2-45BB-947F-347A4EA0FD0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78" operator="equal" id="{CF5FF42F-E1BD-44C6-BEF4-855ACBCD5DD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79" operator="equal" id="{0F98BDB5-2988-4E42-BA48-AD86E55C5E5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R179</xm:sqref>
        </x14:conditionalFormatting>
        <x14:conditionalFormatting xmlns:xm="http://schemas.microsoft.com/office/excel/2006/main">
          <x14:cfRule type="cellIs" priority="7557" operator="equal" id="{184F2541-80A0-46F6-9496-45D885A1F84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58" operator="equal" id="{F987836C-F833-4140-895D-112D0D21E3D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59" operator="equal" id="{4A9B2FBE-7B39-4893-8050-7ED055C8682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60" operator="equal" id="{F00D2C18-1D3B-4EB2-B79D-C8627D295B7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61" operator="equal" id="{812731BB-6F48-40E1-B27E-F927B45DB51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M180</xm:sqref>
        </x14:conditionalFormatting>
        <x14:conditionalFormatting xmlns:xm="http://schemas.microsoft.com/office/excel/2006/main">
          <x14:cfRule type="cellIs" priority="7552" operator="equal" id="{4776CE84-48C1-455C-A9D2-4AA81900CD0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53" operator="equal" id="{D753FEB5-0734-4305-8A2B-45D606C0A17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54" operator="equal" id="{23405C13-6A55-4C02-B33E-9A55E8126A1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55" operator="equal" id="{88C3959A-CF31-4537-A314-82CAACAEEAD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56" operator="equal" id="{31E68542-576F-4019-A951-21306363D1A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O180</xm:sqref>
        </x14:conditionalFormatting>
        <x14:conditionalFormatting xmlns:xm="http://schemas.microsoft.com/office/excel/2006/main">
          <x14:cfRule type="cellIs" priority="7562" operator="equal" id="{D96723B7-38E7-4F69-85D3-B34C3E95AB1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63" operator="equal" id="{AF12C5E5-F68D-49D9-B117-9ACAEF9FF4F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64" operator="equal" id="{544CC417-AE37-4B85-A285-A6D13F38E4D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65" operator="equal" id="{F8DF5F00-7E58-4BED-B186-074D231B19C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R180</xm:sqref>
        </x14:conditionalFormatting>
        <x14:conditionalFormatting xmlns:xm="http://schemas.microsoft.com/office/excel/2006/main">
          <x14:cfRule type="cellIs" priority="7543" operator="equal" id="{651499CB-C21C-4805-BFBD-974924DCEC7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44" operator="equal" id="{95987773-26A5-4657-9EE7-1E70178C5E8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45" operator="equal" id="{CE30CB1E-EF82-406A-9569-537ACEE5A0E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46" operator="equal" id="{21CC1A06-B4C1-4A24-92A5-94F70018397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47" operator="equal" id="{AF262C64-F5FD-4E4D-9E9C-B4BED072F24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M181</xm:sqref>
        </x14:conditionalFormatting>
        <x14:conditionalFormatting xmlns:xm="http://schemas.microsoft.com/office/excel/2006/main">
          <x14:cfRule type="cellIs" priority="7538" operator="equal" id="{821E29AE-C975-406F-B695-6E87C37A20B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39" operator="equal" id="{D034A201-F0F1-4C19-B230-9342E64B61A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40" operator="equal" id="{71BBEB56-3BE8-4905-AE7E-41B567A5A81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41" operator="equal" id="{D1A34DA6-5742-429C-8A3A-CE99D21444A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42" operator="equal" id="{39B3AFA2-F93C-49C3-9A54-5094964DF4C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O181</xm:sqref>
        </x14:conditionalFormatting>
        <x14:conditionalFormatting xmlns:xm="http://schemas.microsoft.com/office/excel/2006/main">
          <x14:cfRule type="cellIs" priority="7548" operator="equal" id="{0CF31231-CC84-4A97-B2DE-0371748EE72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49" operator="equal" id="{124B9A6E-50EC-42CA-BA2A-6613223DCB3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50" operator="equal" id="{8E513C71-95C6-4922-9B46-982281E31E7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51" operator="equal" id="{A8CC9465-9773-4BD9-8ED0-AC88F27CFF3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R181</xm:sqref>
        </x14:conditionalFormatting>
        <x14:conditionalFormatting xmlns:xm="http://schemas.microsoft.com/office/excel/2006/main">
          <x14:cfRule type="cellIs" priority="7529" operator="equal" id="{57626C92-3284-4C95-9820-193CFFB4C3C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30" operator="equal" id="{34680B77-A81E-46AF-B34E-14CDE2A7E7A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31" operator="equal" id="{F2DE9AD6-FB4F-45F3-B396-3863A129E63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32" operator="equal" id="{90AE39D1-C594-45F2-BA60-D4D1B81D9B3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33" operator="equal" id="{44A0B8CD-45BC-4E52-9EAE-66D1AAFF092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M182</xm:sqref>
        </x14:conditionalFormatting>
        <x14:conditionalFormatting xmlns:xm="http://schemas.microsoft.com/office/excel/2006/main">
          <x14:cfRule type="cellIs" priority="7524" operator="equal" id="{74062449-05FD-41A5-A2D1-A3821D5CCAA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25" operator="equal" id="{A161CEE0-34A6-4F25-B412-C181CE09D2A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26" operator="equal" id="{08CA36A5-6560-49F2-82B1-5CC67517BA6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27" operator="equal" id="{A3D44012-9CEB-4F7A-BA1C-626EFCC7AE8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28" operator="equal" id="{722A626D-83D9-4E2B-AF89-ED58CAA9A2D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O182</xm:sqref>
        </x14:conditionalFormatting>
        <x14:conditionalFormatting xmlns:xm="http://schemas.microsoft.com/office/excel/2006/main">
          <x14:cfRule type="cellIs" priority="7534" operator="equal" id="{221A5DE3-524B-4046-A379-EA8DCE910B5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35" operator="equal" id="{6896C3F2-2171-45F4-AD3A-AA5A6A9A9BA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36" operator="equal" id="{ED49E5EE-599F-4166-9CD7-47D1F49EBE2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37" operator="equal" id="{A366F3EC-EAC8-40E7-9293-53F4AB376FD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R182</xm:sqref>
        </x14:conditionalFormatting>
        <x14:conditionalFormatting xmlns:xm="http://schemas.microsoft.com/office/excel/2006/main">
          <x14:cfRule type="cellIs" priority="7515" operator="equal" id="{36825EDC-9BB3-4429-960D-F2E2C9B762F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16" operator="equal" id="{0FB3C613-7948-4290-8D84-4D7BF1B7586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17" operator="equal" id="{1E4EFB45-0FFC-4239-A5DD-A2340D9143E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18" operator="equal" id="{386E7148-9897-4027-B3B4-97EB9E4FCDD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19" operator="equal" id="{338BBD15-971F-497C-B3C0-A8E00992EF8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M183</xm:sqref>
        </x14:conditionalFormatting>
        <x14:conditionalFormatting xmlns:xm="http://schemas.microsoft.com/office/excel/2006/main">
          <x14:cfRule type="cellIs" priority="7510" operator="equal" id="{72FF8085-8EAD-4E50-B77F-C26700F6AD1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11" operator="equal" id="{FFB06443-BAEE-435D-990E-FBD52E4422D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12" operator="equal" id="{3398D242-348B-4D79-9907-388DD59AEFA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13" operator="equal" id="{F2B512AB-D81A-4C2B-BF09-8DCF1407718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14" operator="equal" id="{F09C2203-55D4-4135-BD98-C90152FE4D4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O183</xm:sqref>
        </x14:conditionalFormatting>
        <x14:conditionalFormatting xmlns:xm="http://schemas.microsoft.com/office/excel/2006/main">
          <x14:cfRule type="cellIs" priority="7520" operator="equal" id="{EAE583F9-8A8F-4F15-9261-E794E7EF7D6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21" operator="equal" id="{398A01D3-8D99-4892-9145-A3A42D84A07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22" operator="equal" id="{2D72CBB1-5B2E-43B4-8660-0FF16F71E19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23" operator="equal" id="{90B3DA42-5A52-4047-AF4A-A12234B6418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R183</xm:sqref>
        </x14:conditionalFormatting>
        <x14:conditionalFormatting xmlns:xm="http://schemas.microsoft.com/office/excel/2006/main">
          <x14:cfRule type="cellIs" priority="7501" operator="equal" id="{6411E60A-9976-417E-BDAB-16F8B7BE239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02" operator="equal" id="{D47E90B7-D1C7-4001-ABEB-5B4F1CDE159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03" operator="equal" id="{42ECBCB3-7A9C-494A-BA36-9B9126A1C22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04" operator="equal" id="{9B72BB6C-7279-49A2-B124-E5B7826EF89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05" operator="equal" id="{EE1030B4-5182-49A7-A9AF-89AB3D7CBC4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M199</xm:sqref>
        </x14:conditionalFormatting>
        <x14:conditionalFormatting xmlns:xm="http://schemas.microsoft.com/office/excel/2006/main">
          <x14:cfRule type="cellIs" priority="7496" operator="equal" id="{D6F55242-27E9-433E-9BC5-78B82677113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97" operator="equal" id="{BEB28D7E-58D0-4003-8D61-B35B5679596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98" operator="equal" id="{41C12FE8-AA75-45FC-B4BB-A3D3EA93423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99" operator="equal" id="{2BB9ED0D-A17D-465F-9820-11FAA6677D7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00" operator="equal" id="{EC6664C1-7C96-450B-86E1-FACA156DBAB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O199</xm:sqref>
        </x14:conditionalFormatting>
        <x14:conditionalFormatting xmlns:xm="http://schemas.microsoft.com/office/excel/2006/main">
          <x14:cfRule type="cellIs" priority="7506" operator="equal" id="{E527F7CF-3A68-4F52-A62B-A3FC504EE9D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07" operator="equal" id="{1090412C-6BA1-45D1-AE50-CB04DDE2371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08" operator="equal" id="{5DA6AECA-40A8-42FE-9D0D-FE4989E5B17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09" operator="equal" id="{08B14C92-F317-4A72-9D8A-B892B0F1F67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R199</xm:sqref>
        </x14:conditionalFormatting>
        <x14:conditionalFormatting xmlns:xm="http://schemas.microsoft.com/office/excel/2006/main">
          <x14:cfRule type="cellIs" priority="7487" operator="equal" id="{D767FF75-AF0D-403F-AD08-E784A5AD490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88" operator="equal" id="{922FA24D-8254-425F-896D-9CD7C1A9B98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89" operator="equal" id="{C46AA611-24A8-4C0C-8D2B-9142D7C0179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90" operator="equal" id="{D0AB566C-36B4-40D6-AD8F-D0893289677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91" operator="equal" id="{A1D514B1-DC7E-4C9E-91CB-75A0290ECDC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M200</xm:sqref>
        </x14:conditionalFormatting>
        <x14:conditionalFormatting xmlns:xm="http://schemas.microsoft.com/office/excel/2006/main">
          <x14:cfRule type="cellIs" priority="7482" operator="equal" id="{6252CF11-515F-4CF3-9C23-A670E859D72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83" operator="equal" id="{C39E67A4-ED19-4FC2-9C37-40526006095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84" operator="equal" id="{EF90FE83-C861-43C4-A3CB-9E701F2E346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85" operator="equal" id="{C41DE529-8E26-483F-994F-65F6EBEE167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86" operator="equal" id="{C9247BE5-D905-4B4B-9BEC-1F4FA6F8E05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O200</xm:sqref>
        </x14:conditionalFormatting>
        <x14:conditionalFormatting xmlns:xm="http://schemas.microsoft.com/office/excel/2006/main">
          <x14:cfRule type="cellIs" priority="7492" operator="equal" id="{BD9958F4-03D3-4C78-BDA7-EF8FCC8F6E1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93" operator="equal" id="{A365F222-541C-42E1-BD69-F9B51995BD5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94" operator="equal" id="{2B0569B6-C9E6-46F9-84C7-088E792A091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95" operator="equal" id="{431B2063-8CD4-4D5D-8500-41DCAA88576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R200</xm:sqref>
        </x14:conditionalFormatting>
        <x14:conditionalFormatting xmlns:xm="http://schemas.microsoft.com/office/excel/2006/main">
          <x14:cfRule type="cellIs" priority="7473" operator="equal" id="{6D4D8391-ED51-42DF-80BD-81012AB52F2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74" operator="equal" id="{0F7B3CBB-6F33-4E74-99BB-C1DC8DCD71B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75" operator="equal" id="{6AB4C425-AEF7-4288-924B-49E0151B698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76" operator="equal" id="{B5B5EFEE-C925-4481-A7CD-0CCBAFB25D5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77" operator="equal" id="{FC8CE823-8B47-4EAD-9D96-8F6873C9ACE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M201</xm:sqref>
        </x14:conditionalFormatting>
        <x14:conditionalFormatting xmlns:xm="http://schemas.microsoft.com/office/excel/2006/main">
          <x14:cfRule type="cellIs" priority="7468" operator="equal" id="{043FF476-2A02-4B3E-843F-1EFCCE8226A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69" operator="equal" id="{86EC77A4-5FD3-4032-B0EE-53BF137F65B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70" operator="equal" id="{DD8803D1-4EEE-48C0-8B35-747DE2688EA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71" operator="equal" id="{2665DD9B-7EAE-4BBB-BDD1-D54E18A8806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72" operator="equal" id="{E1053437-69B2-422C-B69A-18AA21E5C32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O201</xm:sqref>
        </x14:conditionalFormatting>
        <x14:conditionalFormatting xmlns:xm="http://schemas.microsoft.com/office/excel/2006/main">
          <x14:cfRule type="cellIs" priority="7478" operator="equal" id="{DB482949-3E6B-4BEF-BC44-27B6FBACB64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79" operator="equal" id="{708440D2-05AB-44C3-B651-DFFAAE2AA05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80" operator="equal" id="{D98A983F-9B43-49B0-9D44-271102A268D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81" operator="equal" id="{BF3DA51F-08DF-48E7-831D-C890D7769DF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R201</xm:sqref>
        </x14:conditionalFormatting>
        <x14:conditionalFormatting xmlns:xm="http://schemas.microsoft.com/office/excel/2006/main">
          <x14:cfRule type="cellIs" priority="7459" operator="equal" id="{E924A829-F42D-41BA-88C2-24C3673D8FC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60" operator="equal" id="{94E8CCE9-3573-40EB-B5C8-9DA0C1195D7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61" operator="equal" id="{AE21F5F6-7700-4CAD-8D73-6134AED36A8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62" operator="equal" id="{FAF18131-D961-44C2-8EA6-FB1370829F2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63" operator="equal" id="{4D24BCE7-A11F-4DCB-A86B-83EB7AF6ECF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M202</xm:sqref>
        </x14:conditionalFormatting>
        <x14:conditionalFormatting xmlns:xm="http://schemas.microsoft.com/office/excel/2006/main">
          <x14:cfRule type="cellIs" priority="7454" operator="equal" id="{130CB5F9-3CCC-4BC9-B9AE-86D4C2753FD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55" operator="equal" id="{17C8D15B-5004-474E-B282-92B77A3B600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56" operator="equal" id="{ACA25D9D-2FA3-4415-A543-4A3B278BD8A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57" operator="equal" id="{4BCAE744-91F4-4291-97C9-6507374A51C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58" operator="equal" id="{238B2387-22F5-4964-B6CB-AFC2BF19909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O202</xm:sqref>
        </x14:conditionalFormatting>
        <x14:conditionalFormatting xmlns:xm="http://schemas.microsoft.com/office/excel/2006/main">
          <x14:cfRule type="cellIs" priority="7464" operator="equal" id="{7A4BD32E-1701-40B0-AC6E-D6DD11F5972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65" operator="equal" id="{D6D736D0-387E-452B-88E3-B3CAC7733FE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66" operator="equal" id="{C6B6FB77-5AB8-4829-9BC6-88CE9E55B1D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67" operator="equal" id="{5014AAF4-127A-477F-9EE0-8CF0A8E8511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R202</xm:sqref>
        </x14:conditionalFormatting>
        <x14:conditionalFormatting xmlns:xm="http://schemas.microsoft.com/office/excel/2006/main">
          <x14:cfRule type="cellIs" priority="7445" operator="equal" id="{C147315C-C3AC-4B1E-B1B6-804DA3C2CFC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46" operator="equal" id="{88C37DBD-1400-49F6-9B86-DEF2841E518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47" operator="equal" id="{A9BBFCB5-8E07-48B1-8258-F9ED4921823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48" operator="equal" id="{52FCD2BD-B973-43BE-B2BF-62048FC6678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49" operator="equal" id="{1E082DD2-D9FD-40F7-AAC1-24E15C60A2A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M203</xm:sqref>
        </x14:conditionalFormatting>
        <x14:conditionalFormatting xmlns:xm="http://schemas.microsoft.com/office/excel/2006/main">
          <x14:cfRule type="cellIs" priority="7450" operator="equal" id="{6C889827-4971-4321-9945-012D405EB76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51" operator="equal" id="{DDE7EB23-8067-4747-A976-82BD91E5D2D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52" operator="equal" id="{762C31DA-D2BE-4279-835A-D7E994573A3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53" operator="equal" id="{39995C88-4A8B-47AE-863B-BEE79F38FD3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R203</xm:sqref>
        </x14:conditionalFormatting>
        <x14:conditionalFormatting xmlns:xm="http://schemas.microsoft.com/office/excel/2006/main">
          <x14:cfRule type="cellIs" priority="7431" operator="equal" id="{EFD8935E-076C-4A71-9B88-5CB0930ECD1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32" operator="equal" id="{2D75E95C-5DDD-4760-87A9-1CF4022FB79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33" operator="equal" id="{1CA5B1EF-1B35-405F-91E9-5F791BC5811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34" operator="equal" id="{7DB16F82-15CD-4F64-905C-797B9374305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35" operator="equal" id="{D59981E7-0092-4F97-B640-A486BDF2736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M204</xm:sqref>
        </x14:conditionalFormatting>
        <x14:conditionalFormatting xmlns:xm="http://schemas.microsoft.com/office/excel/2006/main">
          <x14:cfRule type="cellIs" priority="7426" operator="equal" id="{E60BEA6F-C299-4AB5-8FB0-6552233FE2F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27" operator="equal" id="{6F009143-802E-48A7-A224-9F72659B340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28" operator="equal" id="{B42F6468-60FB-4D33-905C-6E23C8EDE88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29" operator="equal" id="{20BE19A1-6397-48CB-9B51-1FB26D22E78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30" operator="equal" id="{23C8CAFE-0638-421B-B053-670CE0426B3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O204</xm:sqref>
        </x14:conditionalFormatting>
        <x14:conditionalFormatting xmlns:xm="http://schemas.microsoft.com/office/excel/2006/main">
          <x14:cfRule type="cellIs" priority="7436" operator="equal" id="{38B7260F-2A8F-439F-9E52-782483D22AB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37" operator="equal" id="{23EC6835-AA1C-446B-8CEC-1F9B7E1F765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38" operator="equal" id="{23CF130D-A973-43EF-8732-ABCC2005D1B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39" operator="equal" id="{FF76B8F3-A092-4995-B023-B40378CB1DF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R204</xm:sqref>
        </x14:conditionalFormatting>
        <x14:conditionalFormatting xmlns:xm="http://schemas.microsoft.com/office/excel/2006/main">
          <x14:cfRule type="cellIs" priority="7417" operator="equal" id="{3D645721-2642-4050-9B16-C32EA775320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18" operator="equal" id="{9EBCE9F9-2795-4966-949F-EB453576F82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19" operator="equal" id="{5188A9DF-C734-478B-8B0C-1FF195385FB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20" operator="equal" id="{03366FBE-2FA7-4840-96AB-64EAA92D73C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21" operator="equal" id="{34DE2370-149D-4871-AF3B-B3617F8583A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M205</xm:sqref>
        </x14:conditionalFormatting>
        <x14:conditionalFormatting xmlns:xm="http://schemas.microsoft.com/office/excel/2006/main">
          <x14:cfRule type="cellIs" priority="7412" operator="equal" id="{177D3B83-D9FD-4F7E-A831-6C0495B7056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13" operator="equal" id="{2DFB4C49-0271-458F-87FC-A6E750912B9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14" operator="equal" id="{A81F0582-F4A7-4B03-8871-73DF3E319AF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15" operator="equal" id="{AF941BFB-504F-4B10-B8B0-C4E55FBCBA8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16" operator="equal" id="{23B278AD-DB1F-4D53-B766-5648A8F3699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O205</xm:sqref>
        </x14:conditionalFormatting>
        <x14:conditionalFormatting xmlns:xm="http://schemas.microsoft.com/office/excel/2006/main">
          <x14:cfRule type="cellIs" priority="7422" operator="equal" id="{83C1D9F3-593B-4E29-909D-7E05F0729ED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23" operator="equal" id="{517265C7-4FE9-40AF-9A53-EA8712F738D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24" operator="equal" id="{C4723FF0-7A66-4EC0-8E7B-77BEC842A19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25" operator="equal" id="{B01D3B15-6CEE-439F-AA0D-524A9F6C07B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R205</xm:sqref>
        </x14:conditionalFormatting>
        <x14:conditionalFormatting xmlns:xm="http://schemas.microsoft.com/office/excel/2006/main">
          <x14:cfRule type="cellIs" priority="7403" operator="equal" id="{C7453631-5570-4C23-B65D-96131153682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04" operator="equal" id="{DD0628BA-FB1A-4CDA-8C1E-652318861F8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05" operator="equal" id="{B145615C-FC25-4C70-8521-FC0FB6391C2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06" operator="equal" id="{8CAD1968-B05E-477C-BB82-AC99D94EE61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07" operator="equal" id="{4835A191-0959-4B88-A065-13634E73048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M206</xm:sqref>
        </x14:conditionalFormatting>
        <x14:conditionalFormatting xmlns:xm="http://schemas.microsoft.com/office/excel/2006/main">
          <x14:cfRule type="cellIs" priority="7398" operator="equal" id="{E0A207A2-7A72-403E-9BE0-FD16260AE41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99" operator="equal" id="{4D0812C3-0242-4261-A545-5DD1BE6A1D8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00" operator="equal" id="{34E16D77-66A2-4148-814D-0FED7150140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01" operator="equal" id="{0D174D1E-3C54-4056-987D-D9ABE72DB33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02" operator="equal" id="{1360B6DB-0333-4AFF-9E46-D1239CD821E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O206</xm:sqref>
        </x14:conditionalFormatting>
        <x14:conditionalFormatting xmlns:xm="http://schemas.microsoft.com/office/excel/2006/main">
          <x14:cfRule type="cellIs" priority="7408" operator="equal" id="{D3FBB819-AAC9-4977-8FE7-1E21AB2AC49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09" operator="equal" id="{3FEC6CFE-9940-4E78-B3DF-47CE0C2DA40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10" operator="equal" id="{DB555B7B-73C5-49E9-9F3D-F1A8BEA2E40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11" operator="equal" id="{166F5709-597D-492A-A226-D86F8B9F2EE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R206</xm:sqref>
        </x14:conditionalFormatting>
        <x14:conditionalFormatting xmlns:xm="http://schemas.microsoft.com/office/excel/2006/main">
          <x14:cfRule type="cellIs" priority="7389" operator="equal" id="{8D25A263-E42A-4C5F-ADFA-ABB38D93DF4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90" operator="equal" id="{5B7EE6B3-57BF-4855-8491-4829E9AE54B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91" operator="equal" id="{E5F95E30-EF06-4222-917A-1FD88D593F3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92" operator="equal" id="{0827EB8F-EE5E-42BC-8683-D778171D341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93" operator="equal" id="{E32D4903-816D-45FC-8E81-68DA914FF52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M207</xm:sqref>
        </x14:conditionalFormatting>
        <x14:conditionalFormatting xmlns:xm="http://schemas.microsoft.com/office/excel/2006/main">
          <x14:cfRule type="cellIs" priority="7384" operator="equal" id="{04910038-F637-423C-A4D0-8A0D761390A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85" operator="equal" id="{094837F7-50B3-4E00-B10A-ED55ABA1BF0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86" operator="equal" id="{6F56E751-A959-45AD-923F-BB5E834ED95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87" operator="equal" id="{D787B56C-2C1E-4478-BED8-3B83855335B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88" operator="equal" id="{C4B44C0E-ECAF-497E-8286-7F85F08BB0F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O207</xm:sqref>
        </x14:conditionalFormatting>
        <x14:conditionalFormatting xmlns:xm="http://schemas.microsoft.com/office/excel/2006/main">
          <x14:cfRule type="cellIs" priority="7394" operator="equal" id="{D999B058-C59A-4B54-B00B-911EFC3651F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95" operator="equal" id="{2FFE23F3-BE5B-423E-A032-F843B7D8E86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96" operator="equal" id="{A9A7701C-5DFC-49F5-A717-F427006063B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97" operator="equal" id="{791C3BEF-3883-43DA-9A43-7284D73E7E7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R207</xm:sqref>
        </x14:conditionalFormatting>
        <x14:conditionalFormatting xmlns:xm="http://schemas.microsoft.com/office/excel/2006/main">
          <x14:cfRule type="cellIs" priority="7375" operator="equal" id="{1480C33E-7CB4-4248-B6A8-CDD1F83451B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76" operator="equal" id="{52BA2940-B4E7-4D84-9CDC-B0AA23FB039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77" operator="equal" id="{59D0BDDE-88FD-4C7B-B12C-FFDE4971647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78" operator="equal" id="{618F730C-FE50-442D-AC19-D25B26ECD53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79" operator="equal" id="{2D10B250-CDBB-4597-B8AB-B84B2369937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M208</xm:sqref>
        </x14:conditionalFormatting>
        <x14:conditionalFormatting xmlns:xm="http://schemas.microsoft.com/office/excel/2006/main">
          <x14:cfRule type="cellIs" priority="7370" operator="equal" id="{82975F0C-D597-4F71-AE90-C40A587E392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71" operator="equal" id="{D9BD7799-D7E5-4103-9F9D-83EFD05E760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72" operator="equal" id="{F7692570-BB14-4F45-96A3-45A4DD594CB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73" operator="equal" id="{194F3AE0-7DB3-4FE7-982B-B3EB0F51E72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74" operator="equal" id="{299262AD-BCE2-4E47-9359-4798B5BE8C6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O208</xm:sqref>
        </x14:conditionalFormatting>
        <x14:conditionalFormatting xmlns:xm="http://schemas.microsoft.com/office/excel/2006/main">
          <x14:cfRule type="cellIs" priority="7380" operator="equal" id="{2D2DD349-E617-4680-9274-CFA42DAE932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81" operator="equal" id="{CAB4B8D8-0B19-4E65-95D2-5F96497A46B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82" operator="equal" id="{5F98E72F-D9E4-4376-A527-38C46070418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83" operator="equal" id="{15669D51-F000-4380-88C2-2A7A569D0AB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R208</xm:sqref>
        </x14:conditionalFormatting>
        <x14:conditionalFormatting xmlns:xm="http://schemas.microsoft.com/office/excel/2006/main">
          <x14:cfRule type="cellIs" priority="7361" operator="equal" id="{2131222B-24B6-429A-8E5B-8F703688861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62" operator="equal" id="{1D7213F2-3D3D-46CC-A0EF-18F91C195CF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63" operator="equal" id="{9ADA4AAA-3DBD-4761-8C3D-CE4DF786DD9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64" operator="equal" id="{7F7FA102-82AC-4C81-9B7B-D891B95A873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65" operator="equal" id="{250ED5C1-E023-4BAE-BD29-9C7F289E231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M209</xm:sqref>
        </x14:conditionalFormatting>
        <x14:conditionalFormatting xmlns:xm="http://schemas.microsoft.com/office/excel/2006/main">
          <x14:cfRule type="cellIs" priority="7356" operator="equal" id="{0CCA7384-6DBC-45A1-AA20-37403A78B26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57" operator="equal" id="{FB33D91E-5826-4CE5-B029-0325E7FD325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58" operator="equal" id="{DBBEE916-B6B5-4660-8043-80FD71E2D1C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59" operator="equal" id="{B98DB80A-6C5D-43CA-AC13-DD09F343AA1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60" operator="equal" id="{42F46C7B-1FA6-4030-85BD-53A25D61089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O209</xm:sqref>
        </x14:conditionalFormatting>
        <x14:conditionalFormatting xmlns:xm="http://schemas.microsoft.com/office/excel/2006/main">
          <x14:cfRule type="cellIs" priority="7366" operator="equal" id="{774B8D88-4BEA-4BC1-8D48-0208D9A29C0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67" operator="equal" id="{52028345-D6C8-4070-AC3C-1FD03941D1D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68" operator="equal" id="{E98C7EF3-409E-4287-8FB1-78FCF417023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69" operator="equal" id="{099E7123-DD54-48D7-BD3A-2FB916A5C61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R209</xm:sqref>
        </x14:conditionalFormatting>
        <x14:conditionalFormatting xmlns:xm="http://schemas.microsoft.com/office/excel/2006/main">
          <x14:cfRule type="cellIs" priority="7347" operator="equal" id="{81BE8B56-C98D-4384-8031-CBB9B32D727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48" operator="equal" id="{7996E94F-139E-4781-AE77-EF6407E38BE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49" operator="equal" id="{1A3B5D48-C528-4BF3-BE9D-D786EE60B5A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50" operator="equal" id="{1DCBC21A-5470-4555-805E-CAF59F7EFD5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51" operator="equal" id="{CB0DC77C-25E2-4FFE-B0F4-31D037CD679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M210</xm:sqref>
        </x14:conditionalFormatting>
        <x14:conditionalFormatting xmlns:xm="http://schemas.microsoft.com/office/excel/2006/main">
          <x14:cfRule type="cellIs" priority="7342" operator="equal" id="{9BE150DC-2895-4CBB-BF40-E3CE6D72E9D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43" operator="equal" id="{B9F01A42-10C5-4F6D-ADA7-5235608EF86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44" operator="equal" id="{7EA57A13-EA09-47F0-B778-0D42521FCD9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45" operator="equal" id="{A27C97B0-A0A5-4668-99DB-C1DEEBDFAD4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46" operator="equal" id="{F712FE0F-25B8-4373-BB90-2771073000F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O210</xm:sqref>
        </x14:conditionalFormatting>
        <x14:conditionalFormatting xmlns:xm="http://schemas.microsoft.com/office/excel/2006/main">
          <x14:cfRule type="cellIs" priority="7352" operator="equal" id="{78F844A3-4EAA-4026-8D97-6E7C9047385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53" operator="equal" id="{54CCF708-8FB2-416C-B73D-8B576FE3656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54" operator="equal" id="{B98949F7-D1E8-492F-93DC-1D2E2382948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55" operator="equal" id="{696DB2BA-2F3B-41D6-B4CE-61273C34FD8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R210</xm:sqref>
        </x14:conditionalFormatting>
        <x14:conditionalFormatting xmlns:xm="http://schemas.microsoft.com/office/excel/2006/main">
          <x14:cfRule type="cellIs" priority="7333" operator="equal" id="{CC82A805-D2ED-4096-986E-A9A0D3D0316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34" operator="equal" id="{61BFB6F9-02FC-4E7B-ABE9-CF9447161AE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35" operator="equal" id="{B3C3D979-7130-46E7-B80F-D7BC99589B3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36" operator="equal" id="{44B2608A-77F0-4F26-BF0C-1FB9B97D974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37" operator="equal" id="{A64F5FFE-523C-4191-9EDA-E9F997A50B9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M211</xm:sqref>
        </x14:conditionalFormatting>
        <x14:conditionalFormatting xmlns:xm="http://schemas.microsoft.com/office/excel/2006/main">
          <x14:cfRule type="cellIs" priority="7328" operator="equal" id="{A3742F1D-594A-458E-85E4-E750834ED62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29" operator="equal" id="{2A187F21-C636-4AA5-A405-54F8CC8F084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30" operator="equal" id="{C51A0C4B-A849-4AA0-A700-B87C3DBE1B1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31" operator="equal" id="{737FF95D-712A-4DCF-BDD2-B79C7452AFD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32" operator="equal" id="{F5D8A034-4316-4A63-93EB-B850DD68978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O211</xm:sqref>
        </x14:conditionalFormatting>
        <x14:conditionalFormatting xmlns:xm="http://schemas.microsoft.com/office/excel/2006/main">
          <x14:cfRule type="cellIs" priority="7338" operator="equal" id="{A5EEFC85-8ACC-401C-B9EC-969AD399B1C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39" operator="equal" id="{D3CAAA65-A355-40D4-8A81-EBF7E97A924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40" operator="equal" id="{5F2EFD7C-2E2F-4209-995D-F939CC05294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41" operator="equal" id="{F8B6327F-C27A-448E-BC48-33B952A9926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R211</xm:sqref>
        </x14:conditionalFormatting>
        <x14:conditionalFormatting xmlns:xm="http://schemas.microsoft.com/office/excel/2006/main">
          <x14:cfRule type="cellIs" priority="7319" operator="equal" id="{981D64BD-AC14-40AC-BFFD-3132906C08D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20" operator="equal" id="{26E64195-51F1-406A-8620-974AC03019C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21" operator="equal" id="{DEDD7024-4E91-40F0-957D-22B0A0F9D8B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22" operator="equal" id="{92EA3461-B66A-453C-8F00-C724512C219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23" operator="equal" id="{C8E82FA9-3C87-40EA-98DE-DD25C76535C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M224</xm:sqref>
        </x14:conditionalFormatting>
        <x14:conditionalFormatting xmlns:xm="http://schemas.microsoft.com/office/excel/2006/main">
          <x14:cfRule type="cellIs" priority="7314" operator="equal" id="{4AB143BF-5640-4E7E-AA2C-004A0A6F8AD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15" operator="equal" id="{12AD11BC-5DA0-4BE0-BC5E-D7DD2D932BD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16" operator="equal" id="{3A4F0C79-8124-4040-855F-55AD5B782D3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17" operator="equal" id="{36696414-0503-47F3-906A-413CBFEF73C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18" operator="equal" id="{6CE47CED-B481-4F23-B273-CE4BA859258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O224</xm:sqref>
        </x14:conditionalFormatting>
        <x14:conditionalFormatting xmlns:xm="http://schemas.microsoft.com/office/excel/2006/main">
          <x14:cfRule type="cellIs" priority="7324" operator="equal" id="{0938BEF8-BB4E-444F-A35F-70D08EBD34A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25" operator="equal" id="{E113218F-153E-4D02-98C4-E9720292B4F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26" operator="equal" id="{6E4C4D80-2219-4F53-AF5D-F51F9BE325D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27" operator="equal" id="{C84529C7-E9D7-42E0-906D-65603BF6D5F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R224</xm:sqref>
        </x14:conditionalFormatting>
        <x14:conditionalFormatting xmlns:xm="http://schemas.microsoft.com/office/excel/2006/main">
          <x14:cfRule type="cellIs" priority="7305" operator="equal" id="{48AC51AC-EC7A-4FEC-ADF2-9CF3DEFEABF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06" operator="equal" id="{D3C0447C-343B-4DE0-9A6C-7F15FB20B8A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07" operator="equal" id="{47006A30-BDFB-4036-9D5E-8BA757FB384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08" operator="equal" id="{AB9FF7A5-2220-4AAD-AC83-77D3C1CA101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09" operator="equal" id="{4F818EA9-D5C4-4267-825A-41006EC10F5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M225</xm:sqref>
        </x14:conditionalFormatting>
        <x14:conditionalFormatting xmlns:xm="http://schemas.microsoft.com/office/excel/2006/main">
          <x14:cfRule type="cellIs" priority="7300" operator="equal" id="{0B05F074-C21D-4B28-83B3-7FA0ACCAFB2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01" operator="equal" id="{895FB5D7-E2EC-43EE-A6BA-6B03DCF6865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02" operator="equal" id="{3D67D7D3-2D48-453A-A352-659524AD585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03" operator="equal" id="{4E1FDED5-EFE4-4CA8-BB70-E26033AF487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04" operator="equal" id="{B513E914-CB3E-4F8A-98A0-1561A39C9F2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O225</xm:sqref>
        </x14:conditionalFormatting>
        <x14:conditionalFormatting xmlns:xm="http://schemas.microsoft.com/office/excel/2006/main">
          <x14:cfRule type="cellIs" priority="7310" operator="equal" id="{9767A078-281C-4618-97C8-BC8873D0B65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11" operator="equal" id="{4E2471AD-4291-4248-A6F5-36AC3BFA9EB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12" operator="equal" id="{32E3EA78-2E5A-44D7-BE5B-F257CB5B53E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13" operator="equal" id="{1BEF7804-FD5E-474D-BD7D-D2F95DB0E88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R225</xm:sqref>
        </x14:conditionalFormatting>
        <x14:conditionalFormatting xmlns:xm="http://schemas.microsoft.com/office/excel/2006/main">
          <x14:cfRule type="cellIs" priority="7291" operator="equal" id="{E7AD5902-408D-4A3E-94EF-64B48302CBB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92" operator="equal" id="{004F1D01-CEBF-40D6-A866-8B49F627600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93" operator="equal" id="{CACC4079-B121-400D-ACA6-C1C2B0EC05A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94" operator="equal" id="{C6786F31-9E95-4051-B583-03A47FDBE3E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95" operator="equal" id="{6B12A3D2-7DA2-430A-A3F3-4E21B0692CA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M226</xm:sqref>
        </x14:conditionalFormatting>
        <x14:conditionalFormatting xmlns:xm="http://schemas.microsoft.com/office/excel/2006/main">
          <x14:cfRule type="cellIs" priority="7286" operator="equal" id="{44091FB9-B264-4913-8563-FCF5C9F682F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87" operator="equal" id="{5079DCAF-7BF8-4F1E-A3F1-5D44E63FA5B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88" operator="equal" id="{03FA305B-E733-4298-BF4E-3B986E21CF2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89" operator="equal" id="{CF1CF480-773B-4052-8F92-C477F4DAB2B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90" operator="equal" id="{DE4A6C60-9523-48FC-ACC0-C0921D157F1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O226</xm:sqref>
        </x14:conditionalFormatting>
        <x14:conditionalFormatting xmlns:xm="http://schemas.microsoft.com/office/excel/2006/main">
          <x14:cfRule type="cellIs" priority="7296" operator="equal" id="{B3581E9F-02DD-41B9-9C88-5F040DFC0F2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97" operator="equal" id="{B84FB754-3ADA-489D-9FA0-D3443D1951D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98" operator="equal" id="{E1729027-897C-4751-9F6A-4C9BED00EEA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99" operator="equal" id="{8C267C10-C9FE-41FB-BD6B-6DB5464FA6C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R226</xm:sqref>
        </x14:conditionalFormatting>
        <x14:conditionalFormatting xmlns:xm="http://schemas.microsoft.com/office/excel/2006/main">
          <x14:cfRule type="cellIs" priority="7277" operator="equal" id="{77D5EFBA-FE78-4048-A08C-A448BA1C8BC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78" operator="equal" id="{90D75C93-43A0-4512-9551-62F2E32B9B2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79" operator="equal" id="{5BD85AA5-64F1-46C8-B095-983913DFC01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80" operator="equal" id="{3A366ECD-68F9-4F94-84D9-94E058ED963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81" operator="equal" id="{6464FAFE-52D9-410E-AB52-FD997CD7FC5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M227</xm:sqref>
        </x14:conditionalFormatting>
        <x14:conditionalFormatting xmlns:xm="http://schemas.microsoft.com/office/excel/2006/main">
          <x14:cfRule type="cellIs" priority="7272" operator="equal" id="{4594608A-5D9E-47A9-976A-52D50F86535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73" operator="equal" id="{190C6947-E122-4630-9B41-711E89DA531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74" operator="equal" id="{1EA0C5A1-5781-4AF4-93C3-8B021B90910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75" operator="equal" id="{3C9AE606-11E8-4B23-918E-9A00DFD906D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76" operator="equal" id="{27AA2C02-1245-4D9C-9055-5C1203FCBBB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O227</xm:sqref>
        </x14:conditionalFormatting>
        <x14:conditionalFormatting xmlns:xm="http://schemas.microsoft.com/office/excel/2006/main">
          <x14:cfRule type="cellIs" priority="7282" operator="equal" id="{8857F6D6-245D-41D8-BA63-BF87F0F5F78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83" operator="equal" id="{8DB39EF7-798B-4CF4-8085-1134CE287D4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84" operator="equal" id="{E9DFA7F0-044D-407B-A498-6A4A6CE10FD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85" operator="equal" id="{72C3A606-C652-483D-BE29-0AF9BE59DEA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R227</xm:sqref>
        </x14:conditionalFormatting>
        <x14:conditionalFormatting xmlns:xm="http://schemas.microsoft.com/office/excel/2006/main">
          <x14:cfRule type="cellIs" priority="7263" operator="equal" id="{06DD9F61-0C2F-49C1-AB7E-636FF6B2D0D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64" operator="equal" id="{0AD3B0EB-CBCF-4F2D-8F97-E5D85352AB4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65" operator="equal" id="{93879021-46DB-4C3D-BC9E-3AB0DFBBCB9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66" operator="equal" id="{ACF5453D-2AC9-4079-B581-8BB40F91860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67" operator="equal" id="{033A400A-9744-4BE2-9023-33091FA0159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M228</xm:sqref>
        </x14:conditionalFormatting>
        <x14:conditionalFormatting xmlns:xm="http://schemas.microsoft.com/office/excel/2006/main">
          <x14:cfRule type="cellIs" priority="7268" operator="equal" id="{3B252BB2-E6E3-4F64-B391-993840FDE6E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69" operator="equal" id="{1EAE8582-5A38-4359-8F65-548A02705C1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70" operator="equal" id="{9C44708E-F0DE-4C42-A6BF-A25EE6C21D0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71" operator="equal" id="{76520FA5-229D-4F52-AC38-A97BAD702BB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R228</xm:sqref>
        </x14:conditionalFormatting>
        <x14:conditionalFormatting xmlns:xm="http://schemas.microsoft.com/office/excel/2006/main">
          <x14:cfRule type="cellIs" priority="7235" operator="equal" id="{F928CDE8-D552-48E1-8A19-8BBFD248045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36" operator="equal" id="{1A3C23A8-F42A-44E7-85C3-A71EDB6D29A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37" operator="equal" id="{BF14185E-3E86-49CB-9493-F3F2891E007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38" operator="equal" id="{AC1B6D5C-FC44-4344-A0CF-EC5267FD171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39" operator="equal" id="{7AF96115-30A3-4743-8DB3-24C312CE8ED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M229</xm:sqref>
        </x14:conditionalFormatting>
        <x14:conditionalFormatting xmlns:xm="http://schemas.microsoft.com/office/excel/2006/main">
          <x14:cfRule type="cellIs" priority="7230" operator="equal" id="{8FFB35A5-AEA0-4DB3-B31C-6C0A4A3CE20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31" operator="equal" id="{E99CCA58-928E-402E-BD87-0F854B39EA6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32" operator="equal" id="{068E451B-F0E1-4E3B-911A-D109CB9098B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33" operator="equal" id="{76273B41-31B9-43BB-80DF-2EE4EC4A7AA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34" operator="equal" id="{A7823937-E968-4A95-A31F-F3131DC105D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O229</xm:sqref>
        </x14:conditionalFormatting>
        <x14:conditionalFormatting xmlns:xm="http://schemas.microsoft.com/office/excel/2006/main">
          <x14:cfRule type="cellIs" priority="7240" operator="equal" id="{4EF8FC32-9970-4960-A512-C3BCCEC5E5A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41" operator="equal" id="{4F2B2FF8-F6F2-4F8E-B5E2-5704D23E5BA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42" operator="equal" id="{1C720110-7F76-4B2A-A8B7-A2D813084BE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43" operator="equal" id="{641B249D-9100-47E7-BD02-C9B51A4CAC9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R229</xm:sqref>
        </x14:conditionalFormatting>
        <x14:conditionalFormatting xmlns:xm="http://schemas.microsoft.com/office/excel/2006/main">
          <x14:cfRule type="cellIs" priority="7221" operator="equal" id="{F642A96F-D26E-48A4-A3E9-69668AF8FAC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22" operator="equal" id="{DF880EE0-E7BD-4F7C-B84C-11D2E741529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23" operator="equal" id="{9BE536A8-C2A0-457A-87B5-8332DBA892C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24" operator="equal" id="{D53EF50B-F7D3-4D9D-A32D-334C7B31074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25" operator="equal" id="{9E487084-C2E1-4582-8CBE-C415E5881A5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M230</xm:sqref>
        </x14:conditionalFormatting>
        <x14:conditionalFormatting xmlns:xm="http://schemas.microsoft.com/office/excel/2006/main">
          <x14:cfRule type="cellIs" priority="7216" operator="equal" id="{ED028607-7DA5-4138-A042-CFCC58CD316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17" operator="equal" id="{9A5DD542-38A1-466C-829C-138CA4B8273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18" operator="equal" id="{4166C416-4F7D-4F13-9401-14F770F7933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19" operator="equal" id="{C7CCBABF-DCAB-4BFF-A889-45F0BC62059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20" operator="equal" id="{8FC956AE-A1AF-459A-A759-77BF72B90DC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O230</xm:sqref>
        </x14:conditionalFormatting>
        <x14:conditionalFormatting xmlns:xm="http://schemas.microsoft.com/office/excel/2006/main">
          <x14:cfRule type="cellIs" priority="7226" operator="equal" id="{4F3EFF97-E178-441B-9EF2-03C94A83EA2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27" operator="equal" id="{95916229-9B93-4058-8307-200FD9656D0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28" operator="equal" id="{54B40556-28FE-401E-9E3F-4A1AB86DAC6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29" operator="equal" id="{FFEEF474-8B2A-41BE-A1A2-3D2279370C0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R230</xm:sqref>
        </x14:conditionalFormatting>
        <x14:conditionalFormatting xmlns:xm="http://schemas.microsoft.com/office/excel/2006/main">
          <x14:cfRule type="cellIs" priority="7207" operator="equal" id="{7CB2ABCC-F7FC-41B2-9AE1-BA66DE49E9A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08" operator="equal" id="{47702D48-F1C0-416E-BA92-42431EA84D6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09" operator="equal" id="{FE7073F2-4D5E-4D4E-927D-4D924A2AF65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10" operator="equal" id="{CD046CBD-E220-4B8D-999D-B1D66F7BF65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11" operator="equal" id="{517B4791-4919-4D10-8313-5ECD4BB74DC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M231</xm:sqref>
        </x14:conditionalFormatting>
        <x14:conditionalFormatting xmlns:xm="http://schemas.microsoft.com/office/excel/2006/main">
          <x14:cfRule type="cellIs" priority="7202" operator="equal" id="{A4DA19BE-FBBE-48B1-86A9-73350F2626D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03" operator="equal" id="{E24A3B13-E6E5-4A69-9893-07004C570BE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04" operator="equal" id="{56C7DF17-1F25-474E-A199-D23B40608B1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05" operator="equal" id="{7381E704-066E-42D8-921D-DA0F4DE5A6F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06" operator="equal" id="{3169639E-0747-4C73-B437-046B0BD300D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O231</xm:sqref>
        </x14:conditionalFormatting>
        <x14:conditionalFormatting xmlns:xm="http://schemas.microsoft.com/office/excel/2006/main">
          <x14:cfRule type="cellIs" priority="7212" operator="equal" id="{694E1B73-F20E-4164-A58F-03E892F795B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13" operator="equal" id="{D2363CC6-178D-4FC4-8048-08818CCD5D1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14" operator="equal" id="{95A86083-B04B-493E-81AC-978534ECE67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15" operator="equal" id="{D49EC8E0-1A2B-4CF5-8577-5FD6F677DD2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R231</xm:sqref>
        </x14:conditionalFormatting>
        <x14:conditionalFormatting xmlns:xm="http://schemas.microsoft.com/office/excel/2006/main">
          <x14:cfRule type="cellIs" priority="7193" operator="equal" id="{2EFE2E4E-80B6-4BCF-8362-25DB0CC66D0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94" operator="equal" id="{40C3EEEF-D7BD-4343-B972-3A1671A8A90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95" operator="equal" id="{2A48C11F-C86D-4EC0-BDAA-55196B09CA1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96" operator="equal" id="{8131B35C-AFE5-4BF0-802F-7C263B55FD4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97" operator="equal" id="{7305A9F1-9FCF-4A38-A35A-2870351D98E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M232</xm:sqref>
        </x14:conditionalFormatting>
        <x14:conditionalFormatting xmlns:xm="http://schemas.microsoft.com/office/excel/2006/main">
          <x14:cfRule type="cellIs" priority="7188" operator="equal" id="{CEB74C96-C51F-4E9E-9212-0818959E620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89" operator="equal" id="{FF42F157-C12C-4317-B57D-974CDA7E134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90" operator="equal" id="{CF7BFBC3-E3D4-4FF5-91A6-7F275002DDB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91" operator="equal" id="{105C25AD-EA44-4306-94CE-CB2D63C7543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92" operator="equal" id="{C9FF4552-B928-49B0-A3AF-876E5AF935A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O232</xm:sqref>
        </x14:conditionalFormatting>
        <x14:conditionalFormatting xmlns:xm="http://schemas.microsoft.com/office/excel/2006/main">
          <x14:cfRule type="cellIs" priority="7198" operator="equal" id="{F9333996-B322-4E97-B868-4BCFF65759A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99" operator="equal" id="{64C63F19-86B3-4E73-9E78-A3BCEF96542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00" operator="equal" id="{970E6361-1ACD-4ED8-884A-8B6849C1192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01" operator="equal" id="{F6E9C875-6316-4175-A02C-AFDF695DD38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R232</xm:sqref>
        </x14:conditionalFormatting>
        <x14:conditionalFormatting xmlns:xm="http://schemas.microsoft.com/office/excel/2006/main">
          <x14:cfRule type="cellIs" priority="7179" operator="equal" id="{994DE6F7-E5E1-4B6D-A7AC-AF3499F891C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80" operator="equal" id="{80F2DB18-C05B-4C9E-8DF5-64A568649D3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81" operator="equal" id="{E0C11400-2EB6-48CD-9253-864AF61F154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82" operator="equal" id="{7CE94DF2-E71A-436C-A530-2626700C85C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83" operator="equal" id="{2378C580-8F2A-4FB4-AA2D-A2DB7559055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M233</xm:sqref>
        </x14:conditionalFormatting>
        <x14:conditionalFormatting xmlns:xm="http://schemas.microsoft.com/office/excel/2006/main">
          <x14:cfRule type="cellIs" priority="7174" operator="equal" id="{F87BEB48-AD18-45F0-8B85-67F9E451D32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75" operator="equal" id="{3B5630E5-0F01-427F-ABB5-EBEEF76B83A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76" operator="equal" id="{8674BDA8-0720-4FE5-B80E-6EB53B586D5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77" operator="equal" id="{8A624612-102F-4F68-8FF8-332ADB1D8CD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78" operator="equal" id="{D95413F6-6E15-4EAB-9309-4264765834F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O233</xm:sqref>
        </x14:conditionalFormatting>
        <x14:conditionalFormatting xmlns:xm="http://schemas.microsoft.com/office/excel/2006/main">
          <x14:cfRule type="cellIs" priority="7184" operator="equal" id="{F52A3DB2-8D3E-44CA-9AB3-C84BE13011B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85" operator="equal" id="{AA265DB3-0FD0-4517-AF2F-27C52A940A9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86" operator="equal" id="{826F130E-89FD-4E72-9C6B-82F2AFA7BBD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87" operator="equal" id="{58D5E03A-8FC4-4A18-9D06-46DCC3AD308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R233</xm:sqref>
        </x14:conditionalFormatting>
        <x14:conditionalFormatting xmlns:xm="http://schemas.microsoft.com/office/excel/2006/main">
          <x14:cfRule type="cellIs" priority="7165" operator="equal" id="{1CBBADFE-A138-4935-BAF0-CE1C165DA46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66" operator="equal" id="{D694BF54-B7D8-4A63-AE53-26547013F21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67" operator="equal" id="{BDEB1400-275E-4892-99CF-D0B92D9A247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68" operator="equal" id="{7D379CAB-E819-403D-9EFD-18DE960B48B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69" operator="equal" id="{D56D4988-BF66-4589-85A0-C76E825E24F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M234</xm:sqref>
        </x14:conditionalFormatting>
        <x14:conditionalFormatting xmlns:xm="http://schemas.microsoft.com/office/excel/2006/main">
          <x14:cfRule type="cellIs" priority="7160" operator="equal" id="{45AEA24F-8070-444C-8E8A-CFC03762FAB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61" operator="equal" id="{EDF49CB7-BD99-4CE0-8435-5720CDD6F3C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62" operator="equal" id="{81F7808B-EE77-406A-BA49-218135E8F71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63" operator="equal" id="{1787EE33-2A6A-453C-A2FE-71D0C36C29B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64" operator="equal" id="{435302D7-D22E-4012-A641-55EDFD65647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O234</xm:sqref>
        </x14:conditionalFormatting>
        <x14:conditionalFormatting xmlns:xm="http://schemas.microsoft.com/office/excel/2006/main">
          <x14:cfRule type="cellIs" priority="7170" operator="equal" id="{6DB6859A-E17F-4079-8909-467C8FE7A03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71" operator="equal" id="{2A2C41F4-D29C-4791-BEC7-AFBA30F9B06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72" operator="equal" id="{C78C2B5F-BAEA-4097-BF4E-6C34446A0BE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73" operator="equal" id="{36379C70-1B48-477B-B0C0-7407607D189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R234</xm:sqref>
        </x14:conditionalFormatting>
        <x14:conditionalFormatting xmlns:xm="http://schemas.microsoft.com/office/excel/2006/main">
          <x14:cfRule type="cellIs" priority="7151" operator="equal" id="{BEE93136-EDD0-49CF-ADD2-896D450207F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52" operator="equal" id="{77AC86A6-5D7E-42DF-92D5-22FB6186148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53" operator="equal" id="{0083386D-07EE-4BBD-BD37-9B042B2BB35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54" operator="equal" id="{305BF42C-12FD-420F-B4F8-06701B63BB6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55" operator="equal" id="{6251822C-CE9F-4310-ACCB-DC577D683B3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M235</xm:sqref>
        </x14:conditionalFormatting>
        <x14:conditionalFormatting xmlns:xm="http://schemas.microsoft.com/office/excel/2006/main">
          <x14:cfRule type="cellIs" priority="7146" operator="equal" id="{97E480C9-186A-4B35-B0FA-705C7995081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47" operator="equal" id="{F0668ED2-3956-4ED9-A317-D6142131D43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48" operator="equal" id="{F9933AA8-70FB-4DF9-BB40-C5E6DE6E041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49" operator="equal" id="{AFFA55DF-D9E1-4144-8EF3-A061AD0F1F3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50" operator="equal" id="{0416DEB3-E448-473F-B51E-B7357137E39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O235</xm:sqref>
        </x14:conditionalFormatting>
        <x14:conditionalFormatting xmlns:xm="http://schemas.microsoft.com/office/excel/2006/main">
          <x14:cfRule type="cellIs" priority="7156" operator="equal" id="{755EC9AA-F150-41D2-BD78-4081B7CD827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57" operator="equal" id="{CB29BC34-CF6E-417B-A4D8-B6F7CD105D2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58" operator="equal" id="{134326B7-2FC2-47DC-B38C-B1234C97AB7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59" operator="equal" id="{DEE6BB81-2472-43E1-BEF3-ABBBC556B42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R235</xm:sqref>
        </x14:conditionalFormatting>
        <x14:conditionalFormatting xmlns:xm="http://schemas.microsoft.com/office/excel/2006/main">
          <x14:cfRule type="cellIs" priority="7137" operator="equal" id="{9132A6F0-B537-40B6-8F76-5ACC0DFD980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38" operator="equal" id="{E2A299E2-F274-4D3A-9D5F-5371E0E584A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39" operator="equal" id="{20C06C5F-718E-4F0A-8777-C781D370D78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40" operator="equal" id="{1DF3B56D-E509-41DD-8E41-8F71F35C827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41" operator="equal" id="{3B5916ED-F095-48C6-B192-B9A3A114C2D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M248</xm:sqref>
        </x14:conditionalFormatting>
        <x14:conditionalFormatting xmlns:xm="http://schemas.microsoft.com/office/excel/2006/main">
          <x14:cfRule type="cellIs" priority="7132" operator="equal" id="{3EBDBB58-1D81-4F27-BBE3-8915C589663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33" operator="equal" id="{5B0DE5CD-52E3-463A-8CB5-07D12CBF625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34" operator="equal" id="{03BB21A6-6F4E-4AE8-A233-2838F2B6494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35" operator="equal" id="{3577D521-7AF6-408E-B8FA-1B0BB339965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36" operator="equal" id="{0510CD2A-27E8-45ED-B40B-A8FFBA27C3A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O248</xm:sqref>
        </x14:conditionalFormatting>
        <x14:conditionalFormatting xmlns:xm="http://schemas.microsoft.com/office/excel/2006/main">
          <x14:cfRule type="cellIs" priority="7142" operator="equal" id="{AD437D05-A094-43FC-AAFE-C1ABBB85F2E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43" operator="equal" id="{FE2A43C3-F767-4CB5-8027-12B61D7C62A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44" operator="equal" id="{E28C33ED-1BAC-475F-B27A-B4E6D4E5CEB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45" operator="equal" id="{F87D588C-F51A-4D40-9101-3C1B3870C35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R248</xm:sqref>
        </x14:conditionalFormatting>
        <x14:conditionalFormatting xmlns:xm="http://schemas.microsoft.com/office/excel/2006/main">
          <x14:cfRule type="cellIs" priority="7123" operator="equal" id="{5E43124A-9E01-4418-A939-AB609B6C6A8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24" operator="equal" id="{04C6AF91-BB50-4DCC-A626-143BCC941F0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25" operator="equal" id="{F25087BF-932F-4EE8-B0B5-09FF18B23BA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26" operator="equal" id="{3BF2F632-28A7-4F1F-9396-418B46EBDE7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27" operator="equal" id="{714E9CA6-D134-4A89-9D3C-1224BD64CF7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M249</xm:sqref>
        </x14:conditionalFormatting>
        <x14:conditionalFormatting xmlns:xm="http://schemas.microsoft.com/office/excel/2006/main">
          <x14:cfRule type="cellIs" priority="7118" operator="equal" id="{DAF2F99B-7F95-44E4-9E6F-4A1C5C2E1E0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19" operator="equal" id="{F361C16D-1468-42E8-AA4D-55FA5914390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20" operator="equal" id="{18928C84-194A-45D0-89C6-2DF30B64ABE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21" operator="equal" id="{82858045-7D2D-46FD-9981-5945D6E02C8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22" operator="equal" id="{CE286D59-913C-40CA-8087-38A8C54D382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O249</xm:sqref>
        </x14:conditionalFormatting>
        <x14:conditionalFormatting xmlns:xm="http://schemas.microsoft.com/office/excel/2006/main">
          <x14:cfRule type="cellIs" priority="7128" operator="equal" id="{8CE22066-DC15-4A79-BD51-F25817BA8D8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29" operator="equal" id="{91640628-EC01-4BD6-B5E7-534A8AB8059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30" operator="equal" id="{3DFD5C88-1CC6-4C28-A3D3-63288FFF19D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31" operator="equal" id="{7A41CE68-46F7-49D7-A1A3-040E5C8D85A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R249</xm:sqref>
        </x14:conditionalFormatting>
        <x14:conditionalFormatting xmlns:xm="http://schemas.microsoft.com/office/excel/2006/main">
          <x14:cfRule type="cellIs" priority="7109" operator="equal" id="{3F9585A2-0278-4DF6-AD69-568068A6FDC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10" operator="equal" id="{C13F2713-BF06-4D14-9F6B-8AC4262B717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11" operator="equal" id="{2E9C4237-515E-42FA-B49F-EAE43D10143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12" operator="equal" id="{8D6CAEF7-A16E-4228-AB22-1A06F139BC5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13" operator="equal" id="{7B736E1B-BDE5-40D9-92E3-B8B22E98A00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M250</xm:sqref>
        </x14:conditionalFormatting>
        <x14:conditionalFormatting xmlns:xm="http://schemas.microsoft.com/office/excel/2006/main">
          <x14:cfRule type="cellIs" priority="7104" operator="equal" id="{C665FB86-FA74-4BF4-9415-2E0801CCDA5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05" operator="equal" id="{0110B44F-E958-4005-B682-C56B84AB9C9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06" operator="equal" id="{DC3C51B0-8B97-4B41-B9D4-661AEB69F2D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07" operator="equal" id="{5EE21148-2A48-45EF-BB1B-93956232FF4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08" operator="equal" id="{ACCDF54E-2195-417D-B7AB-2E90A9F7E4A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O250</xm:sqref>
        </x14:conditionalFormatting>
        <x14:conditionalFormatting xmlns:xm="http://schemas.microsoft.com/office/excel/2006/main">
          <x14:cfRule type="cellIs" priority="7114" operator="equal" id="{0BB650C6-4EE9-40C4-AF75-13453834102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15" operator="equal" id="{F8AC0CD1-D973-4FC9-992A-E489CC1F6A8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16" operator="equal" id="{07FF6BE0-E4CA-492C-9860-EF85697D507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17" operator="equal" id="{F9FFF19B-A2BB-4A83-B145-C83A3ECB259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R250</xm:sqref>
        </x14:conditionalFormatting>
        <x14:conditionalFormatting xmlns:xm="http://schemas.microsoft.com/office/excel/2006/main">
          <x14:cfRule type="cellIs" priority="7095" operator="equal" id="{3D962256-E501-40BC-9881-AA2BA978AB6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96" operator="equal" id="{7C85E2D2-1E44-42FC-B38E-84BC64C5B8B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97" operator="equal" id="{699413F0-6912-4523-847C-B46A909BD1C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98" operator="equal" id="{94B541C9-AF47-40C0-A4E1-4C40DB09848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99" operator="equal" id="{183C45D8-9A7D-4649-9B2E-D4B521249B7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M251</xm:sqref>
        </x14:conditionalFormatting>
        <x14:conditionalFormatting xmlns:xm="http://schemas.microsoft.com/office/excel/2006/main">
          <x14:cfRule type="cellIs" priority="7090" operator="equal" id="{B855A69E-393E-41E5-8B33-3CA01D426E3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91" operator="equal" id="{6B67F50B-740C-4A7D-9F5E-F18A9A2F6E1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92" operator="equal" id="{40BA3A51-4C9B-404D-937C-AB0336D5D4D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93" operator="equal" id="{51288E7F-0B49-49A6-A7A3-2E00395E3D9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94" operator="equal" id="{6BFE2404-7400-4EEF-A347-DBA19310556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O251</xm:sqref>
        </x14:conditionalFormatting>
        <x14:conditionalFormatting xmlns:xm="http://schemas.microsoft.com/office/excel/2006/main">
          <x14:cfRule type="cellIs" priority="7100" operator="equal" id="{83459562-F1CB-4B6D-A18B-F6CC6961A00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01" operator="equal" id="{11E00F77-AFDC-4F7C-A396-E5C74FD0BB9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02" operator="equal" id="{C72A2ED4-2FFE-49BF-BC71-C642E853B7E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03" operator="equal" id="{E3754E2B-B071-489B-94C5-6C14563DA5F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R251</xm:sqref>
        </x14:conditionalFormatting>
        <x14:conditionalFormatting xmlns:xm="http://schemas.microsoft.com/office/excel/2006/main">
          <x14:cfRule type="cellIs" priority="7053" operator="equal" id="{6248B70B-6CAE-4139-932C-0A4A5313E2F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54" operator="equal" id="{4E5B20F7-E4AE-4F0A-AA59-FA9B6AD9D76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55" operator="equal" id="{A0862266-7F82-419B-AD3E-EAA27A24009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56" operator="equal" id="{F45C1094-9200-4C5E-9C1B-67DA55989AF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57" operator="equal" id="{FCD70EA3-D937-4F14-A958-86126A1298E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M252</xm:sqref>
        </x14:conditionalFormatting>
        <x14:conditionalFormatting xmlns:xm="http://schemas.microsoft.com/office/excel/2006/main">
          <x14:cfRule type="cellIs" priority="7048" operator="equal" id="{5F34DDCA-6F56-4068-857D-F8FF2044C11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49" operator="equal" id="{999E15EE-3AC0-40B3-A1C2-3471F39740E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50" operator="equal" id="{CA0794C6-755B-467D-B5CA-5F27264FCA1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51" operator="equal" id="{C02E0463-FCC2-4B41-B004-69A83106E76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52" operator="equal" id="{E3E8F604-5714-418F-B3F1-5E3F15CB70F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O252</xm:sqref>
        </x14:conditionalFormatting>
        <x14:conditionalFormatting xmlns:xm="http://schemas.microsoft.com/office/excel/2006/main">
          <x14:cfRule type="cellIs" priority="7058" operator="equal" id="{95DD64F0-3746-4593-80CA-E8674C26D5E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59" operator="equal" id="{37E811AD-9A94-4EC7-BAEF-15AB376204D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60" operator="equal" id="{C9B4A6B8-6CE3-43A5-80A6-639F51A19E6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61" operator="equal" id="{4A08391C-A424-4919-AE19-C62F99185AE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R252</xm:sqref>
        </x14:conditionalFormatting>
        <x14:conditionalFormatting xmlns:xm="http://schemas.microsoft.com/office/excel/2006/main">
          <x14:cfRule type="cellIs" priority="7039" operator="equal" id="{3BDBD97F-8CC2-44F5-90AB-F17B3725C30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40" operator="equal" id="{1C7F4B10-AAFB-4CDC-87B2-12941003DB5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41" operator="equal" id="{93350B12-22FC-4C44-8A18-DFB8905CD64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42" operator="equal" id="{2F24AF48-9474-4C47-BDDF-EE4CC95AB66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43" operator="equal" id="{324FEEBE-C197-43D6-81E7-3B857A2A2AC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M253</xm:sqref>
        </x14:conditionalFormatting>
        <x14:conditionalFormatting xmlns:xm="http://schemas.microsoft.com/office/excel/2006/main">
          <x14:cfRule type="cellIs" priority="7034" operator="equal" id="{F362ED69-F72E-482B-9906-90C641515D4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35" operator="equal" id="{2E89EAE3-3AB4-4DCF-AEFC-4A90147D86A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36" operator="equal" id="{0B425131-555E-4E7E-B7BB-2046B80678F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37" operator="equal" id="{F1FC8B3F-7945-43B1-A690-A41110AF6A7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38" operator="equal" id="{2EC76E90-43FD-485F-A1F1-64F0204536D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O253</xm:sqref>
        </x14:conditionalFormatting>
        <x14:conditionalFormatting xmlns:xm="http://schemas.microsoft.com/office/excel/2006/main">
          <x14:cfRule type="cellIs" priority="7044" operator="equal" id="{2F78F6F0-60E7-4627-BD29-673EE9249B9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45" operator="equal" id="{22B8C605-F92B-404D-B76C-C17623B68A7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46" operator="equal" id="{6BA4B06B-ABFD-4FB1-8901-B2C840CE6E5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47" operator="equal" id="{E742CC1A-A668-4B6F-B35D-300D0EF42A2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R253</xm:sqref>
        </x14:conditionalFormatting>
        <x14:conditionalFormatting xmlns:xm="http://schemas.microsoft.com/office/excel/2006/main">
          <x14:cfRule type="cellIs" priority="7025" operator="equal" id="{C3372D42-DD34-44D6-9D18-718E4EC974E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26" operator="equal" id="{4DD640E3-79FB-411A-9054-0230E6C08A5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27" operator="equal" id="{43BAC194-905F-4F4B-AB92-19A88D29F99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28" operator="equal" id="{97264F61-90DC-4524-A9B3-634A5A542CB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29" operator="equal" id="{15B959FD-0AAD-4F95-99F3-A1A068D5CBE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M254</xm:sqref>
        </x14:conditionalFormatting>
        <x14:conditionalFormatting xmlns:xm="http://schemas.microsoft.com/office/excel/2006/main">
          <x14:cfRule type="cellIs" priority="7020" operator="equal" id="{90C02246-C744-4F5A-B812-7AF3CA0E7CD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21" operator="equal" id="{A324490D-54CA-44D2-B5F1-CEE99AEFD5A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22" operator="equal" id="{B636CFDA-F2D1-4784-8E73-285046B218B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23" operator="equal" id="{363FA761-5F01-4798-98C2-9F6C63BF5AB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24" operator="equal" id="{0BEC91E9-8C49-4434-95EC-B30C4D1E45E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O254</xm:sqref>
        </x14:conditionalFormatting>
        <x14:conditionalFormatting xmlns:xm="http://schemas.microsoft.com/office/excel/2006/main">
          <x14:cfRule type="cellIs" priority="7030" operator="equal" id="{EB63E14D-8424-41A3-93BF-423545A8279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31" operator="equal" id="{34C6F1AC-E1BA-42D7-9D27-CB269BBBE85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32" operator="equal" id="{3146D05B-8BAB-4610-B106-79ADD542D68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33" operator="equal" id="{51FBD3DB-23A3-4FF8-87DD-D9414D3E6F2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R254</xm:sqref>
        </x14:conditionalFormatting>
        <x14:conditionalFormatting xmlns:xm="http://schemas.microsoft.com/office/excel/2006/main">
          <x14:cfRule type="cellIs" priority="7011" operator="equal" id="{482324CD-02BB-43E3-B42E-8E7849D2C49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12" operator="equal" id="{5FE36AB0-9606-4F71-9369-EA1CA75A12C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13" operator="equal" id="{56B33C30-8C0B-4DFA-BE3A-1B9696575BB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14" operator="equal" id="{2BE81BB2-6381-4AD9-A4B8-3CD20F3B20B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15" operator="equal" id="{35D19A08-9AF1-4402-8DBD-292E0739184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M255</xm:sqref>
        </x14:conditionalFormatting>
        <x14:conditionalFormatting xmlns:xm="http://schemas.microsoft.com/office/excel/2006/main">
          <x14:cfRule type="cellIs" priority="7006" operator="equal" id="{E684BB85-5611-4C71-BBC7-AFC87144B35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07" operator="equal" id="{D20D4104-4714-44FF-B12B-A7144660798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08" operator="equal" id="{2C24EBD7-E9A9-4738-BAD2-1B025A596B1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09" operator="equal" id="{C1D173D3-0F8E-4E66-9E50-CA518EF9E5E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10" operator="equal" id="{83C91B0A-4A81-4800-B72B-92A779ED798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O255</xm:sqref>
        </x14:conditionalFormatting>
        <x14:conditionalFormatting xmlns:xm="http://schemas.microsoft.com/office/excel/2006/main">
          <x14:cfRule type="cellIs" priority="7016" operator="equal" id="{7C2E8032-850F-4ACD-AEE2-FC23AE0E3BE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17" operator="equal" id="{FB61ED81-E85B-41CB-B9F2-ADDACED5BD8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18" operator="equal" id="{70DCF8E0-BFC1-486E-A3C7-DD51D523F36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19" operator="equal" id="{742B284B-7E9F-4B3B-BB41-916CDD4F5DA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R255</xm:sqref>
        </x14:conditionalFormatting>
        <x14:conditionalFormatting xmlns:xm="http://schemas.microsoft.com/office/excel/2006/main">
          <x14:cfRule type="cellIs" priority="6997" operator="equal" id="{B2A814C9-FEA4-4522-994F-8880A8ADA16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98" operator="equal" id="{35622BF5-9A1A-4044-A43E-A86D757C471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99" operator="equal" id="{3A8A57FD-83C4-47CB-AEBF-3A30C91B927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00" operator="equal" id="{FE64F38B-0440-4BAA-A409-C54CC671803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01" operator="equal" id="{3FE9E724-291A-4FFD-884F-4B29DEB5412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M256</xm:sqref>
        </x14:conditionalFormatting>
        <x14:conditionalFormatting xmlns:xm="http://schemas.microsoft.com/office/excel/2006/main">
          <x14:cfRule type="cellIs" priority="6992" operator="equal" id="{EBF98647-2194-47DF-A93C-2A39F4ED1EC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93" operator="equal" id="{E50C09B0-54F0-442C-8FB7-D00F2E483E1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94" operator="equal" id="{A8F19FEC-B9A2-4EF7-8350-D8AE55A95F3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95" operator="equal" id="{05604B4F-7FD7-417A-A20A-BCE3D5414DE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96" operator="equal" id="{173F0350-C765-4DA8-AC04-955285CE297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O256</xm:sqref>
        </x14:conditionalFormatting>
        <x14:conditionalFormatting xmlns:xm="http://schemas.microsoft.com/office/excel/2006/main">
          <x14:cfRule type="cellIs" priority="7002" operator="equal" id="{8108ACE9-C398-4A49-8A44-88A9A4621F4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03" operator="equal" id="{7F16DA16-8342-4A00-9CFF-019E638FF46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04" operator="equal" id="{412B5CB2-C1AF-4F3D-8D4C-FD6E3891AD9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05" operator="equal" id="{74522310-BF5F-4050-838B-F39E4C0B4BA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R256</xm:sqref>
        </x14:conditionalFormatting>
        <x14:conditionalFormatting xmlns:xm="http://schemas.microsoft.com/office/excel/2006/main">
          <x14:cfRule type="cellIs" priority="6983" operator="equal" id="{896F0756-89A0-422F-91FF-F053744EBE0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84" operator="equal" id="{F43D52A6-EC2E-4666-BA77-76A37730DD9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85" operator="equal" id="{9F439E33-49A1-42F6-890F-5A7FAB50381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86" operator="equal" id="{AFBC402C-AE26-4C7F-8D65-7E2A7708FB7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87" operator="equal" id="{89BD2974-6494-4602-BCB6-50CF5617137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M257</xm:sqref>
        </x14:conditionalFormatting>
        <x14:conditionalFormatting xmlns:xm="http://schemas.microsoft.com/office/excel/2006/main">
          <x14:cfRule type="cellIs" priority="6978" operator="equal" id="{46FD29BA-EA79-4DE1-9F66-1DF441CC776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79" operator="equal" id="{02BB6867-5FAC-4E62-834C-7A7498BDC67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80" operator="equal" id="{F3CBF69E-AF57-4ECD-A4CB-1A5AF84E6D0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81" operator="equal" id="{83ABFAD6-6A6D-4B85-A744-7EEA98D951E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82" operator="equal" id="{ED7B3307-0406-40B9-BFDA-C9491D1CFB1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O257</xm:sqref>
        </x14:conditionalFormatting>
        <x14:conditionalFormatting xmlns:xm="http://schemas.microsoft.com/office/excel/2006/main">
          <x14:cfRule type="cellIs" priority="6988" operator="equal" id="{4A5BC2BB-6295-4BE8-867C-7CA9866CD2B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89" operator="equal" id="{FCBABE94-0B93-4322-B67C-5D9168E1074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90" operator="equal" id="{846121A3-4D85-4272-B13E-071D530C7F5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91" operator="equal" id="{0C0DD2BD-617F-40DA-B20C-578727A199C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R257</xm:sqref>
        </x14:conditionalFormatting>
        <x14:conditionalFormatting xmlns:xm="http://schemas.microsoft.com/office/excel/2006/main">
          <x14:cfRule type="cellIs" priority="6969" operator="equal" id="{66263588-9271-471A-B41C-81F7F37FBE7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70" operator="equal" id="{36AA645B-67DF-444D-8600-683D5E8A3C3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71" operator="equal" id="{CF87B286-BF6E-44BD-B5DC-7ED75BAF9B6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72" operator="equal" id="{A9B4E9C0-E88D-42C5-9182-A2302726DD5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73" operator="equal" id="{DD6585A2-B2CE-41F7-92D8-C5BD5F8109A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M258</xm:sqref>
        </x14:conditionalFormatting>
        <x14:conditionalFormatting xmlns:xm="http://schemas.microsoft.com/office/excel/2006/main">
          <x14:cfRule type="cellIs" priority="6964" operator="equal" id="{60520D62-C264-40A4-8806-64B967B00A1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65" operator="equal" id="{333BA533-1962-4B21-8F0A-2F61DA1E0D2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66" operator="equal" id="{E77A3A33-6A73-4CF5-8F86-9EB503B4560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67" operator="equal" id="{9E9A0D75-4D89-4A18-A94D-48B68D11553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68" operator="equal" id="{7A2129F7-6938-440C-8DA3-6320198BE05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O258</xm:sqref>
        </x14:conditionalFormatting>
        <x14:conditionalFormatting xmlns:xm="http://schemas.microsoft.com/office/excel/2006/main">
          <x14:cfRule type="cellIs" priority="6974" operator="equal" id="{53D2B9F4-AA71-45CE-AE3E-ECD70EF6387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75" operator="equal" id="{91187345-2B7A-4582-8D80-B060306399D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76" operator="equal" id="{1B170FBD-CDB0-4347-8650-39423E9B23B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77" operator="equal" id="{2AF1523A-D42F-447F-BD1C-C8AB3AD3F27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R258</xm:sqref>
        </x14:conditionalFormatting>
        <x14:conditionalFormatting xmlns:xm="http://schemas.microsoft.com/office/excel/2006/main">
          <x14:cfRule type="cellIs" priority="6955" operator="equal" id="{2269DF08-B1C4-4E4D-8BB6-3C35C6B5163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56" operator="equal" id="{73638BDC-1256-477C-93BF-E5737F3BF5D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57" operator="equal" id="{695F7FF7-B9EF-4519-BD0A-110571C07DB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58" operator="equal" id="{8F2700A0-79B6-458B-9190-975617CE450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59" operator="equal" id="{D343AB36-BA61-456F-983B-6D9658A545B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M259</xm:sqref>
        </x14:conditionalFormatting>
        <x14:conditionalFormatting xmlns:xm="http://schemas.microsoft.com/office/excel/2006/main">
          <x14:cfRule type="cellIs" priority="6950" operator="equal" id="{277B548C-CD7D-41B4-B3A4-6C8FC4F9A5F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51" operator="equal" id="{7DAD4544-1558-44A2-9777-EF72CFDE335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52" operator="equal" id="{591C2020-06E0-4C90-95BF-7AFC00F7047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53" operator="equal" id="{733E4CC1-5C3D-45E6-A473-3AACC7289B3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54" operator="equal" id="{3B5CB772-A916-456A-92DA-7580B37A799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O259</xm:sqref>
        </x14:conditionalFormatting>
        <x14:conditionalFormatting xmlns:xm="http://schemas.microsoft.com/office/excel/2006/main">
          <x14:cfRule type="cellIs" priority="6960" operator="equal" id="{35111B4B-2656-40F9-98B9-8FB171C62FE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61" operator="equal" id="{D28CE7B3-F059-451E-B258-F3D2BD63C6D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62" operator="equal" id="{51BDD813-497B-4D80-BAD3-153215FF886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63" operator="equal" id="{40F85746-D844-4FA1-A5EA-DCDA5103A09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R259</xm:sqref>
        </x14:conditionalFormatting>
        <x14:conditionalFormatting xmlns:xm="http://schemas.microsoft.com/office/excel/2006/main">
          <x14:cfRule type="cellIs" priority="6941" operator="equal" id="{DFEAE291-EA2B-4CA2-8030-3AA43D0B3FE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42" operator="equal" id="{13D4E2D7-CF64-420C-8316-2C84F4BCCB5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43" operator="equal" id="{A4B7EB57-6788-4369-8D05-8A554B61D33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44" operator="equal" id="{99CB57EC-4499-478C-B782-0A176D13D33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45" operator="equal" id="{A70598CD-CC05-459D-8884-5C9239EF9EB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M273</xm:sqref>
        </x14:conditionalFormatting>
        <x14:conditionalFormatting xmlns:xm="http://schemas.microsoft.com/office/excel/2006/main">
          <x14:cfRule type="cellIs" priority="6936" operator="equal" id="{FE7D2868-DC01-4360-A4C6-651278A476B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37" operator="equal" id="{48C47803-4AA5-4D83-B918-CBF4DB564D1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38" operator="equal" id="{FD34CCF2-40B3-4D59-AA2F-A8FB5B805D6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39" operator="equal" id="{6F57A8FB-E09C-47C6-BF61-CF46AC50D1D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40" operator="equal" id="{3140DD20-26F7-4194-AEBE-A2FC82C5831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O273</xm:sqref>
        </x14:conditionalFormatting>
        <x14:conditionalFormatting xmlns:xm="http://schemas.microsoft.com/office/excel/2006/main">
          <x14:cfRule type="cellIs" priority="6946" operator="equal" id="{BC3795E9-34B0-4405-8F81-2DBCECF43D3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47" operator="equal" id="{A3DC1BDA-E4FC-4C27-AD0C-6D881602CEA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48" operator="equal" id="{38077BC4-99EC-4F51-9FE4-7C448F16D62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49" operator="equal" id="{B7FE7D17-1596-4807-B960-74DCFB8AE77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R273</xm:sqref>
        </x14:conditionalFormatting>
        <x14:conditionalFormatting xmlns:xm="http://schemas.microsoft.com/office/excel/2006/main">
          <x14:cfRule type="cellIs" priority="6927" operator="equal" id="{DE1ADBD5-79AF-4379-821E-B809976AAFF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28" operator="equal" id="{F38154D4-56A0-4A89-A40A-8B0D816FB34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29" operator="equal" id="{F4C6382A-E92B-423F-9113-072FDB6F060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30" operator="equal" id="{8055FFD4-6BB8-4B60-B208-A83A9DA2DB5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31" operator="equal" id="{E69F92B8-8324-4B86-A96E-F1E1CCC9DF4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M274</xm:sqref>
        </x14:conditionalFormatting>
        <x14:conditionalFormatting xmlns:xm="http://schemas.microsoft.com/office/excel/2006/main">
          <x14:cfRule type="cellIs" priority="6922" operator="equal" id="{0987A115-2DC6-4FD8-A69D-1BA93FD24A8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23" operator="equal" id="{A24AFF3B-B293-43C6-8B8F-D368D69301A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24" operator="equal" id="{AFF2FD5A-C50A-46E4-B5B1-57B2DC694CD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25" operator="equal" id="{233371DB-B631-4BCD-9D2F-A6495694AC1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26" operator="equal" id="{AB1152C8-970C-4770-9094-775691FAD6E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O274</xm:sqref>
        </x14:conditionalFormatting>
        <x14:conditionalFormatting xmlns:xm="http://schemas.microsoft.com/office/excel/2006/main">
          <x14:cfRule type="cellIs" priority="6932" operator="equal" id="{EB97AE6D-83A6-4772-8A95-DFBC156866E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33" operator="equal" id="{7E3529B0-3317-429C-8A34-1702E6EC8ED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34" operator="equal" id="{A3EADD8D-BA7C-4047-AFBA-2F00F3F311B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35" operator="equal" id="{5A5E9E53-AAE3-4868-B594-1EE408B816D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R274</xm:sqref>
        </x14:conditionalFormatting>
        <x14:conditionalFormatting xmlns:xm="http://schemas.microsoft.com/office/excel/2006/main">
          <x14:cfRule type="cellIs" priority="6913" operator="equal" id="{FC1F90BA-E785-436C-9A3E-809CB1FE522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14" operator="equal" id="{CA9CA24D-FAE9-4ED1-B60E-79D131DB90F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15" operator="equal" id="{C4154B84-5200-4AAA-8BD7-06821AD139E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16" operator="equal" id="{03CF1DC7-8536-4E2A-8E52-671C98F0FB2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17" operator="equal" id="{47540741-46F2-459B-BC1A-740D54FA9D6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M275</xm:sqref>
        </x14:conditionalFormatting>
        <x14:conditionalFormatting xmlns:xm="http://schemas.microsoft.com/office/excel/2006/main">
          <x14:cfRule type="cellIs" priority="6908" operator="equal" id="{54906B2C-01F8-4A3A-AB52-BD28125DD85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09" operator="equal" id="{A048A393-23F0-41CA-86EE-4730FEDB722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10" operator="equal" id="{F69FFF18-FAA9-44D3-B5BD-F6AE6E5658B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11" operator="equal" id="{62C81FEE-72BA-45C0-93B0-A913117CCC9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12" operator="equal" id="{4DD4AFD3-01E9-452F-9818-0D306578CBA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O275</xm:sqref>
        </x14:conditionalFormatting>
        <x14:conditionalFormatting xmlns:xm="http://schemas.microsoft.com/office/excel/2006/main">
          <x14:cfRule type="cellIs" priority="6918" operator="equal" id="{4E3E4DD7-B4A6-4D28-8AD5-B191004DC6C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19" operator="equal" id="{9AD732B7-3C78-4338-B9B1-A3CEBF32C38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20" operator="equal" id="{3F19070C-2D0A-4DFC-818A-22524ADB713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21" operator="equal" id="{30A0976E-07DB-4FED-9A3F-07E00775948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R275</xm:sqref>
        </x14:conditionalFormatting>
        <x14:conditionalFormatting xmlns:xm="http://schemas.microsoft.com/office/excel/2006/main">
          <x14:cfRule type="cellIs" priority="6899" operator="equal" id="{F8A4F0E0-1CF7-4E56-910E-5511C6B9FAB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00" operator="equal" id="{3814AA1A-F226-4EBD-8ED7-24A2806B892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01" operator="equal" id="{32EBAF73-0845-4025-B166-F118FBADA87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02" operator="equal" id="{F0C13D9F-988A-499B-89B3-83F7535E2D8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03" operator="equal" id="{09EB72CF-4666-49AB-B48E-A5AB405135F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M276</xm:sqref>
        </x14:conditionalFormatting>
        <x14:conditionalFormatting xmlns:xm="http://schemas.microsoft.com/office/excel/2006/main">
          <x14:cfRule type="cellIs" priority="6894" operator="equal" id="{5F711ED1-A032-4B64-BADD-B7F4917E8C3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95" operator="equal" id="{9B4E3736-6217-4161-AB9F-92E8D311797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96" operator="equal" id="{EC27A171-3944-42A0-82E1-CE8D834AEF3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97" operator="equal" id="{D3AAD587-0A3C-4A63-867B-DA2C11196AC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98" operator="equal" id="{6D3BC99E-2CC4-40ED-8B49-459E9A4B3FA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O276</xm:sqref>
        </x14:conditionalFormatting>
        <x14:conditionalFormatting xmlns:xm="http://schemas.microsoft.com/office/excel/2006/main">
          <x14:cfRule type="cellIs" priority="6904" operator="equal" id="{1B9F997D-7C4A-4EF8-B67A-3F4C19EBFC6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05" operator="equal" id="{CE94DD6D-1E0D-4F94-9F9A-9A399D9DA47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06" operator="equal" id="{7EFD719A-468D-40A1-BFA2-87D89E58063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07" operator="equal" id="{ADF1C523-E029-4954-8F30-221DF0F2EAE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R276</xm:sqref>
        </x14:conditionalFormatting>
        <x14:conditionalFormatting xmlns:xm="http://schemas.microsoft.com/office/excel/2006/main">
          <x14:cfRule type="cellIs" priority="6885" operator="equal" id="{70190AAE-09DE-4BFC-8FF4-BEC1710CE07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86" operator="equal" id="{1AC00438-45C8-46BB-9FB7-479600E8C89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87" operator="equal" id="{220BE629-EFC0-4D29-97DC-249E33943B1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88" operator="equal" id="{FB46C1DB-168D-49AC-8579-10CDAA9B52A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89" operator="equal" id="{A63B60DB-4726-4FCD-9ECA-F7082984734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M277</xm:sqref>
        </x14:conditionalFormatting>
        <x14:conditionalFormatting xmlns:xm="http://schemas.microsoft.com/office/excel/2006/main">
          <x14:cfRule type="cellIs" priority="6890" operator="equal" id="{B83704F1-85E6-4651-B490-886A1C719E0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91" operator="equal" id="{5CBB8580-27EE-43CA-9105-53C00D832DB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92" operator="equal" id="{C6667BE0-0CEA-4096-88B2-DAE4F099C42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93" operator="equal" id="{95662317-F1B6-4641-9B60-81F508C3E43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R277</xm:sqref>
        </x14:conditionalFormatting>
        <x14:conditionalFormatting xmlns:xm="http://schemas.microsoft.com/office/excel/2006/main">
          <x14:cfRule type="cellIs" priority="6871" operator="equal" id="{61ABB7F7-372D-444F-89A3-7B86404B180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72" operator="equal" id="{1728CA08-A580-4789-9547-6FAE103749F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73" operator="equal" id="{E5741B05-6976-40A6-B711-8A4D80FAEF8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74" operator="equal" id="{DC50DEFB-39D3-47D3-8DAA-4C57BAF7594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75" operator="equal" id="{54F8366D-4583-4E0E-A4A2-BE31131538B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M278</xm:sqref>
        </x14:conditionalFormatting>
        <x14:conditionalFormatting xmlns:xm="http://schemas.microsoft.com/office/excel/2006/main">
          <x14:cfRule type="cellIs" priority="6866" operator="equal" id="{14A8A47B-74E7-4DBD-962B-5EF466D91AC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67" operator="equal" id="{B02F7A5B-8310-4F98-BD56-102384EC21F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68" operator="equal" id="{332543C7-4691-4910-9943-23F2DE62CAA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69" operator="equal" id="{7E05D23E-CCC7-4C38-A6EF-7E80CCE6354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70" operator="equal" id="{1758AE60-CFC5-4821-84D0-3231AD04947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O278</xm:sqref>
        </x14:conditionalFormatting>
        <x14:conditionalFormatting xmlns:xm="http://schemas.microsoft.com/office/excel/2006/main">
          <x14:cfRule type="cellIs" priority="6876" operator="equal" id="{AADA48C1-8937-4D34-AB43-9834D12850F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77" operator="equal" id="{6F0CA078-E8A2-4ADB-BC60-FEEC0EC7688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78" operator="equal" id="{1E844695-B985-4826-9FDD-53668B25BE2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79" operator="equal" id="{92C6D741-169F-472D-81A0-F6D8BDC4993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R278</xm:sqref>
        </x14:conditionalFormatting>
        <x14:conditionalFormatting xmlns:xm="http://schemas.microsoft.com/office/excel/2006/main">
          <x14:cfRule type="cellIs" priority="6857" operator="equal" id="{7A2B7CA4-94BB-4C19-898F-C0A853E4AE1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58" operator="equal" id="{9C1430D5-E607-4880-9781-278AA3E4F6F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59" operator="equal" id="{F6A7634D-8031-4299-ACE3-872FAA3F53A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60" operator="equal" id="{69A5B50F-695D-4B6E-8F64-0121263431B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61" operator="equal" id="{E574A85D-5EEE-4EAA-B049-4E9D10AF38E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M279</xm:sqref>
        </x14:conditionalFormatting>
        <x14:conditionalFormatting xmlns:xm="http://schemas.microsoft.com/office/excel/2006/main">
          <x14:cfRule type="cellIs" priority="6852" operator="equal" id="{7FE6637D-47C6-46B9-87B0-7A371F0865A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53" operator="equal" id="{DEFCC20F-B3B9-4BA9-8866-34BF688E6E2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54" operator="equal" id="{3649C878-73D0-43F2-BD38-BDE60660609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55" operator="equal" id="{B0FF3BE5-B058-43A2-B10D-43BD602FFEF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56" operator="equal" id="{67A04733-DC6E-47ED-A7DB-9F39BB878A9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O279</xm:sqref>
        </x14:conditionalFormatting>
        <x14:conditionalFormatting xmlns:xm="http://schemas.microsoft.com/office/excel/2006/main">
          <x14:cfRule type="cellIs" priority="6862" operator="equal" id="{4C3EB054-3B3B-4A5C-8E51-A3653BCF70F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63" operator="equal" id="{308E6F2B-0AE2-4F74-B741-43D5A9720A1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64" operator="equal" id="{12F0C446-CCFE-48CC-9D9D-2BBE9068262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65" operator="equal" id="{48336CE9-CBE9-4D69-BF94-447650F4183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R279</xm:sqref>
        </x14:conditionalFormatting>
        <x14:conditionalFormatting xmlns:xm="http://schemas.microsoft.com/office/excel/2006/main">
          <x14:cfRule type="cellIs" priority="6843" operator="equal" id="{488A430F-C1E7-4B0A-98F9-ECE7226048B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44" operator="equal" id="{86F88E6C-7A2D-48EB-AA24-8B6CCAD4186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45" operator="equal" id="{4FF7A168-8AD0-470B-A6C8-CB4320013AC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46" operator="equal" id="{D4F8A543-75EB-4F21-9CBC-685AA202FA6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47" operator="equal" id="{734708E0-08C9-4E79-ABA5-56AD0C852C4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M280</xm:sqref>
        </x14:conditionalFormatting>
        <x14:conditionalFormatting xmlns:xm="http://schemas.microsoft.com/office/excel/2006/main">
          <x14:cfRule type="cellIs" priority="6838" operator="equal" id="{7C8620C7-C4DB-486C-8D11-D1937EADA6D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39" operator="equal" id="{483F1979-4199-4043-970D-53AA158C929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40" operator="equal" id="{2C6F4F9B-2D64-4115-A552-D6D96E85064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41" operator="equal" id="{A2BE8C35-DCC4-41CD-B36B-ED3D05067B7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42" operator="equal" id="{4F075142-CC96-40BE-ACA5-2CE751B07F0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O280</xm:sqref>
        </x14:conditionalFormatting>
        <x14:conditionalFormatting xmlns:xm="http://schemas.microsoft.com/office/excel/2006/main">
          <x14:cfRule type="cellIs" priority="6848" operator="equal" id="{00EFADB0-7E6B-409F-8294-EEE4CA716B5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49" operator="equal" id="{9DCEF4C3-F2A1-443E-B239-79591414FEA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50" operator="equal" id="{E723991F-2ABF-4E8D-8271-56D2D282E16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51" operator="equal" id="{6A6E16D1-43AE-4584-951C-B8CC9C9F96E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R280</xm:sqref>
        </x14:conditionalFormatting>
        <x14:conditionalFormatting xmlns:xm="http://schemas.microsoft.com/office/excel/2006/main">
          <x14:cfRule type="cellIs" priority="6829" operator="equal" id="{E7548C62-11BC-4F62-A366-BC36C6C4AF2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30" operator="equal" id="{D9674FE9-AC47-46DE-83C7-5E434F4A00A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31" operator="equal" id="{FC6DDAA3-1CCA-488B-AEB1-07564A55A15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32" operator="equal" id="{0252F2B5-8E64-4E74-BD06-E0F72A86A25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33" operator="equal" id="{8D668B91-DD92-4567-BE23-1D89442B03A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M281</xm:sqref>
        </x14:conditionalFormatting>
        <x14:conditionalFormatting xmlns:xm="http://schemas.microsoft.com/office/excel/2006/main">
          <x14:cfRule type="cellIs" priority="6824" operator="equal" id="{C36817FF-A1A5-4384-8AA3-6D9E2F1621D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25" operator="equal" id="{1F0868FC-6CA6-4F19-B04A-7DE0B9C067E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26" operator="equal" id="{103E2F78-16B7-45D4-A0C4-21075832524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27" operator="equal" id="{AB23DE6E-C359-4E47-9C90-C142CC968A6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28" operator="equal" id="{169EE429-B88E-40CB-AA2B-52C060F1BF5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O281</xm:sqref>
        </x14:conditionalFormatting>
        <x14:conditionalFormatting xmlns:xm="http://schemas.microsoft.com/office/excel/2006/main">
          <x14:cfRule type="cellIs" priority="6834" operator="equal" id="{686A42CA-D4B8-4420-87E1-93A1893F4FC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35" operator="equal" id="{707D06EA-55BB-4B68-BB86-2B74C3D3981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36" operator="equal" id="{6F97CF5B-B409-452F-B64F-864B8A6E8D0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37" operator="equal" id="{79C1177A-6F56-4705-B9F9-0418BF80617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R281</xm:sqref>
        </x14:conditionalFormatting>
        <x14:conditionalFormatting xmlns:xm="http://schemas.microsoft.com/office/excel/2006/main">
          <x14:cfRule type="cellIs" priority="6815" operator="equal" id="{6B406215-1715-4D6B-A86D-09022D6B994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16" operator="equal" id="{6489E61A-60E1-4DCC-8735-BB7F8E92180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17" operator="equal" id="{7606B9A9-1D48-467C-89E2-AA60B7BC4C7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18" operator="equal" id="{79E9D0F3-D4C3-4B7A-9E35-53E9BB249DF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19" operator="equal" id="{6B16A5AA-CD0A-44D9-9EC9-8E9ADBAB855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M282</xm:sqref>
        </x14:conditionalFormatting>
        <x14:conditionalFormatting xmlns:xm="http://schemas.microsoft.com/office/excel/2006/main">
          <x14:cfRule type="cellIs" priority="6810" operator="equal" id="{CDE1C16F-B21A-4759-B5CD-EA13120B0C5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11" operator="equal" id="{C7CD514F-9EDA-45F8-B431-DBA141A07AC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12" operator="equal" id="{3248BFA9-FEB0-4795-9C64-B479A05FFDB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13" operator="equal" id="{591E0A16-77CA-4CCF-A606-03422730C98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14" operator="equal" id="{932C6281-5606-44A5-909A-5F855C9CCFF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O282</xm:sqref>
        </x14:conditionalFormatting>
        <x14:conditionalFormatting xmlns:xm="http://schemas.microsoft.com/office/excel/2006/main">
          <x14:cfRule type="cellIs" priority="6820" operator="equal" id="{31969236-1936-4BB9-AE0E-56D374D4083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21" operator="equal" id="{B6FC364F-0D76-42B3-8818-048BBA9E2AC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22" operator="equal" id="{A7A26B27-72E1-4F27-B7AA-CE4768D3617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23" operator="equal" id="{736E0508-CC27-4BE9-AC5C-181944FED56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R282</xm:sqref>
        </x14:conditionalFormatting>
        <x14:conditionalFormatting xmlns:xm="http://schemas.microsoft.com/office/excel/2006/main">
          <x14:cfRule type="cellIs" priority="6801" operator="equal" id="{0E6BD9B6-555E-4A26-9B78-FB9E10EC037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02" operator="equal" id="{46F869D5-788D-4A2C-9B9F-FE886BB1C0B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03" operator="equal" id="{40C85650-CF42-4E50-8D96-6AF9600608B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04" operator="equal" id="{750667EE-D9C2-4E22-B603-7FA8858D752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05" operator="equal" id="{3EFE4C27-611F-4DCC-9E39-B55A86F07C7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M283</xm:sqref>
        </x14:conditionalFormatting>
        <x14:conditionalFormatting xmlns:xm="http://schemas.microsoft.com/office/excel/2006/main">
          <x14:cfRule type="cellIs" priority="6796" operator="equal" id="{FD7A030A-375F-4D64-9367-71711A5DDEC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97" operator="equal" id="{CF812997-39EE-487F-85ED-B5640D0890B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98" operator="equal" id="{CC4B1614-C2B1-44B9-A303-43934585A58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99" operator="equal" id="{67E04A1D-CB8C-4B70-A21B-4927E8AF959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00" operator="equal" id="{0519BB35-5CCA-4B6E-9A0E-13BD6C5204C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O283</xm:sqref>
        </x14:conditionalFormatting>
        <x14:conditionalFormatting xmlns:xm="http://schemas.microsoft.com/office/excel/2006/main">
          <x14:cfRule type="cellIs" priority="6806" operator="equal" id="{5674D8B4-5A07-42F0-9B16-0D7F10F3FCB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07" operator="equal" id="{7A5B6D77-A40D-4934-A6F1-B857FDC2B9E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08" operator="equal" id="{81037079-9C27-42F1-B8E8-DCE14AEC6EC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09" operator="equal" id="{13AB6938-623D-4828-9AB8-2AFED6A2651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R283</xm:sqref>
        </x14:conditionalFormatting>
        <x14:conditionalFormatting xmlns:xm="http://schemas.microsoft.com/office/excel/2006/main">
          <x14:cfRule type="cellIs" priority="6787" operator="equal" id="{06A17C6E-BAD2-4429-B286-3B374DADF05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88" operator="equal" id="{E9C4DAC4-26E1-493C-AD4F-00C88CF4FF0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89" operator="equal" id="{E79877BD-5ECD-41E1-97D7-28EB6D69302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90" operator="equal" id="{AA71446A-1996-42AF-9916-B41A16A36DD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91" operator="equal" id="{6A4D8951-3B16-4BF0-A3BB-C125E789BA9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M284</xm:sqref>
        </x14:conditionalFormatting>
        <x14:conditionalFormatting xmlns:xm="http://schemas.microsoft.com/office/excel/2006/main">
          <x14:cfRule type="cellIs" priority="6782" operator="equal" id="{5B782FDE-636E-4272-AEE7-58E9C3269FB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83" operator="equal" id="{C2B8103E-868E-40C9-8092-588BFE82F15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84" operator="equal" id="{C54638D0-9681-4649-8A9F-50F6DD44A0A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85" operator="equal" id="{7C40D769-25EA-455D-B844-24CFF0B32FD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86" operator="equal" id="{1F06470E-DC58-4E58-ACC0-395B042686D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O284</xm:sqref>
        </x14:conditionalFormatting>
        <x14:conditionalFormatting xmlns:xm="http://schemas.microsoft.com/office/excel/2006/main">
          <x14:cfRule type="cellIs" priority="6792" operator="equal" id="{601568E2-884A-44ED-BB8A-D25B25BCF15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93" operator="equal" id="{18E57163-1D5D-4EFF-970F-E10186C77FC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94" operator="equal" id="{6405D6D2-B44C-4C47-9F43-A7C63DC27A1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95" operator="equal" id="{05C2F5D0-F96E-4A45-8F9A-AF74181E90C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R284</xm:sqref>
        </x14:conditionalFormatting>
        <x14:conditionalFormatting xmlns:xm="http://schemas.microsoft.com/office/excel/2006/main">
          <x14:cfRule type="cellIs" priority="6773" operator="equal" id="{46D6FD9E-8523-4A46-8F80-B043FBF5D9A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74" operator="equal" id="{45A57742-4C9E-4155-83C9-2C87A73E818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75" operator="equal" id="{0F96B45D-F37C-4320-9B18-AC989272D2F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76" operator="equal" id="{4316B191-D0C9-4562-A650-FC4E5773986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77" operator="equal" id="{9B2403AC-F260-49C8-BB4D-7863BE54D5B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M285</xm:sqref>
        </x14:conditionalFormatting>
        <x14:conditionalFormatting xmlns:xm="http://schemas.microsoft.com/office/excel/2006/main">
          <x14:cfRule type="cellIs" priority="6768" operator="equal" id="{8634FC4A-4941-4C53-8FFC-4B00AC05FFE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69" operator="equal" id="{DA15D91D-1E86-4B1B-87DA-37BB8894B1F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70" operator="equal" id="{6BDD5666-6D8F-4792-A246-4284F4C2A4A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71" operator="equal" id="{C944B42D-404D-4387-80A5-4F792C0CEE3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72" operator="equal" id="{A1BC481B-3F98-4151-8CD2-C56512EC810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O285</xm:sqref>
        </x14:conditionalFormatting>
        <x14:conditionalFormatting xmlns:xm="http://schemas.microsoft.com/office/excel/2006/main">
          <x14:cfRule type="cellIs" priority="6778" operator="equal" id="{249C1D6A-2364-4A14-8BAF-5D56EC19D2E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79" operator="equal" id="{4ABC3801-2F2E-4753-A357-108C833865E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80" operator="equal" id="{AD7F213D-6473-4A38-BC78-74DD06D5C99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81" operator="equal" id="{1AA27793-567A-4A25-AAD0-502AEF0C1A3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R285</xm:sqref>
        </x14:conditionalFormatting>
        <x14:conditionalFormatting xmlns:xm="http://schemas.microsoft.com/office/excel/2006/main">
          <x14:cfRule type="cellIs" priority="6759" operator="equal" id="{4D570350-69D3-48AB-9691-F598E44A762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60" operator="equal" id="{93307454-7547-4582-A335-6629181B197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61" operator="equal" id="{99CDF9B2-9CB7-423E-AB16-457559DC48C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62" operator="equal" id="{A181F57C-222F-4258-AC83-A27CB67E3F6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63" operator="equal" id="{1B650B8E-2B2C-4BE1-A2AA-FB672A96D6D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M302</xm:sqref>
        </x14:conditionalFormatting>
        <x14:conditionalFormatting xmlns:xm="http://schemas.microsoft.com/office/excel/2006/main">
          <x14:cfRule type="cellIs" priority="6754" operator="equal" id="{21D602A2-977C-4A87-957F-4DA1BD7A7DB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55" operator="equal" id="{48AD700B-F748-4253-B31C-8043AF3144D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56" operator="equal" id="{4B4CB12F-6EFE-4F9A-85E8-ABE7065BDB9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57" operator="equal" id="{2B9FB127-004D-4422-84E9-E592E30D4B5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58" operator="equal" id="{C556EF07-D05F-483F-8163-3FC6087233E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O302</xm:sqref>
        </x14:conditionalFormatting>
        <x14:conditionalFormatting xmlns:xm="http://schemas.microsoft.com/office/excel/2006/main">
          <x14:cfRule type="cellIs" priority="6764" operator="equal" id="{1A6C79DF-8710-4F6E-99EE-15BB122F743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65" operator="equal" id="{C6F56177-F757-4B69-942B-F4FF5676A8C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66" operator="equal" id="{17DAE723-77DF-4FAA-B180-ABB992FCAC4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67" operator="equal" id="{8084213B-7100-41DD-96E9-9209867CF49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R302</xm:sqref>
        </x14:conditionalFormatting>
        <x14:conditionalFormatting xmlns:xm="http://schemas.microsoft.com/office/excel/2006/main">
          <x14:cfRule type="cellIs" priority="6745" operator="equal" id="{5539DB3D-F053-4582-A544-008FCE70879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46" operator="equal" id="{B11BA561-BDB9-4C5C-9890-8A0126F9025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47" operator="equal" id="{3E0CEFBB-7945-47BE-8BE8-7D492FE55C5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48" operator="equal" id="{E9ED89B3-479F-4FA2-BBAC-FDDF1348B4A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49" operator="equal" id="{5B41C514-2B6A-44B1-85C3-991F3B4A342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M303</xm:sqref>
        </x14:conditionalFormatting>
        <x14:conditionalFormatting xmlns:xm="http://schemas.microsoft.com/office/excel/2006/main">
          <x14:cfRule type="cellIs" priority="6740" operator="equal" id="{A64C8D25-B131-4617-A847-EB12EF94ED6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41" operator="equal" id="{E3BAA548-3773-4823-A322-47BF876D641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42" operator="equal" id="{BACE12FE-35F6-43CB-847A-DE4350CB1BF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43" operator="equal" id="{CEC17D20-9AFE-4E80-9D64-CEEE3CF4508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44" operator="equal" id="{3D0A73E1-502A-4B7B-91EE-BC79E8E1EE2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O303</xm:sqref>
        </x14:conditionalFormatting>
        <x14:conditionalFormatting xmlns:xm="http://schemas.microsoft.com/office/excel/2006/main">
          <x14:cfRule type="cellIs" priority="6750" operator="equal" id="{74841B1A-B95D-4531-AC14-2E055508F2D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51" operator="equal" id="{21822B03-B4BE-4B80-AAE3-0D8D39E43A5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52" operator="equal" id="{CFA0DFA6-7BBF-4388-BC2F-330A3A037FD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53" operator="equal" id="{0104C119-C65E-45D4-AF56-1BD0ACE3590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R303</xm:sqref>
        </x14:conditionalFormatting>
        <x14:conditionalFormatting xmlns:xm="http://schemas.microsoft.com/office/excel/2006/main">
          <x14:cfRule type="cellIs" priority="6731" operator="equal" id="{394F6C4F-C59C-4E86-A2F4-5AF827DD76C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32" operator="equal" id="{3447095F-E08D-4B54-BFE9-0BFCE799D0E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33" operator="equal" id="{C0812D37-FA2C-43B7-AB09-1443135D4FE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34" operator="equal" id="{470BBC4B-826A-4008-A087-2324120EB90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35" operator="equal" id="{DAF8473C-A79A-448D-9F93-BEF52869710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M304</xm:sqref>
        </x14:conditionalFormatting>
        <x14:conditionalFormatting xmlns:xm="http://schemas.microsoft.com/office/excel/2006/main">
          <x14:cfRule type="cellIs" priority="6726" operator="equal" id="{BCCADAA2-DE00-49EF-A7B2-1E5E9AC9209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27" operator="equal" id="{8839283E-9297-48EB-BFA3-B97A02710F4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28" operator="equal" id="{7EFA1541-3581-4A42-AF7B-75358F87F2D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29" operator="equal" id="{A2EBFAD4-EEB4-4BF1-965C-061AC734D80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30" operator="equal" id="{4B2521AF-988A-4323-929E-14383569D87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O304</xm:sqref>
        </x14:conditionalFormatting>
        <x14:conditionalFormatting xmlns:xm="http://schemas.microsoft.com/office/excel/2006/main">
          <x14:cfRule type="cellIs" priority="6736" operator="equal" id="{F3965DC0-364A-47D5-83AC-86D309E1093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37" operator="equal" id="{05A2C99C-A3D4-4092-A2FE-3F425E38D8A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38" operator="equal" id="{455773CB-DE76-4ABA-B5B8-C4441A86C6D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39" operator="equal" id="{0798868D-0A89-4306-86C9-FCB6FF0AC3E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R304</xm:sqref>
        </x14:conditionalFormatting>
        <x14:conditionalFormatting xmlns:xm="http://schemas.microsoft.com/office/excel/2006/main">
          <x14:cfRule type="cellIs" priority="6717" operator="equal" id="{C4C9419D-F392-42AC-9D1A-7CEF8A7C190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18" operator="equal" id="{6A1026A9-0301-4A00-8959-3F8F46D3FBF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19" operator="equal" id="{ADFFC366-9B3C-42ED-8FFB-51C1383951E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20" operator="equal" id="{37B79571-D7E7-449B-A7E5-F076D98CBDD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21" operator="equal" id="{33C747FE-741C-4CDD-B960-16AB2DA3B40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M305</xm:sqref>
        </x14:conditionalFormatting>
        <x14:conditionalFormatting xmlns:xm="http://schemas.microsoft.com/office/excel/2006/main">
          <x14:cfRule type="cellIs" priority="6712" operator="equal" id="{754C08BB-685A-4BBB-857D-721508E4598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13" operator="equal" id="{F34FB14C-C019-441D-B77B-D3C1FBFE89A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14" operator="equal" id="{73C05074-6629-4415-9D03-73551327BA4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15" operator="equal" id="{CA30ED96-7D65-42B0-A3C0-0A20509DB6A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16" operator="equal" id="{E9F6123A-324E-4523-AF1E-60F09778467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O305</xm:sqref>
        </x14:conditionalFormatting>
        <x14:conditionalFormatting xmlns:xm="http://schemas.microsoft.com/office/excel/2006/main">
          <x14:cfRule type="cellIs" priority="6722" operator="equal" id="{24E4B249-801D-489D-98CD-0AAB7E3B5F6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23" operator="equal" id="{EB3B3694-5C9C-40C0-A416-A3EA78F33C7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24" operator="equal" id="{F6CB18B3-5AC9-4DF7-AE58-FD45198FBF3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25" operator="equal" id="{B53E2A2E-AFC1-4307-A205-FC6731AF8D9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R305</xm:sqref>
        </x14:conditionalFormatting>
        <x14:conditionalFormatting xmlns:xm="http://schemas.microsoft.com/office/excel/2006/main">
          <x14:cfRule type="cellIs" priority="6703" operator="equal" id="{817940BB-D95A-4B87-AB32-3B7E78DEBA7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04" operator="equal" id="{8C1F9487-574B-4F24-9E72-9D9EC7A5FC9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05" operator="equal" id="{EF6A88E8-3C81-4DED-B104-0CC2E9BDEAF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06" operator="equal" id="{3EF35FA6-8201-4E12-A687-FCB628811B8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07" operator="equal" id="{4C8C54F0-2C5D-445D-A218-50100B29576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M306</xm:sqref>
        </x14:conditionalFormatting>
        <x14:conditionalFormatting xmlns:xm="http://schemas.microsoft.com/office/excel/2006/main">
          <x14:cfRule type="cellIs" priority="6698" operator="equal" id="{1D831247-7339-4459-8CA3-CE287BB757B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99" operator="equal" id="{5D69F696-6435-4EB4-9E62-3EA6D5A0716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00" operator="equal" id="{5608103E-CF74-4979-BDF4-D09DE632E6E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01" operator="equal" id="{B75832D3-9FF1-444A-B4F9-5D59277222B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02" operator="equal" id="{224A8B06-CC2F-4257-A80F-E834689952C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O306</xm:sqref>
        </x14:conditionalFormatting>
        <x14:conditionalFormatting xmlns:xm="http://schemas.microsoft.com/office/excel/2006/main">
          <x14:cfRule type="cellIs" priority="6708" operator="equal" id="{7F239CBB-483A-4CF4-A4E7-D725B0DF47F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09" operator="equal" id="{763A7F70-A5A9-4D8F-91B1-754C12DF2D1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10" operator="equal" id="{161EC96E-39D2-485A-A38A-8245C81F5EB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11" operator="equal" id="{A7D62672-8DC8-41E5-B8BA-BBFE6CDD46A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R306</xm:sqref>
        </x14:conditionalFormatting>
        <x14:conditionalFormatting xmlns:xm="http://schemas.microsoft.com/office/excel/2006/main">
          <x14:cfRule type="cellIs" priority="6689" operator="equal" id="{A26208A4-42F9-429E-8852-202E4CD1402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90" operator="equal" id="{DF7764CA-E29A-4948-91E6-30A095A4EE7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91" operator="equal" id="{D28AD23B-36DD-4C91-A113-C4373D5249A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92" operator="equal" id="{93F90F20-8F23-4105-BA5E-A21AE758492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93" operator="equal" id="{E1C75661-EDA7-4F40-ADDD-BA80A1F8388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M320</xm:sqref>
        </x14:conditionalFormatting>
        <x14:conditionalFormatting xmlns:xm="http://schemas.microsoft.com/office/excel/2006/main">
          <x14:cfRule type="cellIs" priority="6684" operator="equal" id="{6C5CA29E-6C15-43C5-A32E-F44CE78B991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85" operator="equal" id="{3E67AB1D-53CE-4D59-81CF-FF3F15467F0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86" operator="equal" id="{EE454381-228F-4004-905F-056E4D26BFE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87" operator="equal" id="{2E04AED9-794D-47B0-A607-63E73D5D04D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88" operator="equal" id="{EFB91C96-C348-4E11-9A21-6C389D2FD73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O320</xm:sqref>
        </x14:conditionalFormatting>
        <x14:conditionalFormatting xmlns:xm="http://schemas.microsoft.com/office/excel/2006/main">
          <x14:cfRule type="cellIs" priority="6694" operator="equal" id="{984E99F4-9B6C-4364-99A6-8FE89C84E84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95" operator="equal" id="{AB96D806-F24F-442C-AD67-E74F1EC1F78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96" operator="equal" id="{49AD68EE-9754-49A6-BD87-9ECDD1B34A0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97" operator="equal" id="{B3DEBD3F-5818-4B3F-A259-C032ADC502B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R320</xm:sqref>
        </x14:conditionalFormatting>
        <x14:conditionalFormatting xmlns:xm="http://schemas.microsoft.com/office/excel/2006/main">
          <x14:cfRule type="cellIs" priority="6675" operator="equal" id="{C4F335AD-DA6D-4C91-BB39-896A5A43380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76" operator="equal" id="{7638A3B8-FC96-4935-AC8C-A5C58B417C4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77" operator="equal" id="{96059E54-7A6F-4CA2-A41A-D8F58ECA9F9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78" operator="equal" id="{784FD1F3-FC59-4FDD-83D4-EF3DB541FC4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79" operator="equal" id="{96A689A5-75C2-4B48-AB11-E4B6DE06EE6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M321</xm:sqref>
        </x14:conditionalFormatting>
        <x14:conditionalFormatting xmlns:xm="http://schemas.microsoft.com/office/excel/2006/main">
          <x14:cfRule type="cellIs" priority="6670" operator="equal" id="{DBDE8528-AE3C-40AC-9C42-53196E73831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71" operator="equal" id="{B0BC7A22-2CA3-44F1-AFB6-E845881722D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72" operator="equal" id="{A6E25637-5782-4887-8380-D8B62A8C89E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73" operator="equal" id="{3D5DE255-4026-4385-8498-641F7811530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74" operator="equal" id="{0B486A08-FF4F-4464-8028-AB0A6D1266E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O321</xm:sqref>
        </x14:conditionalFormatting>
        <x14:conditionalFormatting xmlns:xm="http://schemas.microsoft.com/office/excel/2006/main">
          <x14:cfRule type="cellIs" priority="6680" operator="equal" id="{0A416BEA-AB72-4CF5-B1A4-06105A0BAAA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81" operator="equal" id="{E21582E2-E323-49A3-80E0-FDCAA1E04FF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82" operator="equal" id="{F01BC59B-E6E5-4967-BBB9-A5B5E1A91E5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83" operator="equal" id="{5ABFEC11-E33D-4627-9C0F-3D619343C83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R321</xm:sqref>
        </x14:conditionalFormatting>
        <x14:conditionalFormatting xmlns:xm="http://schemas.microsoft.com/office/excel/2006/main">
          <x14:cfRule type="cellIs" priority="6661" operator="equal" id="{A13BB45F-3E4C-48A3-8497-403DFCA50FA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62" operator="equal" id="{AFBBDCC5-65B9-4BF6-AD70-4DFE53F398E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63" operator="equal" id="{8668D927-DC45-457A-8D74-7AC532ACF95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64" operator="equal" id="{8AC70744-2037-4B62-998B-5DCD2C83F89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65" operator="equal" id="{DCDB9D2D-B3B4-423E-B023-A703841B7A7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M322</xm:sqref>
        </x14:conditionalFormatting>
        <x14:conditionalFormatting xmlns:xm="http://schemas.microsoft.com/office/excel/2006/main">
          <x14:cfRule type="cellIs" priority="6656" operator="equal" id="{D7FBF9BF-6E7F-458E-BCB7-502128D1FA5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57" operator="equal" id="{7FED361E-E451-45CA-AFA6-8A7F7634D76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58" operator="equal" id="{5B1D3E22-033E-420E-A6C5-364B356C400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59" operator="equal" id="{517B48C4-DF45-4A7A-9347-37DCBF99E87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60" operator="equal" id="{688072C1-9139-48C2-80E9-853C8222BDE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O322</xm:sqref>
        </x14:conditionalFormatting>
        <x14:conditionalFormatting xmlns:xm="http://schemas.microsoft.com/office/excel/2006/main">
          <x14:cfRule type="cellIs" priority="6666" operator="equal" id="{FEFE14BA-2D86-4319-8576-CAC8EB690CC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67" operator="equal" id="{253C0CDD-57BE-490C-8262-6614BAF4C26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68" operator="equal" id="{1A3E8DD3-76CA-4812-AB90-EC8D0F047E0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69" operator="equal" id="{310539AC-30A9-4D96-90A1-428B75C412C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R322</xm:sqref>
        </x14:conditionalFormatting>
        <x14:conditionalFormatting xmlns:xm="http://schemas.microsoft.com/office/excel/2006/main">
          <x14:cfRule type="cellIs" priority="6647" operator="equal" id="{170EB424-6703-4502-9071-CDCD2B27984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48" operator="equal" id="{C542968E-AE10-43AB-B9C9-C4425A0D7EA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49" operator="equal" id="{03399764-3E3D-4652-9BCA-A4D70C78D8E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50" operator="equal" id="{C9352461-F5EC-447D-9C7D-F1678B11261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51" operator="equal" id="{AB448DAB-4AA2-47AB-A502-CF999637391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M323</xm:sqref>
        </x14:conditionalFormatting>
        <x14:conditionalFormatting xmlns:xm="http://schemas.microsoft.com/office/excel/2006/main">
          <x14:cfRule type="cellIs" priority="6642" operator="equal" id="{61EE01F1-E41F-48EA-AE1C-391CC5EB875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43" operator="equal" id="{B75ECF9F-17E6-40CE-A9F0-F8BE5DBD3C4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44" operator="equal" id="{636A6751-39B9-4669-B13F-606B5951C1B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45" operator="equal" id="{00F4FAD2-7DC5-406E-802E-9AE5EEAB3F8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46" operator="equal" id="{5F7D78BC-B44F-4488-938A-FEEF27667EF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O323</xm:sqref>
        </x14:conditionalFormatting>
        <x14:conditionalFormatting xmlns:xm="http://schemas.microsoft.com/office/excel/2006/main">
          <x14:cfRule type="cellIs" priority="6652" operator="equal" id="{80F56E4A-4170-4A0B-ACC9-466FCB1BD9C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53" operator="equal" id="{3EFCBADF-4A29-461A-89B3-9AD70168180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54" operator="equal" id="{A2A1FEE4-1A37-4F59-BDC2-A8813E3AD4D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55" operator="equal" id="{A2989D4E-71D5-4808-9935-2D3D25E97FC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R323</xm:sqref>
        </x14:conditionalFormatting>
        <x14:conditionalFormatting xmlns:xm="http://schemas.microsoft.com/office/excel/2006/main">
          <x14:cfRule type="cellIs" priority="6633" operator="equal" id="{A28CD5A0-9245-4938-9A28-DA5618692B7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34" operator="equal" id="{6912EA6D-A3BE-487E-9251-69480394177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35" operator="equal" id="{F7D319D1-C147-41C1-9446-00674271EF1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36" operator="equal" id="{3380BF2A-7788-4441-8E27-F71E579CF13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37" operator="equal" id="{AF2E6F68-15E1-4CA5-8AEF-E9F613BF0E0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M324</xm:sqref>
        </x14:conditionalFormatting>
        <x14:conditionalFormatting xmlns:xm="http://schemas.microsoft.com/office/excel/2006/main">
          <x14:cfRule type="cellIs" priority="6638" operator="equal" id="{2FE57780-6E74-46BE-98EE-9AB58856F67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39" operator="equal" id="{01ADE4C9-AE12-4B55-9A60-6CC7505404A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40" operator="equal" id="{E80D8B2B-52AF-4808-A68B-3CD306E1C01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41" operator="equal" id="{3E90BD41-A33D-4B36-9E51-A71F3D182DB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R324</xm:sqref>
        </x14:conditionalFormatting>
        <x14:conditionalFormatting xmlns:xm="http://schemas.microsoft.com/office/excel/2006/main">
          <x14:cfRule type="cellIs" priority="6619" operator="equal" id="{300683E9-1233-4724-A12B-303F27B744B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20" operator="equal" id="{0711C890-044C-45BC-A2B1-037D1BC639A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21" operator="equal" id="{2AA44E04-BEB3-430A-93E8-40D27E27184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22" operator="equal" id="{56A1B0F8-B081-4764-9E7A-23FB10162AE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23" operator="equal" id="{8B78CCB5-96F6-4094-82F5-ACF3E2A1617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M325</xm:sqref>
        </x14:conditionalFormatting>
        <x14:conditionalFormatting xmlns:xm="http://schemas.microsoft.com/office/excel/2006/main">
          <x14:cfRule type="cellIs" priority="6614" operator="equal" id="{149B1186-9A9E-445B-88BE-D19F5683EAF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15" operator="equal" id="{642D8A67-4B35-4492-AA52-D7FB865120A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16" operator="equal" id="{E9D4EFE7-6092-42C8-9972-9B4EFD42A81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17" operator="equal" id="{56BACCE7-558E-4800-B7F6-9D8E01965BB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18" operator="equal" id="{68110B33-331A-4CCD-8C6C-D143FB65D4D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O325</xm:sqref>
        </x14:conditionalFormatting>
        <x14:conditionalFormatting xmlns:xm="http://schemas.microsoft.com/office/excel/2006/main">
          <x14:cfRule type="cellIs" priority="6624" operator="equal" id="{8815410E-B4E6-4CCE-9653-1A7F1D36DBF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25" operator="equal" id="{1896C96D-4537-4CAD-85B7-60EE69011AA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26" operator="equal" id="{BFC46128-C912-4FD4-8E9E-A4379571AD3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27" operator="equal" id="{7DC7A715-27BB-484C-9A2F-F42DE5BB084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R325</xm:sqref>
        </x14:conditionalFormatting>
        <x14:conditionalFormatting xmlns:xm="http://schemas.microsoft.com/office/excel/2006/main">
          <x14:cfRule type="cellIs" priority="6605" operator="equal" id="{846A2A35-639A-4251-80CC-38EB996DECC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06" operator="equal" id="{7109054E-3E4D-4AC8-9418-04CDB7390E1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07" operator="equal" id="{F54F1181-26F7-4A78-84BC-04E2C99C10C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08" operator="equal" id="{0B9CDBD0-ABB9-4AE3-8344-42A05E4B895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09" operator="equal" id="{16176A83-E8C3-4868-890B-08D4DA1FAC3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M326</xm:sqref>
        </x14:conditionalFormatting>
        <x14:conditionalFormatting xmlns:xm="http://schemas.microsoft.com/office/excel/2006/main">
          <x14:cfRule type="cellIs" priority="6600" operator="equal" id="{B604258C-87CC-4FFD-825D-6DF70E375FD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01" operator="equal" id="{E455C3CB-517F-465A-B9AA-90B8CBCD886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02" operator="equal" id="{8C38673F-4C89-4F70-BE97-A54152D7116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03" operator="equal" id="{B313D5C7-27D6-42FC-94F3-F4566B9E77C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04" operator="equal" id="{11ABCB03-BAAA-4C88-A640-A4BB53E4B09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O326</xm:sqref>
        </x14:conditionalFormatting>
        <x14:conditionalFormatting xmlns:xm="http://schemas.microsoft.com/office/excel/2006/main">
          <x14:cfRule type="cellIs" priority="6610" operator="equal" id="{B0B2E139-F141-48E1-9A28-F2CBA498897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11" operator="equal" id="{677B3010-773D-4225-B289-06F3C0991CA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12" operator="equal" id="{9629EC06-8CB3-4347-919F-0616B3712A8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613" operator="equal" id="{8B1CA53F-C658-471E-8DB1-28E8411C3A5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R326</xm:sqref>
        </x14:conditionalFormatting>
        <x14:conditionalFormatting xmlns:xm="http://schemas.microsoft.com/office/excel/2006/main">
          <x14:cfRule type="cellIs" priority="6591" operator="equal" id="{1E5C0D87-D345-4243-BB4B-6BEEEB4E5B3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92" operator="equal" id="{ABB14EC8-5C99-42D8-ADAD-B5D7CC27CD7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93" operator="equal" id="{B91FEA7C-B280-4CC9-8B41-4D6B0488537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94" operator="equal" id="{66B2AF23-B834-408D-9E4E-BEBE707606C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95" operator="equal" id="{378648E9-2A40-48B2-B5E6-BAB5072F25F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M327</xm:sqref>
        </x14:conditionalFormatting>
        <x14:conditionalFormatting xmlns:xm="http://schemas.microsoft.com/office/excel/2006/main">
          <x14:cfRule type="cellIs" priority="6586" operator="equal" id="{1A5B4589-5A75-47F4-855C-6C077F87C2B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87" operator="equal" id="{5178330B-CF98-4486-9931-880D3AEB591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88" operator="equal" id="{3CA3FD0D-E117-47A0-B27D-03DBAF39ED1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89" operator="equal" id="{DAE0E739-493A-45F7-A79E-0DC289003CB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90" operator="equal" id="{8AE75A85-09FE-48D9-B46E-1E5809C5AC1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O327</xm:sqref>
        </x14:conditionalFormatting>
        <x14:conditionalFormatting xmlns:xm="http://schemas.microsoft.com/office/excel/2006/main">
          <x14:cfRule type="cellIs" priority="6596" operator="equal" id="{0F829F3F-CCD6-48A5-92B6-751234672B5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97" operator="equal" id="{E2F973E7-9F76-43BA-8D75-356FE9442EE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98" operator="equal" id="{37837729-5018-46B2-BC00-D261C6AD432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99" operator="equal" id="{74ABEBE3-F7EF-46A4-B99C-5C8A82B76E7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R327</xm:sqref>
        </x14:conditionalFormatting>
        <x14:conditionalFormatting xmlns:xm="http://schemas.microsoft.com/office/excel/2006/main">
          <x14:cfRule type="cellIs" priority="6577" operator="equal" id="{03D1C6C7-C21F-4C90-A3B1-52A34EF4680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78" operator="equal" id="{7EB725F1-D7C1-4F25-B8F8-1BE163A20A0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79" operator="equal" id="{79848428-E906-42D3-B78A-77A33AC895B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80" operator="equal" id="{0BF4D654-CCFB-499B-B427-9F180002094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81" operator="equal" id="{98DF17EF-08AA-4B23-91FF-EFAF0F23EB9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M328</xm:sqref>
        </x14:conditionalFormatting>
        <x14:conditionalFormatting xmlns:xm="http://schemas.microsoft.com/office/excel/2006/main">
          <x14:cfRule type="cellIs" priority="6572" operator="equal" id="{1DA6CA38-1F23-4F73-A209-D965C0ED200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73" operator="equal" id="{67168FAC-75C4-43D4-94B1-F5C27CD1C58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74" operator="equal" id="{B696253A-5CDF-4F7B-8331-69412810896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75" operator="equal" id="{B9819FE2-A1F8-406D-B4AE-33C6EF80636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76" operator="equal" id="{D2891231-069D-4824-86AA-943E9542863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O328</xm:sqref>
        </x14:conditionalFormatting>
        <x14:conditionalFormatting xmlns:xm="http://schemas.microsoft.com/office/excel/2006/main">
          <x14:cfRule type="cellIs" priority="6582" operator="equal" id="{761ABE55-A951-4F17-8486-239E4A3A2D1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83" operator="equal" id="{7BF186D8-C60D-4672-BF77-A2F885CFF93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84" operator="equal" id="{BF348ADC-7F86-4B86-8A59-A5F2765090B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85" operator="equal" id="{AC9F3EFF-1E3D-4CD2-8A3D-4DE41143152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R328</xm:sqref>
        </x14:conditionalFormatting>
        <x14:conditionalFormatting xmlns:xm="http://schemas.microsoft.com/office/excel/2006/main">
          <x14:cfRule type="cellIs" priority="6563" operator="equal" id="{608EE893-EC5B-4FED-99E1-223AB39E3A1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64" operator="equal" id="{B8999FB0-4F7F-4495-8D40-F4FB35A554D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65" operator="equal" id="{2A293151-3CDD-4DF0-97B7-AF9BE3BFDFD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66" operator="equal" id="{049308F3-0A9E-4379-8035-244805588D7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67" operator="equal" id="{89D7F472-B6D8-4FF8-9E0E-D04CF57756D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M329</xm:sqref>
        </x14:conditionalFormatting>
        <x14:conditionalFormatting xmlns:xm="http://schemas.microsoft.com/office/excel/2006/main">
          <x14:cfRule type="cellIs" priority="6558" operator="equal" id="{C5A9E9D0-FEA6-4916-A12B-ABB6D8F2419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59" operator="equal" id="{729CDBB2-DAFE-4560-80C4-1100ABCDDCE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60" operator="equal" id="{F91DDE88-2852-4C0E-8AEC-FE43CA4C1C0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61" operator="equal" id="{207F309C-36C7-45DB-8338-21C27E6555B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62" operator="equal" id="{1640C50E-85CC-4B80-BEA2-B52B958544D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O329</xm:sqref>
        </x14:conditionalFormatting>
        <x14:conditionalFormatting xmlns:xm="http://schemas.microsoft.com/office/excel/2006/main">
          <x14:cfRule type="cellIs" priority="6568" operator="equal" id="{8EAF9A10-DD75-41C9-A2D1-0E0123D0DF8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69" operator="equal" id="{3C34366F-40DE-4322-9731-223F349C2E5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70" operator="equal" id="{D3C3DC7C-F18A-4DF8-9A93-09E75BCD69B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71" operator="equal" id="{493B3F7E-7D77-4D23-B6A7-DBDCB1ACF0A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R329</xm:sqref>
        </x14:conditionalFormatting>
        <x14:conditionalFormatting xmlns:xm="http://schemas.microsoft.com/office/excel/2006/main">
          <x14:cfRule type="cellIs" priority="6549" operator="equal" id="{FA3CD493-564F-4588-8B82-FA71BDF49BC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50" operator="equal" id="{6011CFBC-B4DB-4D59-B819-44D200FC6C5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51" operator="equal" id="{39A4A346-836C-4FF2-9F83-4031532CC30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52" operator="equal" id="{3DF6EAD1-0D31-45AE-8415-48E33849755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53" operator="equal" id="{BA1DE3B1-4237-4641-AB02-6586D04A956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M330</xm:sqref>
        </x14:conditionalFormatting>
        <x14:conditionalFormatting xmlns:xm="http://schemas.microsoft.com/office/excel/2006/main">
          <x14:cfRule type="cellIs" priority="6544" operator="equal" id="{2BD5D5AC-6B23-4818-A21E-27C007C7C9C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45" operator="equal" id="{4254E45C-F29A-4FB1-BD33-F87D448DA9D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46" operator="equal" id="{96E6CEEB-4265-4283-8A71-8BE48D8597F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47" operator="equal" id="{BA687173-50DB-420B-84B5-F8E795BAFB2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48" operator="equal" id="{AE578760-A7D3-47A7-87CE-B28116C98E7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O330</xm:sqref>
        </x14:conditionalFormatting>
        <x14:conditionalFormatting xmlns:xm="http://schemas.microsoft.com/office/excel/2006/main">
          <x14:cfRule type="cellIs" priority="6554" operator="equal" id="{D1CF47A8-988E-4114-93DD-5E18252E0EF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55" operator="equal" id="{0E6C39D7-C992-4FDD-8094-8364DCC098E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56" operator="equal" id="{BF0A36BF-AF21-4153-9902-0FBAA958FB0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57" operator="equal" id="{2107E6CE-381B-460B-8301-C738143B226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R330</xm:sqref>
        </x14:conditionalFormatting>
        <x14:conditionalFormatting xmlns:xm="http://schemas.microsoft.com/office/excel/2006/main">
          <x14:cfRule type="cellIs" priority="6535" operator="equal" id="{81CF6CE7-6461-4442-A596-F8AE965D8C7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36" operator="equal" id="{C3462019-C816-4E18-82E9-F979050333E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37" operator="equal" id="{E4E6657C-D0CF-4486-B9F2-4ACDE566C08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38" operator="equal" id="{7DD2E1B8-D0E8-499B-B902-1B1313E6721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39" operator="equal" id="{1515D699-8584-42CE-9A65-929524E8DE8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M331</xm:sqref>
        </x14:conditionalFormatting>
        <x14:conditionalFormatting xmlns:xm="http://schemas.microsoft.com/office/excel/2006/main">
          <x14:cfRule type="cellIs" priority="6530" operator="equal" id="{AB2833EF-0639-437C-9ABB-C840D9707BC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31" operator="equal" id="{004C136F-56F6-4E1C-B39B-28877F00DA8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32" operator="equal" id="{DBDF2260-10CC-4277-80E8-60BE571703D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33" operator="equal" id="{7983D1B7-F033-4B5C-8D1F-69982D2AB61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34" operator="equal" id="{905654A0-51DD-4D4F-8932-39A26F8DB17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O331</xm:sqref>
        </x14:conditionalFormatting>
        <x14:conditionalFormatting xmlns:xm="http://schemas.microsoft.com/office/excel/2006/main">
          <x14:cfRule type="cellIs" priority="6540" operator="equal" id="{52F23517-2386-47EF-97C8-3B623E67073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41" operator="equal" id="{A4402ED8-05B5-4557-B35F-5C1968AFB89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42" operator="equal" id="{E762BD97-137F-4799-8942-76896074D04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43" operator="equal" id="{783244C3-7046-4FF8-BF78-944EB384806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R331</xm:sqref>
        </x14:conditionalFormatting>
        <x14:conditionalFormatting xmlns:xm="http://schemas.microsoft.com/office/excel/2006/main">
          <x14:cfRule type="cellIs" priority="6521" operator="equal" id="{A816917B-A989-4105-8ADC-DFB81CF5ACC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22" operator="equal" id="{F050333B-A11F-4D40-BA7B-3CF5DAB4D15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23" operator="equal" id="{7EF547D6-A4DD-4ED7-9726-E34DCEC56B7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24" operator="equal" id="{A81B5C5B-8F6D-4561-B8AE-0C183C96A73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25" operator="equal" id="{62841D6D-C1E9-4351-AF35-54AD15FE298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M332</xm:sqref>
        </x14:conditionalFormatting>
        <x14:conditionalFormatting xmlns:xm="http://schemas.microsoft.com/office/excel/2006/main">
          <x14:cfRule type="cellIs" priority="6516" operator="equal" id="{E7E73491-33C0-413B-B7C6-5DDE4796CA0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17" operator="equal" id="{2B931C98-BD08-4D04-A0B1-696D7743E64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18" operator="equal" id="{4857A29F-0B8E-4811-B83A-AA4A1ABC15A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19" operator="equal" id="{7DA473E9-F17F-41A7-82F2-32C7E6CAC00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20" operator="equal" id="{3B727C2D-5046-412F-818B-3F0F415241A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O332</xm:sqref>
        </x14:conditionalFormatting>
        <x14:conditionalFormatting xmlns:xm="http://schemas.microsoft.com/office/excel/2006/main">
          <x14:cfRule type="cellIs" priority="6526" operator="equal" id="{EC22A0AF-297E-4B6F-B7FF-647B3EA4102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27" operator="equal" id="{CC47CA91-E69C-4241-A247-E0D00D421E5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28" operator="equal" id="{BE400659-12A0-4423-B64F-029210B0118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29" operator="equal" id="{ABCBF1E9-1804-4671-B1F8-A51EA0A47F0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R332</xm:sqref>
        </x14:conditionalFormatting>
        <x14:conditionalFormatting xmlns:xm="http://schemas.microsoft.com/office/excel/2006/main">
          <x14:cfRule type="cellIs" priority="6507" operator="equal" id="{AB91162F-63E8-4D91-952D-9643B179168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08" operator="equal" id="{3EA7D7CC-2AAD-4442-80E6-FC19C92FF2F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09" operator="equal" id="{511A8F62-5658-4E5C-B3B7-F10CC4D0B0C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10" operator="equal" id="{F28598C5-0345-49A7-AE59-84A939EDF2A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11" operator="equal" id="{4A70680B-102E-45B0-9AD3-19BBA06CB4C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M347</xm:sqref>
        </x14:conditionalFormatting>
        <x14:conditionalFormatting xmlns:xm="http://schemas.microsoft.com/office/excel/2006/main">
          <x14:cfRule type="cellIs" priority="6502" operator="equal" id="{A43B3F71-480D-4856-AF14-8BD1F3D6E8C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03" operator="equal" id="{65D50071-906B-4EBC-875E-52369C8E125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04" operator="equal" id="{80455EE9-7C60-4C0B-ACBD-5265436CA24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05" operator="equal" id="{BB1F0409-35C1-4F72-8E4B-FAA1059E1C6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06" operator="equal" id="{138C5EBF-CFC4-4C06-84D8-0C221BE4EBD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O347</xm:sqref>
        </x14:conditionalFormatting>
        <x14:conditionalFormatting xmlns:xm="http://schemas.microsoft.com/office/excel/2006/main">
          <x14:cfRule type="cellIs" priority="6512" operator="equal" id="{FF86E4BA-3985-412A-AB6B-104B6765BB0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13" operator="equal" id="{1CAE32D1-5D24-4F96-9E5E-24C053FA583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14" operator="equal" id="{433B8CDF-B8B6-496D-90EC-A7D82853099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15" operator="equal" id="{AAA962AD-1FEA-4BF1-85A8-9C72E2A036E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R347</xm:sqref>
        </x14:conditionalFormatting>
        <x14:conditionalFormatting xmlns:xm="http://schemas.microsoft.com/office/excel/2006/main">
          <x14:cfRule type="cellIs" priority="6493" operator="equal" id="{21DB41F0-5B2C-4D8A-B62B-2349880E88A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94" operator="equal" id="{398028A0-7EAF-4681-8EED-24A9BB74B37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95" operator="equal" id="{C9610349-1BEB-4F88-A2D6-E0ACE72AC1B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96" operator="equal" id="{3D78DCC1-5168-4E37-B96D-70A4D6C8AA2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97" operator="equal" id="{86901530-FCD2-477F-849C-A797804CDEE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M348</xm:sqref>
        </x14:conditionalFormatting>
        <x14:conditionalFormatting xmlns:xm="http://schemas.microsoft.com/office/excel/2006/main">
          <x14:cfRule type="cellIs" priority="6488" operator="equal" id="{52B7408D-A2CF-4129-8710-C814B641332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89" operator="equal" id="{C5A8EB7C-5EDE-42A2-8D0C-DC267B877FC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90" operator="equal" id="{7038CF91-DB13-4838-97EC-79CEB05BB35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91" operator="equal" id="{1F60AB7D-6257-436E-B4DF-4EFE6DE816B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92" operator="equal" id="{02076BAF-F212-47BB-B67F-74342F42FA8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O348</xm:sqref>
        </x14:conditionalFormatting>
        <x14:conditionalFormatting xmlns:xm="http://schemas.microsoft.com/office/excel/2006/main">
          <x14:cfRule type="cellIs" priority="6498" operator="equal" id="{03177607-D49F-41B1-8FA8-5173D41A22E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99" operator="equal" id="{F719D476-D721-4BEB-8704-6ED53E5A1B1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00" operator="equal" id="{1A480F5C-8608-4912-B27F-8B7044EB7F8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01" operator="equal" id="{6CB7F6DB-216A-4779-9A39-6706627C8B7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R348</xm:sqref>
        </x14:conditionalFormatting>
        <x14:conditionalFormatting xmlns:xm="http://schemas.microsoft.com/office/excel/2006/main">
          <x14:cfRule type="cellIs" priority="6479" operator="equal" id="{8DEB4E4E-C6E8-4EF9-ABC7-A9FAB75B0DA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80" operator="equal" id="{11471D4B-0B0C-4B45-8273-152229A5062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81" operator="equal" id="{BE50DEB0-E02E-46ED-AE41-ACFBF9B370A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82" operator="equal" id="{8EC4EB4F-2AA4-42FC-AAEA-E68A54BB4CC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83" operator="equal" id="{FF44EEF2-06EE-40B1-A6B3-C858ECD9E37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M349</xm:sqref>
        </x14:conditionalFormatting>
        <x14:conditionalFormatting xmlns:xm="http://schemas.microsoft.com/office/excel/2006/main">
          <x14:cfRule type="cellIs" priority="6474" operator="equal" id="{71A18F94-C7EE-45FC-ABB1-D2C9B69F9E8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75" operator="equal" id="{776C17C9-C775-4C30-ACD1-32C28526806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76" operator="equal" id="{B09BA7FE-60ED-468E-87CE-ABB95B84115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77" operator="equal" id="{A0E7A549-CED7-414B-A7D6-68C8480BEFF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78" operator="equal" id="{FB0F5DD7-FF7D-4004-8AE7-1671B6D4E19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O349</xm:sqref>
        </x14:conditionalFormatting>
        <x14:conditionalFormatting xmlns:xm="http://schemas.microsoft.com/office/excel/2006/main">
          <x14:cfRule type="cellIs" priority="6484" operator="equal" id="{685D3DB7-9825-42BB-9F2D-1C40FD08676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85" operator="equal" id="{8A298ACD-14CF-4DF0-B8D0-3005979A980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86" operator="equal" id="{EF406EF0-1352-45AC-AA08-F445690B17E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87" operator="equal" id="{C7D695F0-24AB-4BF3-A6EB-5D93102DB5E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R349</xm:sqref>
        </x14:conditionalFormatting>
        <x14:conditionalFormatting xmlns:xm="http://schemas.microsoft.com/office/excel/2006/main">
          <x14:cfRule type="cellIs" priority="6465" operator="equal" id="{7BD5B812-3335-494E-8A5D-56F1C39701D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66" operator="equal" id="{2D21E120-6975-4AF6-925F-F3DB6B7CC4A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67" operator="equal" id="{3578C8FA-1F16-4D0D-9C5E-49B48626973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68" operator="equal" id="{E5034203-77E2-4C5A-B81A-9AFB7DF8E82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69" operator="equal" id="{412C463C-14E4-46EF-99CF-12A248F3F23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M350</xm:sqref>
        </x14:conditionalFormatting>
        <x14:conditionalFormatting xmlns:xm="http://schemas.microsoft.com/office/excel/2006/main">
          <x14:cfRule type="cellIs" priority="6460" operator="equal" id="{A3BEA338-E356-4541-A586-95F2B2E8623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61" operator="equal" id="{196A60E8-96D1-4C36-AC71-97E4EEBF19C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62" operator="equal" id="{BAECD3B6-1530-4776-A899-0332832D629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63" operator="equal" id="{3109A9D6-9AFD-4B22-8095-020D3BE4FD4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64" operator="equal" id="{EB154080-8079-4F8D-9932-3E800DB8735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O350</xm:sqref>
        </x14:conditionalFormatting>
        <x14:conditionalFormatting xmlns:xm="http://schemas.microsoft.com/office/excel/2006/main">
          <x14:cfRule type="cellIs" priority="6470" operator="equal" id="{9E6E10E6-95F2-4FA3-99C6-73C9D285B88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71" operator="equal" id="{76836EAA-D5EF-48A4-B47B-03C40F71982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72" operator="equal" id="{9A6A1D3D-F59A-475A-AAEA-94E9D746AB3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73" operator="equal" id="{098CB421-9526-43AE-BAF5-1DF1186FB42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R350</xm:sqref>
        </x14:conditionalFormatting>
        <x14:conditionalFormatting xmlns:xm="http://schemas.microsoft.com/office/excel/2006/main">
          <x14:cfRule type="cellIs" priority="6451" operator="equal" id="{63844159-299E-43FF-88DA-CDEED5413C7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52" operator="equal" id="{6BE0F859-8189-4140-A12C-A7EB0CB48E7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53" operator="equal" id="{32C90996-0710-4E2D-B469-E2000B934DF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54" operator="equal" id="{A2900E10-C01D-4CFD-8537-44DA971BFFC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55" operator="equal" id="{907AC17A-632D-4F03-BEA0-784E89F3CBB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M351</xm:sqref>
        </x14:conditionalFormatting>
        <x14:conditionalFormatting xmlns:xm="http://schemas.microsoft.com/office/excel/2006/main">
          <x14:cfRule type="cellIs" priority="6456" operator="equal" id="{F2B37950-E370-4B67-A7D4-CB84269894A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57" operator="equal" id="{4F5B5326-7549-4EF3-8AF9-F37C08D0E34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58" operator="equal" id="{D28A76AF-D9AE-48D0-961D-306ECB73570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59" operator="equal" id="{CE3FC137-DBD2-43F1-B656-C79C538B753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R351</xm:sqref>
        </x14:conditionalFormatting>
        <x14:conditionalFormatting xmlns:xm="http://schemas.microsoft.com/office/excel/2006/main">
          <x14:cfRule type="cellIs" priority="6437" operator="equal" id="{2E09ED94-DEEF-46B9-A3FF-F9EC6544566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38" operator="equal" id="{772BC32A-BF83-48CA-9E46-26E8F709312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39" operator="equal" id="{5442E587-8F2A-4CFE-BBA3-64AA1C51E0D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40" operator="equal" id="{7154702D-BB7A-4D3D-867C-CA750196EBA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41" operator="equal" id="{F14C0C49-4DF3-49FB-9F27-C3C35E7099B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M352</xm:sqref>
        </x14:conditionalFormatting>
        <x14:conditionalFormatting xmlns:xm="http://schemas.microsoft.com/office/excel/2006/main">
          <x14:cfRule type="cellIs" priority="6432" operator="equal" id="{B7898585-9B28-45F6-B1D8-FADB060BC4F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33" operator="equal" id="{6C058FBC-D830-415E-9387-44DE3C6B3AE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34" operator="equal" id="{80416B0D-2BD6-4FA5-8D56-1ADA8FD8CF2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35" operator="equal" id="{D9D4CE7F-47A2-412C-A039-203CED3D29B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36" operator="equal" id="{A9F4E861-CBE4-4C6E-A05F-777685703FC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O352</xm:sqref>
        </x14:conditionalFormatting>
        <x14:conditionalFormatting xmlns:xm="http://schemas.microsoft.com/office/excel/2006/main">
          <x14:cfRule type="cellIs" priority="6442" operator="equal" id="{D267DC35-6C8B-418A-BF4A-301EAF0B826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43" operator="equal" id="{DD1C54A0-4099-4321-8999-4F1C58DB357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44" operator="equal" id="{08EA0A6B-19B5-49E5-91DC-36BA1D1B689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45" operator="equal" id="{42C86386-02F2-4304-99B9-CCD1AB871CF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R352</xm:sqref>
        </x14:conditionalFormatting>
        <x14:conditionalFormatting xmlns:xm="http://schemas.microsoft.com/office/excel/2006/main">
          <x14:cfRule type="cellIs" priority="6423" operator="equal" id="{D578F404-EBAE-42E1-A27E-E5379BF69C1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24" operator="equal" id="{551EDACB-1189-4CF5-90C7-DFC6462BCAB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25" operator="equal" id="{E3CC144C-11F0-492C-B84B-74377C9B27F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26" operator="equal" id="{EAB27C58-DE54-4D0D-A1DB-A08D6F3B8D4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27" operator="equal" id="{A5576876-0884-4AAE-B6DE-87D3DA377F3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M353</xm:sqref>
        </x14:conditionalFormatting>
        <x14:conditionalFormatting xmlns:xm="http://schemas.microsoft.com/office/excel/2006/main">
          <x14:cfRule type="cellIs" priority="6418" operator="equal" id="{0D17CF84-9EAD-4281-B225-3BF168D57CD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19" operator="equal" id="{C86D7BD5-8324-42A0-B343-E003DA2BD17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20" operator="equal" id="{EDC4AF69-1519-47A1-A530-A59010D33E9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21" operator="equal" id="{0735EE36-A0AE-4B72-96D4-D5661C70364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22" operator="equal" id="{6C0A3B3A-5753-441D-8DF1-1DA1E8D10B4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O353</xm:sqref>
        </x14:conditionalFormatting>
        <x14:conditionalFormatting xmlns:xm="http://schemas.microsoft.com/office/excel/2006/main">
          <x14:cfRule type="cellIs" priority="6428" operator="equal" id="{D0578B49-814C-44D8-8134-EB62BD5652A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29" operator="equal" id="{286A4A04-CBC3-4972-AD85-A5400CFA4CB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30" operator="equal" id="{0563CEE8-B61C-4E1E-BC68-6306CD2C3C0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31" operator="equal" id="{FD79F2DE-292B-4EFB-B74E-E71E73964F8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R353</xm:sqref>
        </x14:conditionalFormatting>
        <x14:conditionalFormatting xmlns:xm="http://schemas.microsoft.com/office/excel/2006/main">
          <x14:cfRule type="cellIs" priority="6409" operator="equal" id="{5738F8A0-1A45-41A7-9BB0-668CB32B706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10" operator="equal" id="{627702B4-9F9F-4A03-AA0C-7219C049532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11" operator="equal" id="{1996C8A4-2DF0-4BCB-BAF7-F337D3E25E3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12" operator="equal" id="{134B2803-B64C-480E-9A03-EA869019958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13" operator="equal" id="{666B4DF4-3B43-49DC-9104-8186BE3CDB2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M354</xm:sqref>
        </x14:conditionalFormatting>
        <x14:conditionalFormatting xmlns:xm="http://schemas.microsoft.com/office/excel/2006/main">
          <x14:cfRule type="cellIs" priority="6404" operator="equal" id="{376AB558-F12F-46C6-B6CC-55534A7014B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05" operator="equal" id="{F1948C15-8456-470D-89F1-3002DF687EF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06" operator="equal" id="{0BF83A4A-F2D0-4E0E-946D-1BDA13E869F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07" operator="equal" id="{6A56F54B-D5F1-4F93-86FA-787CBEA3198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08" operator="equal" id="{816A36F6-01F2-47BA-B116-524F131E983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O354</xm:sqref>
        </x14:conditionalFormatting>
        <x14:conditionalFormatting xmlns:xm="http://schemas.microsoft.com/office/excel/2006/main">
          <x14:cfRule type="cellIs" priority="6414" operator="equal" id="{25E8F957-A13D-42E6-B107-C63E85F7E66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15" operator="equal" id="{F9859F3C-87E6-4D2A-9C30-8C7F88CB660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16" operator="equal" id="{8C120DC4-6A29-4647-AACD-AD9F69B6FA4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17" operator="equal" id="{4F5CAD3A-0D10-42F4-8576-09FD68AD3EF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R354</xm:sqref>
        </x14:conditionalFormatting>
        <x14:conditionalFormatting xmlns:xm="http://schemas.microsoft.com/office/excel/2006/main">
          <x14:cfRule type="cellIs" priority="6395" operator="equal" id="{D105F089-0E50-493F-9363-A2530409EAD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96" operator="equal" id="{7698F5D0-4983-4F8F-B67F-46F7EB8BD28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97" operator="equal" id="{715A71E0-B0A7-4B0A-9EF5-F6ABAA9945D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98" operator="equal" id="{800AB579-B977-4959-97AF-15A3E04E4D2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99" operator="equal" id="{2A827647-9210-4E6B-91AB-6AB746BAC20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M355</xm:sqref>
        </x14:conditionalFormatting>
        <x14:conditionalFormatting xmlns:xm="http://schemas.microsoft.com/office/excel/2006/main">
          <x14:cfRule type="cellIs" priority="6390" operator="equal" id="{51E1824C-148C-403C-B672-A9199250519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91" operator="equal" id="{06706106-7ED3-4575-B881-872E3CA04D0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92" operator="equal" id="{5BF3E9DF-11F7-4AF4-809F-1DB3DF2523B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93" operator="equal" id="{8C24A0BE-9FE2-4981-87E2-004C2B1E443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94" operator="equal" id="{04898B4B-F9C3-4321-A91A-FCB6C40178F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O355</xm:sqref>
        </x14:conditionalFormatting>
        <x14:conditionalFormatting xmlns:xm="http://schemas.microsoft.com/office/excel/2006/main">
          <x14:cfRule type="cellIs" priority="6400" operator="equal" id="{C6284D82-576A-4E91-AE43-B9A31AD416B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01" operator="equal" id="{8CD6D6E0-6E7C-4C97-A0B2-1FA51FA4916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02" operator="equal" id="{CD58BA46-87AB-4ADF-AA8D-8E48952FE1C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03" operator="equal" id="{5C06A2F9-97E5-4F21-8B60-34E89EAC528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R355</xm:sqref>
        </x14:conditionalFormatting>
        <x14:conditionalFormatting xmlns:xm="http://schemas.microsoft.com/office/excel/2006/main">
          <x14:cfRule type="cellIs" priority="6381" operator="equal" id="{81CF6161-6620-4346-97C9-C96B26865AA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82" operator="equal" id="{35D2C7F3-9947-49A0-801E-963B59A7147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83" operator="equal" id="{9870F9DC-DFA8-4A2B-B149-63A9B4C2BEE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84" operator="equal" id="{5EF9AEC0-FBEE-4A43-AB41-27F6E79433C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85" operator="equal" id="{8566F624-45E1-4E33-9EBB-0FEF37B3ED1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M356</xm:sqref>
        </x14:conditionalFormatting>
        <x14:conditionalFormatting xmlns:xm="http://schemas.microsoft.com/office/excel/2006/main">
          <x14:cfRule type="cellIs" priority="6376" operator="equal" id="{DF339A32-2F64-4917-860D-2AE3F23BDA6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77" operator="equal" id="{51BB4277-BCE0-4773-B2F7-3E8551C035E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78" operator="equal" id="{D7C6CCA7-4234-4C88-8200-38829917957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79" operator="equal" id="{3B03FE40-DBD0-40C9-968C-B24F25DF6DA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80" operator="equal" id="{D3217361-578B-4AE9-BB37-2BDFC5634E0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O356</xm:sqref>
        </x14:conditionalFormatting>
        <x14:conditionalFormatting xmlns:xm="http://schemas.microsoft.com/office/excel/2006/main">
          <x14:cfRule type="cellIs" priority="6386" operator="equal" id="{590EF618-23AE-46D2-981A-DA43ABAF43E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87" operator="equal" id="{BA3DCEE9-71BE-41D2-8910-47BB2930788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88" operator="equal" id="{136FA641-5BD4-424A-96F7-F9005C6FB3C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89" operator="equal" id="{CBB34EEA-580E-4682-A864-2098FF8C249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R356</xm:sqref>
        </x14:conditionalFormatting>
        <x14:conditionalFormatting xmlns:xm="http://schemas.microsoft.com/office/excel/2006/main">
          <x14:cfRule type="cellIs" priority="6367" operator="equal" id="{A9962A64-D9DE-414B-9959-40A8A1507C3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68" operator="equal" id="{270765BF-0944-45FB-B0FF-537384C57A4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69" operator="equal" id="{688C01A4-70F8-4EF6-9AA7-F7B7861A48F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70" operator="equal" id="{989F7565-19C3-4F64-A6BB-8456638942E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71" operator="equal" id="{04AF026C-A3E1-4618-A03B-89790648185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M357</xm:sqref>
        </x14:conditionalFormatting>
        <x14:conditionalFormatting xmlns:xm="http://schemas.microsoft.com/office/excel/2006/main">
          <x14:cfRule type="cellIs" priority="6362" operator="equal" id="{D44156B4-07E8-429E-B0F9-AB56636068A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63" operator="equal" id="{D60F061F-4C95-4386-8191-AE805E9C0ED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64" operator="equal" id="{852AB188-0EB8-4094-AAC1-4AE50CD170C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65" operator="equal" id="{697BD28B-2110-4147-BC66-D59E2C6188C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66" operator="equal" id="{D55A615F-C347-4C41-8E35-0209F6B1981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O357</xm:sqref>
        </x14:conditionalFormatting>
        <x14:conditionalFormatting xmlns:xm="http://schemas.microsoft.com/office/excel/2006/main">
          <x14:cfRule type="cellIs" priority="6372" operator="equal" id="{DF696D55-7113-46F7-9489-95A0E4DF520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73" operator="equal" id="{4151EAAC-3FA0-4616-9655-298490BEBA1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74" operator="equal" id="{53B3B61D-8D50-41A5-866E-3B53B3C635E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75" operator="equal" id="{D71B9A26-4D21-454A-B69F-5B099CD65FC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R357</xm:sqref>
        </x14:conditionalFormatting>
        <x14:conditionalFormatting xmlns:xm="http://schemas.microsoft.com/office/excel/2006/main">
          <x14:cfRule type="cellIs" priority="6353" operator="equal" id="{4CE37DA5-3B4A-42E4-B647-CF642251426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54" operator="equal" id="{48F286C6-C2B8-4702-B6EB-4DF0157DE00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55" operator="equal" id="{D170F959-A19B-404F-94FB-2C5741A741E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56" operator="equal" id="{6E23DD28-D1C8-4BD0-B776-24443A8DFFB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57" operator="equal" id="{72E2D635-053B-483C-8C22-381DBDEE8FD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M358</xm:sqref>
        </x14:conditionalFormatting>
        <x14:conditionalFormatting xmlns:xm="http://schemas.microsoft.com/office/excel/2006/main">
          <x14:cfRule type="cellIs" priority="6348" operator="equal" id="{23D21B77-A0AA-416B-8DF7-627BF70F91B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49" operator="equal" id="{6B1D37C7-B76E-41F2-80A8-05202552DC6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50" operator="equal" id="{16F6F3E7-67BA-4793-9A9C-30293368E78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51" operator="equal" id="{568A50EA-D80F-48F7-A615-6089B300E7F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52" operator="equal" id="{EC8800F8-93ED-4617-8ED7-31C5CD1D59D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O358</xm:sqref>
        </x14:conditionalFormatting>
        <x14:conditionalFormatting xmlns:xm="http://schemas.microsoft.com/office/excel/2006/main">
          <x14:cfRule type="cellIs" priority="6358" operator="equal" id="{59888C72-7EF3-4098-84A6-065D62E38A1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59" operator="equal" id="{C0014331-C47A-4B62-9832-6A56A6F64B1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60" operator="equal" id="{2B91F0F4-FA17-4387-BE50-2D93DFA03B5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61" operator="equal" id="{E0BAE028-77E4-42A3-AECE-F449172200C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R358</xm:sqref>
        </x14:conditionalFormatting>
        <x14:conditionalFormatting xmlns:xm="http://schemas.microsoft.com/office/excel/2006/main">
          <x14:cfRule type="cellIs" priority="6339" operator="equal" id="{E26BA457-C027-4FF5-A17F-4D27B4CB82E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40" operator="equal" id="{CED54EBE-228A-4956-8A2B-DE7649E57C0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41" operator="equal" id="{D05EFD22-84E5-4128-8FD5-8E3DD974110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42" operator="equal" id="{E7EC85E7-93B3-4C6A-A8FC-B0ACFF6D676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43" operator="equal" id="{2BE958FB-54F9-4CE1-A20D-0DC5838F87E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M359</xm:sqref>
        </x14:conditionalFormatting>
        <x14:conditionalFormatting xmlns:xm="http://schemas.microsoft.com/office/excel/2006/main">
          <x14:cfRule type="cellIs" priority="6334" operator="equal" id="{CBE26E82-9FA6-483B-88CC-01E6EC01EF7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35" operator="equal" id="{D64108ED-8548-4EE5-8304-C4154E5D157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36" operator="equal" id="{8C16C85D-C6F8-4EF6-A9C2-8428E3AB7A9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37" operator="equal" id="{DE74C850-7F7E-44B9-98FD-EDCF6E85976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38" operator="equal" id="{2C714CA2-AFA6-4D6D-8724-C7B7BE44236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O359</xm:sqref>
        </x14:conditionalFormatting>
        <x14:conditionalFormatting xmlns:xm="http://schemas.microsoft.com/office/excel/2006/main">
          <x14:cfRule type="cellIs" priority="6344" operator="equal" id="{BAE7565C-3F3C-45BF-A796-4202BEAC676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45" operator="equal" id="{755C0378-876F-4EC4-AC83-7EBEE5E2A20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46" operator="equal" id="{A5B12C58-EDAA-4EA4-A4AA-F98BCB83921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47" operator="equal" id="{5EE0AACF-3E71-4D59-9524-3AF4423CFDA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R359</xm:sqref>
        </x14:conditionalFormatting>
        <x14:conditionalFormatting xmlns:xm="http://schemas.microsoft.com/office/excel/2006/main">
          <x14:cfRule type="cellIs" priority="6325" operator="equal" id="{48B8C7E9-67C5-4AF0-B99B-711E67673D6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26" operator="equal" id="{3946761E-407B-4AC8-9095-95A908CE67C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27" operator="equal" id="{C2F41411-2888-4904-8E84-6638C56E999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28" operator="equal" id="{40DBCF5A-9D37-4737-A531-AB10BF8DB8F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29" operator="equal" id="{4C3F7A86-CE15-41C3-8A41-6931046E9D6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M372</xm:sqref>
        </x14:conditionalFormatting>
        <x14:conditionalFormatting xmlns:xm="http://schemas.microsoft.com/office/excel/2006/main">
          <x14:cfRule type="cellIs" priority="6320" operator="equal" id="{47E17A5D-30B5-407D-8234-4BA362138C8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21" operator="equal" id="{314EA263-16EA-4712-BE22-0F823F85817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22" operator="equal" id="{0B2D78BD-820C-4E97-8DE7-0F322608306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23" operator="equal" id="{76589FB4-58A0-4564-B456-10AFD81A860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24" operator="equal" id="{A2189D36-594D-4C72-9CDD-14F7B4C7D00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O372</xm:sqref>
        </x14:conditionalFormatting>
        <x14:conditionalFormatting xmlns:xm="http://schemas.microsoft.com/office/excel/2006/main">
          <x14:cfRule type="cellIs" priority="6330" operator="equal" id="{ABBB8BE5-2B58-4684-93BF-A9F25BEA1F2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31" operator="equal" id="{1ABA5539-FB6A-4D6A-9BD9-1839346A87E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32" operator="equal" id="{60174E25-3C21-4A9F-A523-71C16EADA3F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33" operator="equal" id="{7C1AA430-2CBD-4E65-BE5A-A34C9E58753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R372</xm:sqref>
        </x14:conditionalFormatting>
        <x14:conditionalFormatting xmlns:xm="http://schemas.microsoft.com/office/excel/2006/main">
          <x14:cfRule type="cellIs" priority="6311" operator="equal" id="{245740E9-14E8-44FC-8829-9B5931E84EB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12" operator="equal" id="{0D543E67-577A-40BC-BC9B-DBE8E47C926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13" operator="equal" id="{08D76845-154E-4596-B23C-99F364C8D94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14" operator="equal" id="{58F8DA51-82C7-4418-827E-3C7E07FE719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15" operator="equal" id="{CBA58D69-DBFB-4CD3-A813-D76F148D26B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M373</xm:sqref>
        </x14:conditionalFormatting>
        <x14:conditionalFormatting xmlns:xm="http://schemas.microsoft.com/office/excel/2006/main">
          <x14:cfRule type="cellIs" priority="6306" operator="equal" id="{A5FDADA2-47BE-47D0-A11C-B22BDA92D5A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07" operator="equal" id="{B54E60C7-CF36-47D0-919E-4B138FBDB8E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08" operator="equal" id="{4BA92EB5-0D36-4D69-8753-C71B633E08E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09" operator="equal" id="{C7A3953E-2639-4954-B254-101CE978F7E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10" operator="equal" id="{2EE3E2AD-BF4F-4B34-9638-FED0AF0F367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O373</xm:sqref>
        </x14:conditionalFormatting>
        <x14:conditionalFormatting xmlns:xm="http://schemas.microsoft.com/office/excel/2006/main">
          <x14:cfRule type="cellIs" priority="6316" operator="equal" id="{45490E9B-29BE-44EF-B2DF-BA07B0A3B21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17" operator="equal" id="{986AD520-1B28-4881-8AF8-8116160E1C9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18" operator="equal" id="{43543332-3948-42D2-A291-03270B8797F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19" operator="equal" id="{B1BD422F-6479-4D30-81F0-C7C0BC9B131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R373</xm:sqref>
        </x14:conditionalFormatting>
        <x14:conditionalFormatting xmlns:xm="http://schemas.microsoft.com/office/excel/2006/main">
          <x14:cfRule type="cellIs" priority="6297" operator="equal" id="{D6CCE7A3-BC4A-4980-A617-E8B1F5976BC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98" operator="equal" id="{3376D12B-BA20-458B-BC3A-ABD11E2EAFE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99" operator="equal" id="{B8F03A95-2492-47C0-A895-3690480A6CE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00" operator="equal" id="{8DD5076D-AA98-4803-9DB2-1DEA99BFD41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01" operator="equal" id="{A49BE447-247A-4543-BA4E-48E6DC84887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M374</xm:sqref>
        </x14:conditionalFormatting>
        <x14:conditionalFormatting xmlns:xm="http://schemas.microsoft.com/office/excel/2006/main">
          <x14:cfRule type="cellIs" priority="6292" operator="equal" id="{FDB6BD11-ED00-477B-9DE5-DE5CDBAEC20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93" operator="equal" id="{E14530CF-FF81-4B74-B785-19B3F93E34F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94" operator="equal" id="{249F5739-C796-4276-BC2A-262A566C113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95" operator="equal" id="{EB9A83F4-E4E4-4169-80D4-BA0132D65C4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96" operator="equal" id="{6100956D-FAA6-436B-AAF5-16E6F18D81F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O374</xm:sqref>
        </x14:conditionalFormatting>
        <x14:conditionalFormatting xmlns:xm="http://schemas.microsoft.com/office/excel/2006/main">
          <x14:cfRule type="cellIs" priority="6302" operator="equal" id="{A81FB043-98D0-4C67-AE4A-D3D2660FF66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03" operator="equal" id="{F9F7B22A-4A54-409F-A5E5-C74F5DB1294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04" operator="equal" id="{CF22B00C-64E9-4F7D-88F7-60E595462A6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05" operator="equal" id="{3BE1E46D-F07E-486C-8D37-6419A1F24D0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R374</xm:sqref>
        </x14:conditionalFormatting>
        <x14:conditionalFormatting xmlns:xm="http://schemas.microsoft.com/office/excel/2006/main">
          <x14:cfRule type="cellIs" priority="6283" operator="equal" id="{BA42477C-BC51-49CD-A9F9-0CA842E3374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84" operator="equal" id="{E3F24B5B-714D-4B57-A2B4-400DE093151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85" operator="equal" id="{EE139064-B79D-4027-B479-AD9F240FC1F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86" operator="equal" id="{F55397DC-143B-40CC-8275-1C20356CE3F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87" operator="equal" id="{8D84066D-3676-4424-8120-DA55DE113CA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M375</xm:sqref>
        </x14:conditionalFormatting>
        <x14:conditionalFormatting xmlns:xm="http://schemas.microsoft.com/office/excel/2006/main">
          <x14:cfRule type="cellIs" priority="6278" operator="equal" id="{1B18E388-9CEF-420C-9E7B-C1E58D0F41A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79" operator="equal" id="{72ACC00D-571E-4376-A5BC-078C0485AF6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80" operator="equal" id="{EF2861D8-3658-4246-883B-4285B511E60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81" operator="equal" id="{D713FF38-B50D-4B93-B02F-A1D821E60F6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82" operator="equal" id="{C6635A1E-ED69-4008-B086-67007DD1BFB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O375</xm:sqref>
        </x14:conditionalFormatting>
        <x14:conditionalFormatting xmlns:xm="http://schemas.microsoft.com/office/excel/2006/main">
          <x14:cfRule type="cellIs" priority="6288" operator="equal" id="{37CB8B66-DCBB-4B3A-B734-00CCEE08B4C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89" operator="equal" id="{9540CF15-2471-4CAE-98FC-BE4FC9399F9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90" operator="equal" id="{3D261B8F-3474-444D-90B1-F763F8A2FFE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91" operator="equal" id="{0A623EE2-6D3B-4A83-A3CD-5114AA26DCB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R375</xm:sqref>
        </x14:conditionalFormatting>
        <x14:conditionalFormatting xmlns:xm="http://schemas.microsoft.com/office/excel/2006/main">
          <x14:cfRule type="cellIs" priority="6241" operator="equal" id="{C766EB7C-9F1D-477F-A582-0649FD7825F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42" operator="equal" id="{32219D83-9918-4F52-BB0F-72E3B471273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43" operator="equal" id="{45DDAB08-447C-4065-85D5-DA0C98A0018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44" operator="equal" id="{CD00AEDE-AE91-4C02-B935-0EE169A53E0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45" operator="equal" id="{99264AD4-6FA0-487A-87A9-1C257BF7C4D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M376</xm:sqref>
        </x14:conditionalFormatting>
        <x14:conditionalFormatting xmlns:xm="http://schemas.microsoft.com/office/excel/2006/main">
          <x14:cfRule type="cellIs" priority="6236" operator="equal" id="{89D22F7D-56E5-4650-BD12-9BF78C38CC5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37" operator="equal" id="{451C10FB-C4FE-4F1D-9FB5-ACCC054B5CA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38" operator="equal" id="{E3A774D9-3F19-4092-842F-0C642933B39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39" operator="equal" id="{306E3AA7-0590-4ACE-BB3F-CE008C51012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40" operator="equal" id="{00D77542-E083-43EB-8B27-855E74F7F73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O376</xm:sqref>
        </x14:conditionalFormatting>
        <x14:conditionalFormatting xmlns:xm="http://schemas.microsoft.com/office/excel/2006/main">
          <x14:cfRule type="cellIs" priority="6246" operator="equal" id="{796C67FA-7D1C-4660-B5E6-B961DD3B9CA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47" operator="equal" id="{8CFA50B0-BFF4-4224-9B66-EE4E024C644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48" operator="equal" id="{7A55F9C2-B297-401D-B7E5-368A9283F23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49" operator="equal" id="{6A234D4A-681A-46FB-8D97-679C3C356E5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R376</xm:sqref>
        </x14:conditionalFormatting>
        <x14:conditionalFormatting xmlns:xm="http://schemas.microsoft.com/office/excel/2006/main">
          <x14:cfRule type="cellIs" priority="6227" operator="equal" id="{8E0352F0-50F3-4D4D-A0E5-40A906291A0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28" operator="equal" id="{E402291A-C72F-4E26-8C3F-EA963A5AA63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29" operator="equal" id="{3D30C335-359F-43C2-AA94-F02BBDD2464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30" operator="equal" id="{E1089549-E3B1-4587-8EEE-21C583CF3A9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31" operator="equal" id="{DFF72E8F-0CA5-4A45-BB93-2F9434CEDB9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M377</xm:sqref>
        </x14:conditionalFormatting>
        <x14:conditionalFormatting xmlns:xm="http://schemas.microsoft.com/office/excel/2006/main">
          <x14:cfRule type="cellIs" priority="6222" operator="equal" id="{6444839A-62CB-4105-AA27-38302E6367C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23" operator="equal" id="{FB717E7A-8C7C-4AC0-B548-658CF12C2CC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24" operator="equal" id="{F246100F-54B1-4C0C-8342-49EEF8678DA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25" operator="equal" id="{22E3E90F-165B-4124-A7FC-9E28DA988DA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26" operator="equal" id="{07C905D1-4865-4334-99FD-65731B90B07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O377</xm:sqref>
        </x14:conditionalFormatting>
        <x14:conditionalFormatting xmlns:xm="http://schemas.microsoft.com/office/excel/2006/main">
          <x14:cfRule type="cellIs" priority="6232" operator="equal" id="{5E088C0D-4B98-43B6-9747-854229FBD5D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33" operator="equal" id="{E8DEC4DB-BCD6-4879-9B51-9D9A33AC57B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34" operator="equal" id="{4C9A6AA2-FB06-4ACF-B38A-1326A771D4A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35" operator="equal" id="{E692E9AC-51A3-4FA0-B7F6-023DC01888D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R377</xm:sqref>
        </x14:conditionalFormatting>
        <x14:conditionalFormatting xmlns:xm="http://schemas.microsoft.com/office/excel/2006/main">
          <x14:cfRule type="cellIs" priority="6213" operator="equal" id="{865E6C05-CAB3-4DED-A4FE-CD0E6F74F16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14" operator="equal" id="{2FA010FD-EC04-45F9-92F7-0159592BC42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15" operator="equal" id="{35BB0AE6-06AD-496A-84D2-9E6D0AB08BB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16" operator="equal" id="{62D07EA7-830F-4E0C-970B-6C5ABC277B6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17" operator="equal" id="{ED213741-D43B-4844-BD02-62879647509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M378</xm:sqref>
        </x14:conditionalFormatting>
        <x14:conditionalFormatting xmlns:xm="http://schemas.microsoft.com/office/excel/2006/main">
          <x14:cfRule type="cellIs" priority="6208" operator="equal" id="{29A7E806-3463-4A87-992F-F7C0A6C990B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09" operator="equal" id="{9E2D3B13-1FFC-4D4D-91E2-4C1B36DFAAB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10" operator="equal" id="{3B45F75E-7EA6-42D6-8D1A-EC86A50A5AB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11" operator="equal" id="{C666D9EC-7381-43AB-BE32-A8052549A48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12" operator="equal" id="{37B9267A-252C-4B50-8FB9-E4C4D101310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O378</xm:sqref>
        </x14:conditionalFormatting>
        <x14:conditionalFormatting xmlns:xm="http://schemas.microsoft.com/office/excel/2006/main">
          <x14:cfRule type="cellIs" priority="6218" operator="equal" id="{823DDBD4-2F63-432C-A90D-0D019EF5591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19" operator="equal" id="{3C3CA373-72FC-40E8-AD47-FFBB76C2E88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20" operator="equal" id="{56DC0948-CD09-4398-81B9-7F33891B5BB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21" operator="equal" id="{847D0BBF-1AC4-4F72-B7B1-B4AD6D95E4E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R378</xm:sqref>
        </x14:conditionalFormatting>
        <x14:conditionalFormatting xmlns:xm="http://schemas.microsoft.com/office/excel/2006/main">
          <x14:cfRule type="cellIs" priority="6199" operator="equal" id="{07AEEFBC-5674-4D27-A793-6AAAC05CB40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00" operator="equal" id="{6A1F5F4D-A6A5-49E0-8D0C-CA52D86343A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01" operator="equal" id="{22E8D722-A4AC-42CE-9BEC-F2CB1BBB8DC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02" operator="equal" id="{0EA7BC2B-BF99-48BD-A5D0-52C62A4A352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03" operator="equal" id="{951E991B-6960-47E9-88BB-BDE844687D0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M379</xm:sqref>
        </x14:conditionalFormatting>
        <x14:conditionalFormatting xmlns:xm="http://schemas.microsoft.com/office/excel/2006/main">
          <x14:cfRule type="cellIs" priority="6194" operator="equal" id="{10FE7BDF-9A5D-49EA-8DA1-E135A8A6870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95" operator="equal" id="{79849703-944B-4DE0-BD05-A7F22B31543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96" operator="equal" id="{B2779D3E-58BE-460F-8B9D-D50894D04F0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97" operator="equal" id="{75EF7981-E63B-4DA7-8E96-10173F1B1E7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98" operator="equal" id="{E59D1910-40FF-4672-96BC-95B2FA29649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O379</xm:sqref>
        </x14:conditionalFormatting>
        <x14:conditionalFormatting xmlns:xm="http://schemas.microsoft.com/office/excel/2006/main">
          <x14:cfRule type="cellIs" priority="6204" operator="equal" id="{430BEF67-A2F7-4845-9765-43F183D9F5C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05" operator="equal" id="{4B8481D7-B673-4AF9-9FE9-1347D1D0949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06" operator="equal" id="{156BA820-48C9-4632-AA76-04F27F909DF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07" operator="equal" id="{C32C4BB6-1367-4937-804A-8C5EC011A39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R379</xm:sqref>
        </x14:conditionalFormatting>
        <x14:conditionalFormatting xmlns:xm="http://schemas.microsoft.com/office/excel/2006/main">
          <x14:cfRule type="cellIs" priority="6185" operator="equal" id="{26DB6D8F-D543-4F55-9115-667BEDA33A5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86" operator="equal" id="{1F17BF27-ED89-4BB5-B51D-8C5F5772E67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87" operator="equal" id="{53B371C0-9F06-4999-880A-183914FD9B6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88" operator="equal" id="{6CB2109B-5778-48EC-952A-C720BA24677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89" operator="equal" id="{E1420F9B-10B7-4919-B1DE-907371852C3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M380</xm:sqref>
        </x14:conditionalFormatting>
        <x14:conditionalFormatting xmlns:xm="http://schemas.microsoft.com/office/excel/2006/main">
          <x14:cfRule type="cellIs" priority="6180" operator="equal" id="{00C4CA6C-3033-4888-8103-244EABC943D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81" operator="equal" id="{8B652AFB-2E99-44C5-A9EB-949965E736A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82" operator="equal" id="{6CEF8BD8-9798-4BD3-87A0-AEA93CA6256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83" operator="equal" id="{76031023-CA1B-43B9-AD93-8FC5EADEEBB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84" operator="equal" id="{2C8FCECB-A3B4-4A91-A00C-E6257C624AB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O380</xm:sqref>
        </x14:conditionalFormatting>
        <x14:conditionalFormatting xmlns:xm="http://schemas.microsoft.com/office/excel/2006/main">
          <x14:cfRule type="cellIs" priority="6190" operator="equal" id="{76350F3D-A5D9-4983-AF69-C76EE3E105C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91" operator="equal" id="{F455AE68-9A80-498E-9EE8-882596EA900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92" operator="equal" id="{5655FF1E-D2B3-4339-941B-DEBE4C6E518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93" operator="equal" id="{CD3432F0-AFF9-4DAD-9ECA-F70D43A9A1C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R380</xm:sqref>
        </x14:conditionalFormatting>
        <x14:conditionalFormatting xmlns:xm="http://schemas.microsoft.com/office/excel/2006/main">
          <x14:cfRule type="cellIs" priority="6171" operator="equal" id="{56C813D6-F271-40B6-A405-F49F6088148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72" operator="equal" id="{750A0CDB-2ADD-488F-828F-CF8E06CA1F2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73" operator="equal" id="{E7D9AFD8-630A-4BEE-B053-419AADD1B76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74" operator="equal" id="{818861DB-1A59-4E7B-9957-40043ABCE97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75" operator="equal" id="{CEE43346-B7F7-4507-B6B8-BAABABE89C1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M381</xm:sqref>
        </x14:conditionalFormatting>
        <x14:conditionalFormatting xmlns:xm="http://schemas.microsoft.com/office/excel/2006/main">
          <x14:cfRule type="cellIs" priority="6166" operator="equal" id="{EC991734-2AA9-4245-B605-DEAEE660A5F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67" operator="equal" id="{7D80145E-C782-464F-BA25-D50403FA90A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68" operator="equal" id="{F5BBC02E-93C3-42B6-AD39-F4E0E6C3D22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69" operator="equal" id="{020DAABD-11E5-44EA-95BE-303C956CB8D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70" operator="equal" id="{41B258CD-F02F-4865-B7A7-64223E70D77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O381</xm:sqref>
        </x14:conditionalFormatting>
        <x14:conditionalFormatting xmlns:xm="http://schemas.microsoft.com/office/excel/2006/main">
          <x14:cfRule type="cellIs" priority="6176" operator="equal" id="{2E2EA7CB-DF76-49B4-8399-0BE58734E43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77" operator="equal" id="{7B6C8EB7-E9CB-4B07-9697-CFEDF5BD203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78" operator="equal" id="{20D56371-574A-46D8-991F-1638E3F5300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79" operator="equal" id="{763EB011-3CB0-42CC-8D4F-E881D776C18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R381</xm:sqref>
        </x14:conditionalFormatting>
        <x14:conditionalFormatting xmlns:xm="http://schemas.microsoft.com/office/excel/2006/main">
          <x14:cfRule type="cellIs" priority="6157" operator="equal" id="{EC9BBFAF-D01D-4F6B-8B34-9CCB85D5F69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58" operator="equal" id="{78BFED42-E6B8-4E18-932A-DA96A0D1EEE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59" operator="equal" id="{DAB0C094-58CC-4EB2-9FBD-6C3A1B9B8E4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60" operator="equal" id="{EC3E98EC-E167-4FAE-AEF9-3A4E8AF526A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61" operator="equal" id="{E27BB5D6-93D4-40A1-9002-69006E5BD2C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M382</xm:sqref>
        </x14:conditionalFormatting>
        <x14:conditionalFormatting xmlns:xm="http://schemas.microsoft.com/office/excel/2006/main">
          <x14:cfRule type="cellIs" priority="6152" operator="equal" id="{421032E1-7891-4DF8-9F2A-0943248D0F2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53" operator="equal" id="{F2112443-94AD-4BC1-A5AF-E717BA746B2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54" operator="equal" id="{BC6EB760-FE09-4309-914A-FD0C0E39545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55" operator="equal" id="{93F7F0DF-05A5-4A27-996D-87AF07AF763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56" operator="equal" id="{B5384DD5-8305-427F-894A-ADEF7F9E488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O382</xm:sqref>
        </x14:conditionalFormatting>
        <x14:conditionalFormatting xmlns:xm="http://schemas.microsoft.com/office/excel/2006/main">
          <x14:cfRule type="cellIs" priority="6162" operator="equal" id="{0ABADF2E-31BF-4F0D-833B-49A22E6E575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63" operator="equal" id="{5C7B129D-4305-4406-B016-F6F85FEF2E8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64" operator="equal" id="{8BFB67F2-4561-4011-B2C2-4031F524BE0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65" operator="equal" id="{BA8104D0-DA27-4BFE-830C-A87002CDBAA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R382</xm:sqref>
        </x14:conditionalFormatting>
        <x14:conditionalFormatting xmlns:xm="http://schemas.microsoft.com/office/excel/2006/main">
          <x14:cfRule type="cellIs" priority="6143" operator="equal" id="{3BF1F1EB-7F4A-47A7-94A7-3884FACB40C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44" operator="equal" id="{5090D335-F5AF-4588-BFFE-89D7C999AE1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45" operator="equal" id="{9E797DE4-7DA8-4016-9AA4-D6546778ECD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46" operator="equal" id="{A976C122-62B9-4867-BAAB-31F80214221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47" operator="equal" id="{1F575843-7A84-4F89-941D-D39090111BD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M395</xm:sqref>
        </x14:conditionalFormatting>
        <x14:conditionalFormatting xmlns:xm="http://schemas.microsoft.com/office/excel/2006/main">
          <x14:cfRule type="cellIs" priority="6138" operator="equal" id="{D02C5512-1A7A-4D93-BF95-3B446B2302A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39" operator="equal" id="{54D8EEBF-9F47-4472-A00B-3E44AA4D38E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40" operator="equal" id="{F0CF7ED0-6F90-4067-B21D-A68DCFD1BD4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41" operator="equal" id="{E300766A-15BC-4DCD-9938-D65F37889FD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42" operator="equal" id="{77512E07-167F-4CC1-899E-83172F31173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O395</xm:sqref>
        </x14:conditionalFormatting>
        <x14:conditionalFormatting xmlns:xm="http://schemas.microsoft.com/office/excel/2006/main">
          <x14:cfRule type="cellIs" priority="6148" operator="equal" id="{923BC119-6A2E-4154-A5AE-1091EF8A396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49" operator="equal" id="{89A21D95-A42D-4BBF-AF96-D8AD889A959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50" operator="equal" id="{9CF108F8-20E2-418F-A72E-BC54F5C0C81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51" operator="equal" id="{14EC50B1-24EA-4E80-9F78-21ABF37B010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R395</xm:sqref>
        </x14:conditionalFormatting>
        <x14:conditionalFormatting xmlns:xm="http://schemas.microsoft.com/office/excel/2006/main">
          <x14:cfRule type="cellIs" priority="6129" operator="equal" id="{6F71A6E3-D75F-48DB-B8A0-A66AD281F80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30" operator="equal" id="{49617D5D-38F8-4718-AD3F-DD55C56A8D7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31" operator="equal" id="{CE9FD711-572D-4AE7-AF36-2730B4CC45B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32" operator="equal" id="{9E7242BB-5348-4CF4-9030-E47DC8A53B3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33" operator="equal" id="{8F9EC769-F88E-44AD-9991-FABF5B36AF9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M396</xm:sqref>
        </x14:conditionalFormatting>
        <x14:conditionalFormatting xmlns:xm="http://schemas.microsoft.com/office/excel/2006/main">
          <x14:cfRule type="cellIs" priority="6124" operator="equal" id="{14867196-9EE7-403B-9A8C-166AF9510B4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25" operator="equal" id="{95F9A260-2448-4636-98CF-499A73B230C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26" operator="equal" id="{7756BCC3-04B5-4253-96EA-BFCE07503D2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27" operator="equal" id="{A8C4B38A-3847-4B5E-90EA-89A593352A9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28" operator="equal" id="{8A3409E6-AA40-4A01-BAB8-876BA3F511E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O396</xm:sqref>
        </x14:conditionalFormatting>
        <x14:conditionalFormatting xmlns:xm="http://schemas.microsoft.com/office/excel/2006/main">
          <x14:cfRule type="cellIs" priority="6134" operator="equal" id="{229DA713-6B1A-4C00-9C13-7C1D734CE13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35" operator="equal" id="{2BC6A1CE-AA1B-4E24-993B-536A5072CBE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36" operator="equal" id="{3D6F25E4-2DA6-4CA1-8A1F-6BCF0DA1F27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37" operator="equal" id="{F5FBF791-928B-4478-AD04-E4A164554AF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R396</xm:sqref>
        </x14:conditionalFormatting>
        <x14:conditionalFormatting xmlns:xm="http://schemas.microsoft.com/office/excel/2006/main">
          <x14:cfRule type="cellIs" priority="6115" operator="equal" id="{7F44E98E-7D0E-4538-A3D8-E405E557F15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16" operator="equal" id="{8DDA415E-6AC6-40E4-B628-6FDE7AE8C2C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17" operator="equal" id="{A8382860-4DDB-42AD-9A04-DBF45A6E27C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18" operator="equal" id="{E15C056C-151F-4DA6-A770-977C6A5ED65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19" operator="equal" id="{CAA62D45-9E62-4BBE-B051-F6865372302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M397</xm:sqref>
        </x14:conditionalFormatting>
        <x14:conditionalFormatting xmlns:xm="http://schemas.microsoft.com/office/excel/2006/main">
          <x14:cfRule type="cellIs" priority="6110" operator="equal" id="{7E8B277C-B683-4D74-8031-B1D07AA4F9A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11" operator="equal" id="{7FB4CCF0-13EB-4256-829F-59A2CD8D269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12" operator="equal" id="{8D1557BF-5258-425F-A2C6-294C5E84C9C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13" operator="equal" id="{E8AE1EA0-2A30-438F-80F7-86BB33D71E0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14" operator="equal" id="{7B4E650D-C5CA-4FCD-A791-C3EDB4F7C23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O397</xm:sqref>
        </x14:conditionalFormatting>
        <x14:conditionalFormatting xmlns:xm="http://schemas.microsoft.com/office/excel/2006/main">
          <x14:cfRule type="cellIs" priority="6120" operator="equal" id="{84030638-13E8-470C-BB5F-E7821FCC121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21" operator="equal" id="{CB8D3EC5-6691-4927-9F16-4BC36AE0C20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22" operator="equal" id="{77FD44A6-0C12-4792-A550-54BFB47848E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23" operator="equal" id="{7813DDB2-FEC0-465D-BCA5-B547EFF00C8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R397</xm:sqref>
        </x14:conditionalFormatting>
        <x14:conditionalFormatting xmlns:xm="http://schemas.microsoft.com/office/excel/2006/main">
          <x14:cfRule type="cellIs" priority="6101" operator="equal" id="{997E5E00-B610-49F1-AF03-DF71134FBA2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02" operator="equal" id="{CC243B10-93CF-459D-B4B4-6B18AAF7479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03" operator="equal" id="{4939363A-C5BE-4B55-9CB7-EDBCB00C7F6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04" operator="equal" id="{EA1D7B30-FAA2-4E45-A1FE-9688E53B8DC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05" operator="equal" id="{619A0B22-F6B5-4A8E-A24E-99392DFF2F1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M398</xm:sqref>
        </x14:conditionalFormatting>
        <x14:conditionalFormatting xmlns:xm="http://schemas.microsoft.com/office/excel/2006/main">
          <x14:cfRule type="cellIs" priority="6096" operator="equal" id="{A564A6CC-412A-44D4-9D5B-928E7EDD9F6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97" operator="equal" id="{3B5D2917-BC20-448F-8094-1A28B744EF4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98" operator="equal" id="{AE6CB06B-E070-4B8F-A56E-D6EBEED0532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99" operator="equal" id="{95ECAC20-642B-4FEB-BA60-03F5313B60C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00" operator="equal" id="{72E9C295-90EC-466A-AAE0-FC850747C60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O398</xm:sqref>
        </x14:conditionalFormatting>
        <x14:conditionalFormatting xmlns:xm="http://schemas.microsoft.com/office/excel/2006/main">
          <x14:cfRule type="cellIs" priority="6106" operator="equal" id="{1B3B7DB6-ED91-4846-8E43-32946DC07AE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07" operator="equal" id="{8195254E-73DA-42DA-8C51-BE6DBC64A04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08" operator="equal" id="{6710A051-1924-4828-88B6-86D23C3E27D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09" operator="equal" id="{7A659573-DE43-4EDC-92CD-5B43C3C76A6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R398</xm:sqref>
        </x14:conditionalFormatting>
        <x14:conditionalFormatting xmlns:xm="http://schemas.microsoft.com/office/excel/2006/main">
          <x14:cfRule type="cellIs" priority="6087" operator="equal" id="{BB78AD0C-2D90-4AF7-9BDC-4ECC6E3E52C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88" operator="equal" id="{201B714A-DBBC-4254-A496-B3356228E5E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89" operator="equal" id="{D4F30B8B-BE49-44EE-A343-EFE335518C8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90" operator="equal" id="{9BE06B1B-5486-4349-AB57-061C7EBA5D9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91" operator="equal" id="{4863A90E-ADBC-45D6-994E-E7E8C63FCB3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M399</xm:sqref>
        </x14:conditionalFormatting>
        <x14:conditionalFormatting xmlns:xm="http://schemas.microsoft.com/office/excel/2006/main">
          <x14:cfRule type="cellIs" priority="6092" operator="equal" id="{B1F3DC7E-0541-4EE3-B3C5-8B5E691C0F0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93" operator="equal" id="{E95CD89B-32AB-409D-B98C-B578859EF5C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94" operator="equal" id="{5E214539-DCC8-4008-9EA1-D6691D3CD8E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95" operator="equal" id="{DE1667CD-C402-4863-8BF9-AE3CD1F0DC0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R399</xm:sqref>
        </x14:conditionalFormatting>
        <x14:conditionalFormatting xmlns:xm="http://schemas.microsoft.com/office/excel/2006/main">
          <x14:cfRule type="cellIs" priority="6059" operator="equal" id="{B49749BE-C80C-44BB-9397-9E86C5EAA39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60" operator="equal" id="{F149F763-787B-4E66-B321-7FE2092FDEA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61" operator="equal" id="{5EC01B1A-5448-411B-B9D4-575DB34292F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62" operator="equal" id="{EF8CBAD4-E5DE-47B9-8353-5B3AFD3C363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63" operator="equal" id="{E206F5E4-4BF1-4317-96AE-F5007752440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M400</xm:sqref>
        </x14:conditionalFormatting>
        <x14:conditionalFormatting xmlns:xm="http://schemas.microsoft.com/office/excel/2006/main">
          <x14:cfRule type="cellIs" priority="6054" operator="equal" id="{9E0593FD-A11F-4DAD-B9D8-2E3259C8BE7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55" operator="equal" id="{53EE7BF8-DB68-4F33-AFCF-58229C865E4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56" operator="equal" id="{BEC1B1C3-90DD-4902-8EB0-C3693A61065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57" operator="equal" id="{A5D5CD63-099D-42BE-B061-BCECCC67D21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58" operator="equal" id="{F15BE2EF-0201-4D30-BD4D-CA5D711704A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O400</xm:sqref>
        </x14:conditionalFormatting>
        <x14:conditionalFormatting xmlns:xm="http://schemas.microsoft.com/office/excel/2006/main">
          <x14:cfRule type="cellIs" priority="6064" operator="equal" id="{A5C34439-D078-4E01-84FC-615238B8CF8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65" operator="equal" id="{E64D7E88-2D40-4225-8D33-A81B3D5AF19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66" operator="equal" id="{CE579A5D-E86E-499A-B162-0808F30D8AD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67" operator="equal" id="{A3847E71-1CF4-42B8-98E7-FFCFC1D34D1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R400</xm:sqref>
        </x14:conditionalFormatting>
        <x14:conditionalFormatting xmlns:xm="http://schemas.microsoft.com/office/excel/2006/main">
          <x14:cfRule type="cellIs" priority="6045" operator="equal" id="{06E1AB1B-AF11-44B9-BE95-78075880724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46" operator="equal" id="{761C5FA0-9688-4AAF-ABAD-5FC5974C23A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47" operator="equal" id="{7A896124-C7FF-494F-A3A7-2FE2B279117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48" operator="equal" id="{357CE7C2-F38C-445E-849E-E3E9EC91454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49" operator="equal" id="{7126596B-8914-4D7C-9AA4-F13C8EC1538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M401</xm:sqref>
        </x14:conditionalFormatting>
        <x14:conditionalFormatting xmlns:xm="http://schemas.microsoft.com/office/excel/2006/main">
          <x14:cfRule type="cellIs" priority="6040" operator="equal" id="{E7159DC8-38C6-43C6-A553-0CDDA9D7D81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41" operator="equal" id="{0E93F134-F01E-4A4A-9300-4E04F5AF5B2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42" operator="equal" id="{6A2578E1-C376-4A72-8BE7-08F56969283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43" operator="equal" id="{7DC52099-6614-40B4-B4D8-6DA0796F62A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44" operator="equal" id="{58A78690-826F-4E41-866B-EA54669BF8A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O401</xm:sqref>
        </x14:conditionalFormatting>
        <x14:conditionalFormatting xmlns:xm="http://schemas.microsoft.com/office/excel/2006/main">
          <x14:cfRule type="cellIs" priority="6050" operator="equal" id="{624A324D-70F2-46C4-B48D-5F27C10AABA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51" operator="equal" id="{0DE42D19-BCF4-4354-959B-AD23B9747A8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52" operator="equal" id="{6E1A2777-FFA9-44F2-BC0A-B77BF965701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53" operator="equal" id="{5A7AB093-E0D0-472F-B88A-A84B1D71734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R401</xm:sqref>
        </x14:conditionalFormatting>
        <x14:conditionalFormatting xmlns:xm="http://schemas.microsoft.com/office/excel/2006/main">
          <x14:cfRule type="cellIs" priority="6031" operator="equal" id="{B9756811-DA96-4E3D-9D9C-5069FD2B1AD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32" operator="equal" id="{CABDA8F4-D867-4A05-B5B5-443E2B46B24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33" operator="equal" id="{AE790F5D-BBE8-471A-8AE3-69C1A1B7028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34" operator="equal" id="{46EF6CEA-C6BD-4863-BBD7-61DD37E4AFE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35" operator="equal" id="{22A7CDA8-8E40-4972-9924-B2CCF39000B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M402</xm:sqref>
        </x14:conditionalFormatting>
        <x14:conditionalFormatting xmlns:xm="http://schemas.microsoft.com/office/excel/2006/main">
          <x14:cfRule type="cellIs" priority="6026" operator="equal" id="{57EE5B0A-DF9D-49AE-9682-9F9C199E7D8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27" operator="equal" id="{AEB370C3-5B12-4098-90D8-26E8DA34598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28" operator="equal" id="{23EB8B93-7EBE-46F9-8CA3-9E23F88B53A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29" operator="equal" id="{1CD8DF1E-1D54-4C41-9366-1365BA3460E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30" operator="equal" id="{7F1F3042-DE7B-46D2-A26D-05A1145307C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O402</xm:sqref>
        </x14:conditionalFormatting>
        <x14:conditionalFormatting xmlns:xm="http://schemas.microsoft.com/office/excel/2006/main">
          <x14:cfRule type="cellIs" priority="6036" operator="equal" id="{5508E591-9994-4AE7-A509-2A7BFB82499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37" operator="equal" id="{754729E4-BBED-49CC-83A1-87E8F6DACE2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38" operator="equal" id="{A232DA20-E74A-4C57-A15B-EB90B131E32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39" operator="equal" id="{5A42283B-C08B-4B2B-B6E5-CB40E2532DC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R402</xm:sqref>
        </x14:conditionalFormatting>
        <x14:conditionalFormatting xmlns:xm="http://schemas.microsoft.com/office/excel/2006/main">
          <x14:cfRule type="cellIs" priority="6017" operator="equal" id="{393664B4-529C-46B5-8E1A-3D0DC7F1D11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18" operator="equal" id="{CE01572C-FEBA-4C94-88CF-11A558132EC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19" operator="equal" id="{517B9357-4FF1-4AB1-8015-C48AEF5F5FB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20" operator="equal" id="{B7FE6AFA-7ECF-4D2C-8528-055FC9EECD0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21" operator="equal" id="{1C4E1CF8-52E3-438E-B0BC-49ADDAA5931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M403</xm:sqref>
        </x14:conditionalFormatting>
        <x14:conditionalFormatting xmlns:xm="http://schemas.microsoft.com/office/excel/2006/main">
          <x14:cfRule type="cellIs" priority="6012" operator="equal" id="{B449A04A-B101-40F2-BFBC-61B5DBF5D5D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13" operator="equal" id="{AFC80C01-5A4B-4587-A65F-D5CBBABB06A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14" operator="equal" id="{E9EE8A18-5046-4BBD-BCC9-BE2911689DE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15" operator="equal" id="{6C468683-D296-4924-AC84-908373C7625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16" operator="equal" id="{08034F65-57C5-486D-AE78-8B42612DA47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O403</xm:sqref>
        </x14:conditionalFormatting>
        <x14:conditionalFormatting xmlns:xm="http://schemas.microsoft.com/office/excel/2006/main">
          <x14:cfRule type="cellIs" priority="6022" operator="equal" id="{8D0BE58B-74E5-4C4A-8CE0-10F04C3430F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23" operator="equal" id="{CBFCE8CF-A62D-4516-99AF-736D3B81085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24" operator="equal" id="{D59E9C83-FC53-4285-BED5-7F600F6DD1C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25" operator="equal" id="{BD1BB694-29C0-47D0-99C5-F7AF1D78BC2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R403</xm:sqref>
        </x14:conditionalFormatting>
        <x14:conditionalFormatting xmlns:xm="http://schemas.microsoft.com/office/excel/2006/main">
          <x14:cfRule type="cellIs" priority="6003" operator="equal" id="{842340D4-CC30-4AA1-8AA9-6F60AD138A0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04" operator="equal" id="{2C9D355C-35F8-4FEC-B465-0D6D04B308E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05" operator="equal" id="{1BF59BA4-A28B-422B-8211-EB311CA8E66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06" operator="equal" id="{26263701-30F4-4A35-92BE-6304135B826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07" operator="equal" id="{6711A482-05B4-4854-905C-D522B3E9D1E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M404</xm:sqref>
        </x14:conditionalFormatting>
        <x14:conditionalFormatting xmlns:xm="http://schemas.microsoft.com/office/excel/2006/main">
          <x14:cfRule type="cellIs" priority="5998" operator="equal" id="{764A3D17-910D-4FAE-9D4C-747BF02F71C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99" operator="equal" id="{799FDFD4-389A-47F3-BA1A-2E7CA15751E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00" operator="equal" id="{926B41E4-608B-4FA9-8419-4D4A27110E9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01" operator="equal" id="{2AC7303E-1216-4B5D-B2AE-C7879899CD1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02" operator="equal" id="{2D23D094-56AE-4FA9-BEEB-F1D9DF02807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O404</xm:sqref>
        </x14:conditionalFormatting>
        <x14:conditionalFormatting xmlns:xm="http://schemas.microsoft.com/office/excel/2006/main">
          <x14:cfRule type="cellIs" priority="6008" operator="equal" id="{C08F3D72-B483-4E9F-8FCD-803E4A6F19A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09" operator="equal" id="{849A6E4D-4ACE-46F6-9E24-41AA09DF6CE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10" operator="equal" id="{2DE821B1-FBC3-48F4-B692-5E070748F99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11" operator="equal" id="{EE9599F4-068C-4469-82E3-D275678227A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R404</xm:sqref>
        </x14:conditionalFormatting>
        <x14:conditionalFormatting xmlns:xm="http://schemas.microsoft.com/office/excel/2006/main">
          <x14:cfRule type="cellIs" priority="5989" operator="equal" id="{EE12E6AF-8F6A-44A3-AE04-42FAF1EA391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90" operator="equal" id="{E4C0F95E-9374-408B-89D3-6BBA7DC6A5D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91" operator="equal" id="{608CC5FE-101A-4FE9-BB41-FFBF389DC6E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92" operator="equal" id="{2E9B9E04-7EEC-4897-B212-90F61675B5A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93" operator="equal" id="{988AEA76-94AA-4AC0-8DE4-0A1C7DD9F4E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M405</xm:sqref>
        </x14:conditionalFormatting>
        <x14:conditionalFormatting xmlns:xm="http://schemas.microsoft.com/office/excel/2006/main">
          <x14:cfRule type="cellIs" priority="5984" operator="equal" id="{7736FBDB-9DC1-4E0F-A7D0-DF862FE4634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85" operator="equal" id="{17C59193-14F3-4C22-8E55-29BD3AA7C8E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86" operator="equal" id="{496C8D17-7870-49AA-BD75-3BF2F8D3BCA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87" operator="equal" id="{22F836F6-C832-49DA-BBA9-A54F0E6D03D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88" operator="equal" id="{272ABB8D-9E48-4DEC-8CE9-898BADD5B6D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O405</xm:sqref>
        </x14:conditionalFormatting>
        <x14:conditionalFormatting xmlns:xm="http://schemas.microsoft.com/office/excel/2006/main">
          <x14:cfRule type="cellIs" priority="5994" operator="equal" id="{2A3CFEE0-55F2-4308-A9B9-DFA6766DC99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95" operator="equal" id="{80158307-71B2-46D7-B71E-0C09F9057E3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96" operator="equal" id="{BE719F22-A98D-436B-8598-34F607B2183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97" operator="equal" id="{7F452D6C-A287-462E-914C-32A65CBA5AB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R405</xm:sqref>
        </x14:conditionalFormatting>
        <x14:conditionalFormatting xmlns:xm="http://schemas.microsoft.com/office/excel/2006/main">
          <x14:cfRule type="cellIs" priority="5975" operator="equal" id="{26ABB1E2-05E4-45E9-ACED-3909299044A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76" operator="equal" id="{003E5A98-F7CF-4ECC-A939-A31683F249F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77" operator="equal" id="{E5190266-304D-4039-97AC-BC26485540C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78" operator="equal" id="{163641A1-2BEC-4B67-A258-3691FC6E8B5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79" operator="equal" id="{CCDC71AE-EB4D-4C60-91A2-6F88052BB4D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M406</xm:sqref>
        </x14:conditionalFormatting>
        <x14:conditionalFormatting xmlns:xm="http://schemas.microsoft.com/office/excel/2006/main">
          <x14:cfRule type="cellIs" priority="5970" operator="equal" id="{3D43A538-5BAE-49EB-AE51-0F14804CC6D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71" operator="equal" id="{1C8F711E-4F30-4F0E-A520-DD61379F5E2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72" operator="equal" id="{9CD32265-E310-42B8-BEB7-C75E6534D8D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73" operator="equal" id="{D0549E52-4FC0-4D26-B1AF-118A42E3909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74" operator="equal" id="{095E97BA-4F78-4650-9E94-B52BAFAD080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O406</xm:sqref>
        </x14:conditionalFormatting>
        <x14:conditionalFormatting xmlns:xm="http://schemas.microsoft.com/office/excel/2006/main">
          <x14:cfRule type="cellIs" priority="5980" operator="equal" id="{C0570F25-3EB2-4ABF-A7ED-237C46B440E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81" operator="equal" id="{A7F4CCFE-52AB-420F-8165-2A09CA71BC5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82" operator="equal" id="{BDA31F8C-626E-4427-821D-222F55FE84D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83" operator="equal" id="{8DD88321-5F2A-4ED7-AC31-C7ED1110739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R406</xm:sqref>
        </x14:conditionalFormatting>
        <x14:conditionalFormatting xmlns:xm="http://schemas.microsoft.com/office/excel/2006/main">
          <x14:cfRule type="cellIs" priority="5961" operator="equal" id="{0FB0C6B0-566C-4599-AFEF-4D9D34BB5A8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62" operator="equal" id="{89311ED0-7DBC-4EF0-910E-DFE7F3B84B4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63" operator="equal" id="{DAFD8758-D693-4D25-9ABD-8EEFF116216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64" operator="equal" id="{77548CED-A7E5-4B9D-8F16-C86CCBFE3DA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65" operator="equal" id="{171C21D0-4508-4100-9C55-A2118B757BE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M419</xm:sqref>
        </x14:conditionalFormatting>
        <x14:conditionalFormatting xmlns:xm="http://schemas.microsoft.com/office/excel/2006/main">
          <x14:cfRule type="cellIs" priority="5956" operator="equal" id="{16A28386-07A1-403D-9827-38923CB9180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57" operator="equal" id="{694154C1-1636-41F6-9423-2E0CEBED5A9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58" operator="equal" id="{A4E571CB-0088-42D2-8AFF-14715DECE1C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59" operator="equal" id="{55C813E3-2D40-4F3F-B489-1A60E4150E7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60" operator="equal" id="{AA2A8AC3-66F8-46FA-A878-D18DF92ECDC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O419</xm:sqref>
        </x14:conditionalFormatting>
        <x14:conditionalFormatting xmlns:xm="http://schemas.microsoft.com/office/excel/2006/main">
          <x14:cfRule type="cellIs" priority="5966" operator="equal" id="{F5C7DFEF-FC75-46D6-8EAC-745A33B0587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67" operator="equal" id="{12E407E3-40C2-4609-8D02-E08206D0C1D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68" operator="equal" id="{9D330D50-7C13-4470-9C5B-08B6299AA66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69" operator="equal" id="{B68CEDA7-DEB9-48CA-A989-71A277FB5D2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R419</xm:sqref>
        </x14:conditionalFormatting>
        <x14:conditionalFormatting xmlns:xm="http://schemas.microsoft.com/office/excel/2006/main">
          <x14:cfRule type="cellIs" priority="5947" operator="equal" id="{855FD0DC-6D4C-4E27-8CF1-E4AC1624964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48" operator="equal" id="{0D115E38-F1A4-4D1F-A139-9643A2EF16E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49" operator="equal" id="{609ACD47-B159-4341-B26D-60E1C33BDF9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50" operator="equal" id="{1BB31A0E-D708-4D46-885F-6D6FA23831A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51" operator="equal" id="{91EA7A99-2567-4D03-B155-6CAA37EB0C3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M420</xm:sqref>
        </x14:conditionalFormatting>
        <x14:conditionalFormatting xmlns:xm="http://schemas.microsoft.com/office/excel/2006/main">
          <x14:cfRule type="cellIs" priority="5942" operator="equal" id="{5EEC1B1E-66CA-4D6D-BE64-51F38FFCFE2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43" operator="equal" id="{86A54C7B-BD5A-4915-9816-6FC43F5FCF8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44" operator="equal" id="{B440C8E7-0A0B-4156-A037-8C578AC5938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45" operator="equal" id="{5E64D2F0-A365-4BD4-991B-C18FE29EA4C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46" operator="equal" id="{B193E126-1AFA-424B-9905-856E02D446F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O420</xm:sqref>
        </x14:conditionalFormatting>
        <x14:conditionalFormatting xmlns:xm="http://schemas.microsoft.com/office/excel/2006/main">
          <x14:cfRule type="cellIs" priority="5952" operator="equal" id="{C9155993-D96D-4705-9B52-C0FEEAFD9CB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53" operator="equal" id="{BC0A9453-5015-46CF-A9C7-C58CC573C3A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54" operator="equal" id="{F3CD5A1F-57A6-467F-A433-A6D744CBED4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55" operator="equal" id="{F15D9F96-4EEA-4042-859C-4D0CF1C9DF0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R420</xm:sqref>
        </x14:conditionalFormatting>
        <x14:conditionalFormatting xmlns:xm="http://schemas.microsoft.com/office/excel/2006/main">
          <x14:cfRule type="cellIs" priority="5933" operator="equal" id="{5F01E1EB-8CBE-4F33-86A3-651300F1CA5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34" operator="equal" id="{05500C60-DA98-4299-AAAB-BBE5DEE8CBC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35" operator="equal" id="{BAB6F36C-AFC9-40CA-8F16-67D85CD749D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36" operator="equal" id="{D2C20703-800B-4BA6-9EC4-310D379C650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37" operator="equal" id="{AD2727BD-BF51-45AA-8574-040CB7F2AE8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M421</xm:sqref>
        </x14:conditionalFormatting>
        <x14:conditionalFormatting xmlns:xm="http://schemas.microsoft.com/office/excel/2006/main">
          <x14:cfRule type="cellIs" priority="5928" operator="equal" id="{027AF462-01D1-4BFF-9554-4325295792E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29" operator="equal" id="{B7F0BACF-FD2C-4249-8E9E-2A9ECC42A7F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30" operator="equal" id="{53B5E03D-FEA8-41D9-957A-BB838FB180D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31" operator="equal" id="{CC96052A-FF98-488C-925B-52B99E4F93F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32" operator="equal" id="{2504E96D-69E0-4418-A0BF-B36863CF38D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O421</xm:sqref>
        </x14:conditionalFormatting>
        <x14:conditionalFormatting xmlns:xm="http://schemas.microsoft.com/office/excel/2006/main">
          <x14:cfRule type="cellIs" priority="5938" operator="equal" id="{B010F2F5-FFE8-4617-AD7B-9A8C3EF0996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39" operator="equal" id="{3A96DE63-4EF6-4B76-9765-3B51587F6B7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40" operator="equal" id="{541D503C-0444-451A-81F8-171FAB8CB36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41" operator="equal" id="{0FF9EDA1-9D79-44B6-868B-A1F777FF500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R421</xm:sqref>
        </x14:conditionalFormatting>
        <x14:conditionalFormatting xmlns:xm="http://schemas.microsoft.com/office/excel/2006/main">
          <x14:cfRule type="cellIs" priority="5919" operator="equal" id="{4E45E6F1-07BF-4633-876A-2B7311BE93C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20" operator="equal" id="{D60141A0-450E-47D0-BE83-7BC7E09D669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21" operator="equal" id="{8EE1DF1B-20E6-49D8-964B-54975E01462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22" operator="equal" id="{6A32E09A-2EBE-43F5-A892-836907FB312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23" operator="equal" id="{00EE1CED-F9AF-48AE-AA50-5518EE9FEA3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M422</xm:sqref>
        </x14:conditionalFormatting>
        <x14:conditionalFormatting xmlns:xm="http://schemas.microsoft.com/office/excel/2006/main">
          <x14:cfRule type="cellIs" priority="5914" operator="equal" id="{61232BF8-BF2A-43FA-9E31-FC1F4570457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15" operator="equal" id="{4FF116AE-F387-4713-AE30-991E0BFECBF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16" operator="equal" id="{0CD219A4-90F0-49F5-A4D2-1247BAD0855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17" operator="equal" id="{BD42C068-69A7-4440-BFFF-228ECC0625A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18" operator="equal" id="{AAC12BC8-951A-4C2E-B0A4-D2377824AD2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O422</xm:sqref>
        </x14:conditionalFormatting>
        <x14:conditionalFormatting xmlns:xm="http://schemas.microsoft.com/office/excel/2006/main">
          <x14:cfRule type="cellIs" priority="5924" operator="equal" id="{1F038BDD-B3ED-40AB-927A-F9A512FC319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25" operator="equal" id="{A5E4E3E4-764F-42C6-96F5-D0AA8A37C4A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26" operator="equal" id="{1C202B1C-0911-4332-8AB4-12E7F9EDA0E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27" operator="equal" id="{33AEC6B3-D6F8-4F3A-BEED-476F0DF189F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R422</xm:sqref>
        </x14:conditionalFormatting>
        <x14:conditionalFormatting xmlns:xm="http://schemas.microsoft.com/office/excel/2006/main">
          <x14:cfRule type="cellIs" priority="5905" operator="equal" id="{6DBA7BA8-716D-4F1F-9309-8BFB2368AC7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06" operator="equal" id="{CD1337A8-834B-4AFA-BE85-F238AD6086B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07" operator="equal" id="{62202541-4996-4C4C-B278-1690A4DA658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08" operator="equal" id="{845CC286-1BB9-4BF9-9275-BD811F8981A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09" operator="equal" id="{F0E0305A-05C7-49D0-B5C1-8D02B50D26B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M423</xm:sqref>
        </x14:conditionalFormatting>
        <x14:conditionalFormatting xmlns:xm="http://schemas.microsoft.com/office/excel/2006/main">
          <x14:cfRule type="cellIs" priority="5910" operator="equal" id="{3E22927C-E511-4949-9022-EAFF19C51F9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11" operator="equal" id="{899ED683-2E9B-479E-BFD6-E08D98EEDA6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12" operator="equal" id="{3B4BD079-0EF9-4AF9-AF1D-431CFE25748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13" operator="equal" id="{0C3173ED-F601-4B95-9528-3D077E155C5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R423</xm:sqref>
        </x14:conditionalFormatting>
        <x14:conditionalFormatting xmlns:xm="http://schemas.microsoft.com/office/excel/2006/main">
          <x14:cfRule type="cellIs" priority="5877" operator="equal" id="{0CC2CEA3-4707-4DC0-A632-05CBE789E3E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78" operator="equal" id="{6214FBCE-D7E4-4647-BFBA-75AFAD851C6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79" operator="equal" id="{BA085F1E-E2A3-4B32-9168-385523160F6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80" operator="equal" id="{51B248A7-3706-49C6-B968-08DD7798798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81" operator="equal" id="{499BC9F2-B065-49E3-BD05-89F24018D7A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M424</xm:sqref>
        </x14:conditionalFormatting>
        <x14:conditionalFormatting xmlns:xm="http://schemas.microsoft.com/office/excel/2006/main">
          <x14:cfRule type="cellIs" priority="5872" operator="equal" id="{F939EB75-FF6F-4F92-93F5-EED649FED68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73" operator="equal" id="{17972372-0FD0-445F-891F-B75A6D8CF30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74" operator="equal" id="{D44C83CC-3BBB-4F2A-A8DE-82E8A65440B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75" operator="equal" id="{88078C0A-84EB-4EE2-8274-F93D3B91671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76" operator="equal" id="{A13D3D97-0170-496C-903E-51DCF190B8A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O424</xm:sqref>
        </x14:conditionalFormatting>
        <x14:conditionalFormatting xmlns:xm="http://schemas.microsoft.com/office/excel/2006/main">
          <x14:cfRule type="cellIs" priority="5882" operator="equal" id="{E4400DE7-8E26-4FE2-92B4-74956C51914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83" operator="equal" id="{1ECF20CE-4E62-4081-9E9A-44B8599891E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84" operator="equal" id="{B5A7FD3A-048F-4067-9604-B26EEC43394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85" operator="equal" id="{97850BE7-6DB3-4136-8A26-F9B059DEAC1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R424</xm:sqref>
        </x14:conditionalFormatting>
        <x14:conditionalFormatting xmlns:xm="http://schemas.microsoft.com/office/excel/2006/main">
          <x14:cfRule type="cellIs" priority="5863" operator="equal" id="{242B6C3C-6E3A-46E6-9489-48478C81FA8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64" operator="equal" id="{91FE1283-03D8-4A9D-A452-347EAC7CE16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65" operator="equal" id="{835F923A-6480-47EE-B099-BE3FBBB8DB1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66" operator="equal" id="{0013DE4D-75C3-4122-8585-FB3B988FBEE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67" operator="equal" id="{9C4F5BBE-1E4A-4A82-859C-6B253743E76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M425</xm:sqref>
        </x14:conditionalFormatting>
        <x14:conditionalFormatting xmlns:xm="http://schemas.microsoft.com/office/excel/2006/main">
          <x14:cfRule type="cellIs" priority="5858" operator="equal" id="{B6B9147E-599B-4BD2-9A0C-FD7F4A5D693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59" operator="equal" id="{B34C3A3F-51CF-4A12-A229-340DD07CAA1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60" operator="equal" id="{FB17AF2D-7E7F-4048-B626-6E4C54B5EC0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61" operator="equal" id="{B60496E0-51C0-4EEE-90C4-4ED9BF522B1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62" operator="equal" id="{A88B7E64-8DCB-4104-BBA5-8F476E3D5A6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O425</xm:sqref>
        </x14:conditionalFormatting>
        <x14:conditionalFormatting xmlns:xm="http://schemas.microsoft.com/office/excel/2006/main">
          <x14:cfRule type="cellIs" priority="5868" operator="equal" id="{C5E2D788-B18E-4EAD-A336-9ADBA5628D1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69" operator="equal" id="{45550304-8EC5-4A8C-A8B4-4B866970CBE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70" operator="equal" id="{9E4AD07D-CD54-4670-86B1-53D0BA237FC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71" operator="equal" id="{9475F255-F36E-44A7-A194-6FDF369C06B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R425</xm:sqref>
        </x14:conditionalFormatting>
        <x14:conditionalFormatting xmlns:xm="http://schemas.microsoft.com/office/excel/2006/main">
          <x14:cfRule type="cellIs" priority="5849" operator="equal" id="{A0945D38-1652-499F-8709-260C329737B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50" operator="equal" id="{D2606E3E-26BE-4646-9141-57191C30620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51" operator="equal" id="{FCCFAD7D-D4DB-4C47-BC7A-D2BCCE77EA0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52" operator="equal" id="{583ED58C-1345-4CE9-A410-A649B3B0895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53" operator="equal" id="{20D4C820-D89B-4438-9AFE-0DFB601F0D6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M426</xm:sqref>
        </x14:conditionalFormatting>
        <x14:conditionalFormatting xmlns:xm="http://schemas.microsoft.com/office/excel/2006/main">
          <x14:cfRule type="cellIs" priority="5844" operator="equal" id="{81FC6E0B-B2ED-4BAE-8E15-409859B3879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45" operator="equal" id="{6DBB3E03-51EB-4C14-AD48-A722356194E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46" operator="equal" id="{DAF4C62A-9FD6-4A71-9AB3-653DB52FA9E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47" operator="equal" id="{489FF783-E9C7-4B54-92DC-E2241D8EF2F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48" operator="equal" id="{9FB37FA5-6D53-4E1B-A278-4AD33AB6289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O426</xm:sqref>
        </x14:conditionalFormatting>
        <x14:conditionalFormatting xmlns:xm="http://schemas.microsoft.com/office/excel/2006/main">
          <x14:cfRule type="cellIs" priority="5854" operator="equal" id="{B6AF2B93-AA27-4FAE-9E9A-4C0B1C3D405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55" operator="equal" id="{EA033D16-578F-4BF9-9393-20AAA1EB4A5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56" operator="equal" id="{8B5D1614-1125-44E7-A434-80808B4CD1E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57" operator="equal" id="{4A37E95D-F023-4C46-A0C2-30E8B2C464B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R426</xm:sqref>
        </x14:conditionalFormatting>
        <x14:conditionalFormatting xmlns:xm="http://schemas.microsoft.com/office/excel/2006/main">
          <x14:cfRule type="cellIs" priority="5835" operator="equal" id="{B2E0C127-038A-4393-95B0-79E09FDC323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36" operator="equal" id="{C794B785-36B6-419F-8951-1D43C5802CF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37" operator="equal" id="{CF3EB26D-DAE6-4D1E-8691-3DA2FD020EE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38" operator="equal" id="{B9C1A1AF-C36E-4738-82C4-4F0CB2D1D90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39" operator="equal" id="{67C1066E-3FD7-4EC9-8D6D-59D2E9951D0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M427</xm:sqref>
        </x14:conditionalFormatting>
        <x14:conditionalFormatting xmlns:xm="http://schemas.microsoft.com/office/excel/2006/main">
          <x14:cfRule type="cellIs" priority="5830" operator="equal" id="{AB0C3320-59B8-4762-B110-C41CECC3FFE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31" operator="equal" id="{1ED4685F-582A-4144-A2FB-8A2A9DC2F7C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32" operator="equal" id="{B061D0EA-D9DA-4E84-AFE8-A81DD423F66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33" operator="equal" id="{6F6D0D12-2438-40FB-A6AF-D4265F1DAEA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34" operator="equal" id="{EE61AE3C-AE29-44EE-B1F7-88B9F8ED950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O427</xm:sqref>
        </x14:conditionalFormatting>
        <x14:conditionalFormatting xmlns:xm="http://schemas.microsoft.com/office/excel/2006/main">
          <x14:cfRule type="cellIs" priority="5840" operator="equal" id="{90BF94BB-6400-4B7E-A18F-5663C2153CC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41" operator="equal" id="{E9C55D01-9F95-4FA4-881B-EBA8C5C2F0C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42" operator="equal" id="{641054AC-2626-4D0E-B60A-6054472B0DF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43" operator="equal" id="{784EB51A-9011-44EE-97EF-D8B2F3F48D5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R427</xm:sqref>
        </x14:conditionalFormatting>
        <x14:conditionalFormatting xmlns:xm="http://schemas.microsoft.com/office/excel/2006/main">
          <x14:cfRule type="cellIs" priority="5821" operator="equal" id="{5BCB75A7-2455-4E7D-9876-CC4E1152A81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22" operator="equal" id="{EF2D65D9-47A4-4F0F-866F-D1978BC0B19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23" operator="equal" id="{90F18191-3CEB-475B-8576-0CDC3E673C7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24" operator="equal" id="{BEAB20CE-F387-448E-A8A5-5135946E187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25" operator="equal" id="{9B81FD7A-4A6B-4572-9D6A-9AF5FB102B2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M428</xm:sqref>
        </x14:conditionalFormatting>
        <x14:conditionalFormatting xmlns:xm="http://schemas.microsoft.com/office/excel/2006/main">
          <x14:cfRule type="cellIs" priority="5816" operator="equal" id="{EBB5FB46-FE0F-44E4-A3A8-E62B71A0427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17" operator="equal" id="{179CAB77-AAF5-4CF6-A857-271AD68302E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18" operator="equal" id="{E187AAED-4BC6-4CEB-B898-8FA4C0A7074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19" operator="equal" id="{2DFDEA2E-F722-41F7-BA47-97330AC2383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20" operator="equal" id="{15C2CCD4-8E21-4757-ADFF-B946EEA7AEE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O428</xm:sqref>
        </x14:conditionalFormatting>
        <x14:conditionalFormatting xmlns:xm="http://schemas.microsoft.com/office/excel/2006/main">
          <x14:cfRule type="cellIs" priority="5826" operator="equal" id="{558715DE-8DA2-4AB4-9FBF-BDC25751001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27" operator="equal" id="{34573FBD-C653-4E60-B8BA-956FB83FDB3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28" operator="equal" id="{EC7357A3-1A04-4B79-9D54-E6C9DD4A1AD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29" operator="equal" id="{1A8CDBA8-8D2F-4C3B-AACD-1FBF9A1C02A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R428</xm:sqref>
        </x14:conditionalFormatting>
        <x14:conditionalFormatting xmlns:xm="http://schemas.microsoft.com/office/excel/2006/main">
          <x14:cfRule type="cellIs" priority="5807" operator="equal" id="{98841C91-B569-4310-8EE4-34964723016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08" operator="equal" id="{3266D22C-2A93-4A98-A494-F88B408C065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09" operator="equal" id="{08C5DAD2-3774-4674-B133-89ECFE85FD4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10" operator="equal" id="{26C8CF70-D061-490A-9651-255B4420B03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11" operator="equal" id="{AE1D93B0-667E-4013-9C0C-90ABC28D1AF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M429</xm:sqref>
        </x14:conditionalFormatting>
        <x14:conditionalFormatting xmlns:xm="http://schemas.microsoft.com/office/excel/2006/main">
          <x14:cfRule type="cellIs" priority="5802" operator="equal" id="{3C1DD9B6-EA49-4B76-A555-3C5899894D9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03" operator="equal" id="{5B3A953E-2CA0-417F-B479-DC3AA2D2AF1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04" operator="equal" id="{E9416828-CC8D-4634-B96F-F0CB04F739C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05" operator="equal" id="{EBA2F132-2012-41EA-A989-4DC49B78875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06" operator="equal" id="{D99F83C8-6FE9-44BD-A203-EDDD564F2DA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O429</xm:sqref>
        </x14:conditionalFormatting>
        <x14:conditionalFormatting xmlns:xm="http://schemas.microsoft.com/office/excel/2006/main">
          <x14:cfRule type="cellIs" priority="5812" operator="equal" id="{B851D2DC-09C4-4435-A74C-49427E25D50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13" operator="equal" id="{AE51890D-6468-475F-9D40-8D69878B973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14" operator="equal" id="{98232027-AABA-4B88-B316-FC8371D0ED6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15" operator="equal" id="{C5247749-D04E-4B33-A488-8AA943A095C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R429</xm:sqref>
        </x14:conditionalFormatting>
        <x14:conditionalFormatting xmlns:xm="http://schemas.microsoft.com/office/excel/2006/main">
          <x14:cfRule type="cellIs" priority="5793" operator="equal" id="{7C867531-7639-4D85-A38B-263AAF2E34B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94" operator="equal" id="{0D5DF0B4-498C-49D6-AB12-96DF97775A3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95" operator="equal" id="{035F6B98-D711-4702-80A4-7295CC3ED51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96" operator="equal" id="{CFEB6276-E169-4B38-831F-6CACCED4E9D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97" operator="equal" id="{86BBC691-0465-4011-907F-11D2A376B8B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M430</xm:sqref>
        </x14:conditionalFormatting>
        <x14:conditionalFormatting xmlns:xm="http://schemas.microsoft.com/office/excel/2006/main">
          <x14:cfRule type="cellIs" priority="5788" operator="equal" id="{A2D5CC64-6961-485A-A416-904FDCD7451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89" operator="equal" id="{0464A628-7073-48AB-8E35-3852487478C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90" operator="equal" id="{59CC9834-3A97-46D7-8B8C-A3B41632D8F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91" operator="equal" id="{6647CC2A-5071-40DE-A214-76F25B518AD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92" operator="equal" id="{9C89BFB4-0E35-4756-8ECD-3C181D2EB5A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O430</xm:sqref>
        </x14:conditionalFormatting>
        <x14:conditionalFormatting xmlns:xm="http://schemas.microsoft.com/office/excel/2006/main">
          <x14:cfRule type="cellIs" priority="5798" operator="equal" id="{B14C8A2F-31A5-4BD8-AED3-60FF9B0861A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99" operator="equal" id="{AA6C4E3C-640F-4AF3-A2A1-95FEC5B6125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00" operator="equal" id="{D14F1566-476C-448F-821C-A6380277919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01" operator="equal" id="{7FA2B0C5-49FB-46B7-AC23-07DAD60CD22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R430</xm:sqref>
        </x14:conditionalFormatting>
        <x14:conditionalFormatting xmlns:xm="http://schemas.microsoft.com/office/excel/2006/main">
          <x14:cfRule type="cellIs" priority="5779" operator="equal" id="{E8CA7B83-5CE6-432D-BF0E-CCFCEF565C6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80" operator="equal" id="{90F71379-5449-4C0F-A04A-FFFE94A0DF3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81" operator="equal" id="{F28089F9-13FF-4651-918B-5DE8B5FECB6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82" operator="equal" id="{018F5C2D-7AD5-4E4D-8145-66274BBD878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83" operator="equal" id="{1C9FECF0-C6C5-4942-8CA8-50C46FA72F7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M444</xm:sqref>
        </x14:conditionalFormatting>
        <x14:conditionalFormatting xmlns:xm="http://schemas.microsoft.com/office/excel/2006/main">
          <x14:cfRule type="cellIs" priority="5774" operator="equal" id="{29F26E1A-9057-4A85-9382-84279FE9197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75" operator="equal" id="{32831C63-E602-4422-ACD2-F1CD6FC3AA6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76" operator="equal" id="{94244467-3A06-4364-83F7-B08A0B17B3A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77" operator="equal" id="{B61CC109-93EA-4CF9-BB93-025C733F859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78" operator="equal" id="{D7D19E6F-2338-43F5-98C2-48F4FA426B2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O444</xm:sqref>
        </x14:conditionalFormatting>
        <x14:conditionalFormatting xmlns:xm="http://schemas.microsoft.com/office/excel/2006/main">
          <x14:cfRule type="cellIs" priority="5784" operator="equal" id="{FFE85D1D-E6F7-4C5E-A745-702C9B7E06C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85" operator="equal" id="{9D598967-DE82-4789-9F39-F77725455F9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86" operator="equal" id="{2949CC68-7F0F-48AE-9EF7-C3DA28A4AB2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87" operator="equal" id="{ED00C441-1F70-47AB-A6BD-72EF555619C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R444</xm:sqref>
        </x14:conditionalFormatting>
        <x14:conditionalFormatting xmlns:xm="http://schemas.microsoft.com/office/excel/2006/main">
          <x14:cfRule type="cellIs" priority="5765" operator="equal" id="{F7356170-1F56-4704-8B45-C5141EC2B27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66" operator="equal" id="{6B38CBE4-B599-4997-9E99-52058E4BCAC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67" operator="equal" id="{D6D71A92-A225-40B7-8314-E5BA5BBCE6F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68" operator="equal" id="{4D141CD3-99B4-49C4-950D-A46D046B2BA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69" operator="equal" id="{007FFD40-D7D7-4234-985E-FD0E668EBD7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M445</xm:sqref>
        </x14:conditionalFormatting>
        <x14:conditionalFormatting xmlns:xm="http://schemas.microsoft.com/office/excel/2006/main">
          <x14:cfRule type="cellIs" priority="5760" operator="equal" id="{E087FDD9-0047-47AC-9054-A1EE06789DB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61" operator="equal" id="{67BAFE31-0302-44AA-B00E-7E1C26AE1C8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62" operator="equal" id="{4FB5C8BF-CCEF-4D3B-8C16-B40B88469D8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63" operator="equal" id="{479FB032-C771-4FD2-B378-787BBCAEBCE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64" operator="equal" id="{F570382D-A8F5-46D1-BF45-F93A63691B5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O445</xm:sqref>
        </x14:conditionalFormatting>
        <x14:conditionalFormatting xmlns:xm="http://schemas.microsoft.com/office/excel/2006/main">
          <x14:cfRule type="cellIs" priority="5770" operator="equal" id="{8D4F2A85-DCB3-4421-B220-CE04BFCBD27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71" operator="equal" id="{D418236D-71DB-4645-995D-673672BBA18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72" operator="equal" id="{FA5E702F-82DD-4F68-B92F-B53A6DE4518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73" operator="equal" id="{2184D946-F7DE-467E-83CC-AEDA1CA53FD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R445</xm:sqref>
        </x14:conditionalFormatting>
        <x14:conditionalFormatting xmlns:xm="http://schemas.microsoft.com/office/excel/2006/main">
          <x14:cfRule type="cellIs" priority="5751" operator="equal" id="{21114574-F7C0-430D-8F6C-500F9894026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52" operator="equal" id="{38A86009-9F97-4CC2-8093-BC01EA83498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53" operator="equal" id="{66DCF9BE-72EF-49FE-8A7E-B5132A37EA8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54" operator="equal" id="{07EC68AF-7CF4-49EE-A71C-C83F4E5094F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55" operator="equal" id="{0A274FAB-2170-4757-9FB2-2B34A98A7BF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M446</xm:sqref>
        </x14:conditionalFormatting>
        <x14:conditionalFormatting xmlns:xm="http://schemas.microsoft.com/office/excel/2006/main">
          <x14:cfRule type="cellIs" priority="5746" operator="equal" id="{FF0EAEA5-6DBF-4037-8B47-4C1358D9FA3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47" operator="equal" id="{D00A949D-1E12-48B1-B145-541B27D1FF2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48" operator="equal" id="{CA7BF62F-929F-43AD-BC8D-4ACF993E47F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49" operator="equal" id="{296A63BE-591C-4FAD-BE55-57FB09F697B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50" operator="equal" id="{1F96A283-FE7F-452A-A88E-FAAFD2CA070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O446</xm:sqref>
        </x14:conditionalFormatting>
        <x14:conditionalFormatting xmlns:xm="http://schemas.microsoft.com/office/excel/2006/main">
          <x14:cfRule type="cellIs" priority="5756" operator="equal" id="{C2687506-9313-466E-8031-41E2CA72401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57" operator="equal" id="{D5EBCB2C-D862-46C5-9F5B-C9585FCC299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58" operator="equal" id="{CA4F3045-F141-428C-A0CF-9270EB37245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59" operator="equal" id="{187F72A1-7E0A-4123-B696-1D6C73B13F0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R446</xm:sqref>
        </x14:conditionalFormatting>
        <x14:conditionalFormatting xmlns:xm="http://schemas.microsoft.com/office/excel/2006/main">
          <x14:cfRule type="cellIs" priority="5737" operator="equal" id="{D480F1C5-8281-404C-B7C8-0C6DF464922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38" operator="equal" id="{98C69935-9E9B-4292-88F2-793745E125C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39" operator="equal" id="{8211293A-1F52-4012-BC48-5B3CAF8FAE1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40" operator="equal" id="{785444E9-92C6-493A-9C0E-7785C424F3F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41" operator="equal" id="{F960C4E6-2A27-42D1-A060-4B94E9169A2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M447</xm:sqref>
        </x14:conditionalFormatting>
        <x14:conditionalFormatting xmlns:xm="http://schemas.microsoft.com/office/excel/2006/main">
          <x14:cfRule type="cellIs" priority="5732" operator="equal" id="{4AEB9880-02E9-428E-B3E3-40E52A47667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33" operator="equal" id="{D25E8DC2-4F4B-41AD-AF4B-2A75022A49B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34" operator="equal" id="{B36227B8-351C-47E6-9E32-80FC9658CC6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35" operator="equal" id="{EFC3E0C7-1916-4690-A744-7E252BF095C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36" operator="equal" id="{FA473136-7423-4B37-838B-6D03CB00DFC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O447</xm:sqref>
        </x14:conditionalFormatting>
        <x14:conditionalFormatting xmlns:xm="http://schemas.microsoft.com/office/excel/2006/main">
          <x14:cfRule type="cellIs" priority="5742" operator="equal" id="{E6C0450B-0EA7-4F8A-9BC0-918475564D2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43" operator="equal" id="{4F9CDE7D-92BC-47D2-AC4B-CF483F4F8D6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44" operator="equal" id="{4D0CB247-6704-4DFE-A7B1-AB30D71CB9C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45" operator="equal" id="{7AD46801-7354-4CBD-9D57-B611BC278BE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R447</xm:sqref>
        </x14:conditionalFormatting>
        <x14:conditionalFormatting xmlns:xm="http://schemas.microsoft.com/office/excel/2006/main">
          <x14:cfRule type="cellIs" priority="5723" operator="equal" id="{62589BED-11C2-459D-8B76-B00E300ABE8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24" operator="equal" id="{4567649D-EE3A-4F44-A223-425DF2BA80C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25" operator="equal" id="{D2397030-708E-4276-BF63-34F4D4895F3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26" operator="equal" id="{A7E5D2DD-A10A-4178-81D9-4C7433D10C8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27" operator="equal" id="{349CEAC4-11F8-4F67-8D14-CA28224CBFE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M448</xm:sqref>
        </x14:conditionalFormatting>
        <x14:conditionalFormatting xmlns:xm="http://schemas.microsoft.com/office/excel/2006/main">
          <x14:cfRule type="cellIs" priority="5648" operator="equal" id="{B33BECB7-0DA7-4434-AA95-BB3C44DF72A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49" operator="equal" id="{77F4AAA5-686B-454D-8552-A077CB5E532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50" operator="equal" id="{E0EC07F8-B86E-4FD2-82D8-5C3D1C3E502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51" operator="equal" id="{9860ED10-A846-411D-B736-418EA7891D3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52" operator="equal" id="{169EFB7E-5ACB-48E2-95E6-FF468094A31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O453</xm:sqref>
        </x14:conditionalFormatting>
        <x14:conditionalFormatting xmlns:xm="http://schemas.microsoft.com/office/excel/2006/main">
          <x14:cfRule type="cellIs" priority="5728" operator="equal" id="{2857691F-D98D-4E23-A164-EABE7DB5A14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29" operator="equal" id="{10E700AE-7474-4766-B207-CB330111A66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30" operator="equal" id="{C484EB0D-3856-4C13-8CF7-1374F47D6CB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31" operator="equal" id="{28EA8AEA-4787-47D4-B74F-AD44053CB00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R448</xm:sqref>
        </x14:conditionalFormatting>
        <x14:conditionalFormatting xmlns:xm="http://schemas.microsoft.com/office/excel/2006/main">
          <x14:cfRule type="cellIs" priority="5709" operator="equal" id="{1D14EE6C-90A2-41FD-86AB-91FB07A95F3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10" operator="equal" id="{276A7680-088C-4D23-8330-C86A1C9E572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11" operator="equal" id="{81B8C1DB-816A-4DCF-AF15-353886E86EC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12" operator="equal" id="{60BB9CA9-10CA-4FE6-9A1E-582DDDF8073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13" operator="equal" id="{CA7752B0-1FFC-4C39-8DCC-9770E97ADB9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M449</xm:sqref>
        </x14:conditionalFormatting>
        <x14:conditionalFormatting xmlns:xm="http://schemas.microsoft.com/office/excel/2006/main">
          <x14:cfRule type="cellIs" priority="5704" operator="equal" id="{4F06DC1C-09E3-4EB5-82F5-DFBDB88D30D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05" operator="equal" id="{1A285BFD-2799-4FFC-A6EE-E9E14A39801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06" operator="equal" id="{15A5811E-50BA-4831-9580-AD1B4990ED9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07" operator="equal" id="{3AE82D36-FA0D-4A8C-AAF3-F9A7EF8D3BF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08" operator="equal" id="{70923BBA-660E-423F-8931-96926A60119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O449</xm:sqref>
        </x14:conditionalFormatting>
        <x14:conditionalFormatting xmlns:xm="http://schemas.microsoft.com/office/excel/2006/main">
          <x14:cfRule type="cellIs" priority="5714" operator="equal" id="{1695CB1B-FA5C-441D-A71B-693751BAF14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15" operator="equal" id="{481C99CB-00F8-40B9-8413-F391493B169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16" operator="equal" id="{B42365A4-2298-4323-BC65-FFA8F0A4BD8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17" operator="equal" id="{3DE05ACB-9167-42DB-B0A9-CC0978373D6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R449</xm:sqref>
        </x14:conditionalFormatting>
        <x14:conditionalFormatting xmlns:xm="http://schemas.microsoft.com/office/excel/2006/main">
          <x14:cfRule type="cellIs" priority="5695" operator="equal" id="{DBACCCD0-0574-43D1-9262-F2FBD024B5D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96" operator="equal" id="{FEE4A9E3-17D4-451D-870F-02687C304D1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97" operator="equal" id="{5E4E0C18-3C40-4931-8A16-AEE0E7AE66D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98" operator="equal" id="{086AA76B-8789-481F-90F6-F054E1B6399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99" operator="equal" id="{76D2F832-B72E-47E7-A54A-82BD16F89CF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M450</xm:sqref>
        </x14:conditionalFormatting>
        <x14:conditionalFormatting xmlns:xm="http://schemas.microsoft.com/office/excel/2006/main">
          <x14:cfRule type="cellIs" priority="5690" operator="equal" id="{07CBAB49-443D-4F8F-827F-382D2086672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91" operator="equal" id="{0716910E-3D4B-49B4-822E-69010C0E154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92" operator="equal" id="{0E29C38F-B880-403A-A6E0-BBDF00630E2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93" operator="equal" id="{5C9887A8-DEBF-4D7B-9A77-ED2C3601184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94" operator="equal" id="{5030FD9B-4AA5-45AF-BBAC-759F2F9D4BC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O450</xm:sqref>
        </x14:conditionalFormatting>
        <x14:conditionalFormatting xmlns:xm="http://schemas.microsoft.com/office/excel/2006/main">
          <x14:cfRule type="cellIs" priority="5700" operator="equal" id="{3BD624D6-25B2-495E-900F-B370E5706B1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01" operator="equal" id="{5D99444D-3058-44D6-8389-75D25885317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02" operator="equal" id="{74D967FC-9D03-4714-A4E0-6945FFABFD6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03" operator="equal" id="{4A00D761-0994-4658-B5C3-0B7E5EF42E6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R450</xm:sqref>
        </x14:conditionalFormatting>
        <x14:conditionalFormatting xmlns:xm="http://schemas.microsoft.com/office/excel/2006/main">
          <x14:cfRule type="cellIs" priority="5681" operator="equal" id="{0468EFEB-EA3A-453A-80A6-D73CAEF1DD6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82" operator="equal" id="{59C5992F-9070-4B9E-AE60-A183D480C8D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83" operator="equal" id="{B4A693C1-224F-42CB-A246-89AC82DF7DC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84" operator="equal" id="{9A18B1C0-985B-44BD-855A-A4D96F3C835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85" operator="equal" id="{F4C8A6C0-3118-4217-84E8-3CB1E3049D3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M451</xm:sqref>
        </x14:conditionalFormatting>
        <x14:conditionalFormatting xmlns:xm="http://schemas.microsoft.com/office/excel/2006/main">
          <x14:cfRule type="cellIs" priority="5676" operator="equal" id="{459B9E57-17A2-4C72-B8EC-F3E78760273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77" operator="equal" id="{2CAF2A14-B462-40DC-851B-D50CA67254D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78" operator="equal" id="{92F66E0C-AE10-4D6A-BF37-0E9EDE2A299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79" operator="equal" id="{4ACC966B-22F2-46C0-9FFB-4134DC3B7B6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80" operator="equal" id="{BFFE5371-1BFB-4CB6-AD26-3D375F46C32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O451</xm:sqref>
        </x14:conditionalFormatting>
        <x14:conditionalFormatting xmlns:xm="http://schemas.microsoft.com/office/excel/2006/main">
          <x14:cfRule type="cellIs" priority="5686" operator="equal" id="{2D98DAAB-2B84-4D80-849C-7E35B3B147E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87" operator="equal" id="{616AA4FC-B148-4F4C-A9D9-4AD9C1B0881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88" operator="equal" id="{0FF03EF1-F1F6-4507-89B9-6267C21D732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89" operator="equal" id="{A8C3683F-0EA1-4124-9880-FC68FEACB87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R451</xm:sqref>
        </x14:conditionalFormatting>
        <x14:conditionalFormatting xmlns:xm="http://schemas.microsoft.com/office/excel/2006/main">
          <x14:cfRule type="cellIs" priority="5667" operator="equal" id="{FEAC5CBB-8DA1-44BE-8630-FE9E3617F38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68" operator="equal" id="{DC58816D-34F0-4D82-8D76-573CEA847DF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69" operator="equal" id="{E74C12E8-6BA1-4904-B414-571DA8FBA36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70" operator="equal" id="{FF9BB02F-CA86-4B52-AB5F-C066E2EB096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71" operator="equal" id="{CD2977A8-7039-48C6-8168-179B7D37602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M452</xm:sqref>
        </x14:conditionalFormatting>
        <x14:conditionalFormatting xmlns:xm="http://schemas.microsoft.com/office/excel/2006/main">
          <x14:cfRule type="cellIs" priority="5662" operator="equal" id="{4BCD3A6C-C4B3-41CA-8ED3-EBD28060CFC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63" operator="equal" id="{C882279B-2B98-46F1-B28B-D47B59F4052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64" operator="equal" id="{E19C9CEB-C548-4535-8ECA-F288223429F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65" operator="equal" id="{D9AF4E75-71C7-4A53-A9CE-903B8354A90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66" operator="equal" id="{6A9EB32F-5D75-45B7-A7B5-B5DD1C669E7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O452</xm:sqref>
        </x14:conditionalFormatting>
        <x14:conditionalFormatting xmlns:xm="http://schemas.microsoft.com/office/excel/2006/main">
          <x14:cfRule type="cellIs" priority="5672" operator="equal" id="{6F0539D7-01C6-4170-90BD-1DCC29C7EC9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73" operator="equal" id="{AC49A1F6-B8F9-4DC3-8F9A-FD8E5F3C5EB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74" operator="equal" id="{D28957F2-E3C0-4A4E-88A7-8882FF3BEA3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75" operator="equal" id="{FDF1F8DA-6595-461C-943F-8EBB91159E1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R452</xm:sqref>
        </x14:conditionalFormatting>
        <x14:conditionalFormatting xmlns:xm="http://schemas.microsoft.com/office/excel/2006/main">
          <x14:cfRule type="cellIs" priority="5653" operator="equal" id="{A5DC3F1B-92AF-4351-AB99-D4EEC3696D9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54" operator="equal" id="{DD1CAC64-E6C9-4492-811D-7B3C20699F2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55" operator="equal" id="{B2D14042-5049-43D0-8CA2-EDABF2BCFA0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56" operator="equal" id="{E75F6DCA-7647-42E9-8231-AB2B10E4D27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57" operator="equal" id="{EF2562EC-F01F-4186-B3E0-107A910144F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M453</xm:sqref>
        </x14:conditionalFormatting>
        <x14:conditionalFormatting xmlns:xm="http://schemas.microsoft.com/office/excel/2006/main">
          <x14:cfRule type="cellIs" priority="5658" operator="equal" id="{64EB80E1-EC88-4150-8FDB-B6D5F26C084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59" operator="equal" id="{D6C7AA81-1D81-4538-B8AA-7D72E536857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60" operator="equal" id="{8C81A9B3-9173-4BB7-9E5B-4DF0C737DF4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61" operator="equal" id="{352694C8-B2B1-4B0A-980E-820C3EE23E2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R453</xm:sqref>
        </x14:conditionalFormatting>
        <x14:conditionalFormatting xmlns:xm="http://schemas.microsoft.com/office/excel/2006/main">
          <x14:cfRule type="cellIs" priority="5639" operator="equal" id="{5B201E73-22AD-4030-84B7-087B8B8DAD4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40" operator="equal" id="{A39088FE-3B4E-475C-83D0-4F085AA1998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41" operator="equal" id="{5489DF5C-E09D-4001-8B11-54DCDE4F26E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42" operator="equal" id="{580FDA6E-F2C2-4C50-A92C-55B9AD30293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43" operator="equal" id="{C38DF7D2-EEFA-40E7-A897-DE059B22FBF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M454</xm:sqref>
        </x14:conditionalFormatting>
        <x14:conditionalFormatting xmlns:xm="http://schemas.microsoft.com/office/excel/2006/main">
          <x14:cfRule type="cellIs" priority="5634" operator="equal" id="{99FEFF04-89B5-4354-81E6-F9E26BEFC7C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35" operator="equal" id="{2F2FD6CD-9ACA-4601-B980-57D52D01E31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36" operator="equal" id="{0F76F012-B05C-4891-946A-4EA9F2EADB1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37" operator="equal" id="{C36186DF-EC6F-4837-9B3F-7B72EDA9A32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38" operator="equal" id="{E3A6199D-C1F8-47FA-867E-7B13228FB8B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O454</xm:sqref>
        </x14:conditionalFormatting>
        <x14:conditionalFormatting xmlns:xm="http://schemas.microsoft.com/office/excel/2006/main">
          <x14:cfRule type="cellIs" priority="5644" operator="equal" id="{9F63E3EC-17B4-401B-8C8F-D8D40701C7E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45" operator="equal" id="{A1C623F4-CDFF-462A-A681-BBD14A0BA98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46" operator="equal" id="{2BE77411-71F7-42BA-9F41-20F21ABEFF7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47" operator="equal" id="{416C20D2-CFB1-414E-9872-1513A07C3A6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R454</xm:sqref>
        </x14:conditionalFormatting>
        <x14:conditionalFormatting xmlns:xm="http://schemas.microsoft.com/office/excel/2006/main">
          <x14:cfRule type="cellIs" priority="5625" operator="equal" id="{1DCD74B4-46CF-4FB3-8AA1-41154CDE793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26" operator="equal" id="{573D145F-E443-49F8-BDD7-436077FB750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27" operator="equal" id="{A2EB9136-E0E4-4134-8410-DFCE5809507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28" operator="equal" id="{12F5C24C-FC6D-413F-B70D-946DCD05013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29" operator="equal" id="{20F2F09B-F926-4C4E-A742-D7BC3EFB320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M455</xm:sqref>
        </x14:conditionalFormatting>
        <x14:conditionalFormatting xmlns:xm="http://schemas.microsoft.com/office/excel/2006/main">
          <x14:cfRule type="cellIs" priority="5620" operator="equal" id="{8B18B52D-847D-46C4-8E1F-12ED353B3E7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21" operator="equal" id="{43F8C8FE-80D0-4C5A-A526-905C8EA2DB7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22" operator="equal" id="{577B27BA-0CC7-4C21-8FB9-B5DF7F6A2C5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23" operator="equal" id="{79C93A4D-94C1-4A74-905B-9B25C09A162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24" operator="equal" id="{6CDC87AF-81D7-4B17-975B-AB5298EADD4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O455</xm:sqref>
        </x14:conditionalFormatting>
        <x14:conditionalFormatting xmlns:xm="http://schemas.microsoft.com/office/excel/2006/main">
          <x14:cfRule type="cellIs" priority="5630" operator="equal" id="{C8A72015-D77A-4951-81F2-DE5941D8C91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31" operator="equal" id="{4F3F0195-4EB7-40A2-99CC-00A0099AFB0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32" operator="equal" id="{62F0D99B-E7E0-4438-AE77-B54873C1C50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33" operator="equal" id="{8C7399FE-A1CA-489B-AD06-749CB357DA4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R455</xm:sqref>
        </x14:conditionalFormatting>
        <x14:conditionalFormatting xmlns:xm="http://schemas.microsoft.com/office/excel/2006/main">
          <x14:cfRule type="cellIs" priority="5611" operator="equal" id="{3A4874D2-A38F-4761-8E5F-4FDFA1A8E90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12" operator="equal" id="{71636023-E7BD-4381-89A1-6BCEAE44A81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13" operator="equal" id="{296321D0-305F-4CFF-8D37-F9F674F6AF4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14" operator="equal" id="{CACB034A-0733-4C83-AD80-0D6C044A539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15" operator="equal" id="{1209CD0D-B099-4F54-BC18-EE20025ACBB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M456</xm:sqref>
        </x14:conditionalFormatting>
        <x14:conditionalFormatting xmlns:xm="http://schemas.microsoft.com/office/excel/2006/main">
          <x14:cfRule type="cellIs" priority="5606" operator="equal" id="{68AC7F4B-A328-4B81-B94B-F67F54962B5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07" operator="equal" id="{AF38307A-F029-4648-99A1-E5C3AB64807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08" operator="equal" id="{3C804AD3-12B7-4B9B-B2F8-8CE96154691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09" operator="equal" id="{0237F42A-3232-49B6-85FE-6C11E14D313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10" operator="equal" id="{7F95D5BE-350D-4A9E-9918-7533F5B451F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O456</xm:sqref>
        </x14:conditionalFormatting>
        <x14:conditionalFormatting xmlns:xm="http://schemas.microsoft.com/office/excel/2006/main">
          <x14:cfRule type="cellIs" priority="5616" operator="equal" id="{DC5CB23D-21B7-4C05-99BF-5252892781F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17" operator="equal" id="{9105375B-EE7D-4A71-B190-04530E5E47A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18" operator="equal" id="{CE5BE00D-617B-40BD-B0E8-EEE4F2CBA14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19" operator="equal" id="{D65FE3BC-2990-45DB-A90E-32245BADCA4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R456</xm:sqref>
        </x14:conditionalFormatting>
        <x14:conditionalFormatting xmlns:xm="http://schemas.microsoft.com/office/excel/2006/main">
          <x14:cfRule type="cellIs" priority="5597" operator="equal" id="{E49C273A-374A-4D8E-9F3A-9B09E5CA851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98" operator="equal" id="{61DD92A3-E0FC-4CF9-B68C-ABF97D313C0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99" operator="equal" id="{9A4E9215-8685-45F6-B30D-854E7C61657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00" operator="equal" id="{690DAF73-18BE-4B27-BF9B-ED435D308A7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01" operator="equal" id="{7C88345E-1BD4-4D93-9429-08C60E55F95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M469</xm:sqref>
        </x14:conditionalFormatting>
        <x14:conditionalFormatting xmlns:xm="http://schemas.microsoft.com/office/excel/2006/main">
          <x14:cfRule type="cellIs" priority="5592" operator="equal" id="{37AF4BEC-AF64-4B00-A8B6-61BB8AD964F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93" operator="equal" id="{5A6B9686-4AEE-445E-9563-57CF884721E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94" operator="equal" id="{2A7BDD51-CCAD-4D87-B764-744571B37C4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95" operator="equal" id="{FE092B2E-0A80-4533-9FB2-0FD8F744088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96" operator="equal" id="{F2497704-D296-4401-B941-17B92D004D5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O469</xm:sqref>
        </x14:conditionalFormatting>
        <x14:conditionalFormatting xmlns:xm="http://schemas.microsoft.com/office/excel/2006/main">
          <x14:cfRule type="cellIs" priority="5602" operator="equal" id="{B31B77FD-8490-4A49-B2A7-DC3650D0A57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03" operator="equal" id="{E5DD9120-3BDF-4ADE-9BB2-2F006206690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04" operator="equal" id="{3B489A7B-33DE-40AE-AFE4-E3CCD304026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05" operator="equal" id="{1B0D5B7E-D137-4EE5-9CE2-6DB8B2543DD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R469</xm:sqref>
        </x14:conditionalFormatting>
        <x14:conditionalFormatting xmlns:xm="http://schemas.microsoft.com/office/excel/2006/main">
          <x14:cfRule type="cellIs" priority="5583" operator="equal" id="{2CC9B8C7-5D30-4166-9248-6D268FA0486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84" operator="equal" id="{1544D026-3F3A-411F-B6D3-3EF1D7A2195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85" operator="equal" id="{700FB89C-FDA5-4A45-8783-E646C8B282D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86" operator="equal" id="{AC1C33BE-23D6-4623-85E6-419407D1A73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87" operator="equal" id="{B4DDB827-64C8-4595-AD60-7C13A11C531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M470</xm:sqref>
        </x14:conditionalFormatting>
        <x14:conditionalFormatting xmlns:xm="http://schemas.microsoft.com/office/excel/2006/main">
          <x14:cfRule type="cellIs" priority="5578" operator="equal" id="{224862F0-7A10-4C23-94F6-7D1042B27C7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79" operator="equal" id="{DFC39C94-A85A-4DFD-AA01-EC3A1C01A0F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80" operator="equal" id="{E2C343FE-60CB-4335-8985-4F28E216341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81" operator="equal" id="{F506AB8C-1C07-4D3E-9CB9-4560B110689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82" operator="equal" id="{48E77770-5A69-49E4-A1B1-E1C19056925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O470</xm:sqref>
        </x14:conditionalFormatting>
        <x14:conditionalFormatting xmlns:xm="http://schemas.microsoft.com/office/excel/2006/main">
          <x14:cfRule type="cellIs" priority="5588" operator="equal" id="{D1289AE2-7554-43EC-8394-D4FE790F5A9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89" operator="equal" id="{1440E75F-E36B-469E-8E3A-2FB2AA09D8F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90" operator="equal" id="{7C5B887F-2220-4664-83C4-DF1B1D071C2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91" operator="equal" id="{A5816056-63A1-4CAA-82B2-2F32D414E94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R470</xm:sqref>
        </x14:conditionalFormatting>
        <x14:conditionalFormatting xmlns:xm="http://schemas.microsoft.com/office/excel/2006/main">
          <x14:cfRule type="cellIs" priority="5569" operator="equal" id="{AA159F12-2834-4A54-AA32-75B6BFBD5EF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70" operator="equal" id="{9B199B0B-0D03-4F17-AB63-2D405D00A6E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71" operator="equal" id="{BE785D73-2A8D-4EBC-ABB4-DB1F7693C1F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72" operator="equal" id="{0EE0E6D2-CF9C-404A-974F-A8967B13767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73" operator="equal" id="{3AEAEBC7-B878-477E-8533-DDFF63E5E89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M471</xm:sqref>
        </x14:conditionalFormatting>
        <x14:conditionalFormatting xmlns:xm="http://schemas.microsoft.com/office/excel/2006/main">
          <x14:cfRule type="cellIs" priority="5564" operator="equal" id="{5B4C640D-75A5-4D0A-969A-E457E3051D2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65" operator="equal" id="{A9A30B15-1392-43D3-871C-0D8F8CF8E5C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66" operator="equal" id="{22B8D72C-0044-473A-B6E6-ADD56009ADE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67" operator="equal" id="{BB4D2BB7-BA86-46ED-A00B-E7A08E87BC0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68" operator="equal" id="{E46F7F89-ADFC-41D0-A607-16640F156FF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O471</xm:sqref>
        </x14:conditionalFormatting>
        <x14:conditionalFormatting xmlns:xm="http://schemas.microsoft.com/office/excel/2006/main">
          <x14:cfRule type="cellIs" priority="5574" operator="equal" id="{98D0496C-929E-4AD6-A9B2-E701C677717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75" operator="equal" id="{04F2C1AA-54F9-47FD-AFA9-08C62AE04A3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76" operator="equal" id="{5522C9B6-3032-4DB6-8E3F-D47FC5731E9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77" operator="equal" id="{C5C02A31-32D4-48AD-A56A-A8357C2C396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R471</xm:sqref>
        </x14:conditionalFormatting>
        <x14:conditionalFormatting xmlns:xm="http://schemas.microsoft.com/office/excel/2006/main">
          <x14:cfRule type="cellIs" priority="5555" operator="equal" id="{CE220F01-9059-4625-A2B9-CF95E1D892A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56" operator="equal" id="{5D188336-B093-4057-AB28-020A4994C7A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57" operator="equal" id="{6721E5F1-D20E-4F2E-940C-BAB8913AFC1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58" operator="equal" id="{FA7D2B12-8532-4924-9B29-F94353BA9AB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59" operator="equal" id="{9C354D94-23F6-44DD-9F96-B4F56F8B890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M472</xm:sqref>
        </x14:conditionalFormatting>
        <x14:conditionalFormatting xmlns:xm="http://schemas.microsoft.com/office/excel/2006/main">
          <x14:cfRule type="cellIs" priority="5550" operator="equal" id="{DBDEE231-C7FD-4359-ACE2-D97199D2399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51" operator="equal" id="{9DA90B59-CB08-43AC-8458-BF7863262D6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52" operator="equal" id="{E3CC1282-3B1C-4175-8393-F70C9EBED74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53" operator="equal" id="{381F96DD-16F9-45E7-B502-F455646278F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54" operator="equal" id="{65A32D73-419F-4AD3-A96F-555F5B5B5E1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O472</xm:sqref>
        </x14:conditionalFormatting>
        <x14:conditionalFormatting xmlns:xm="http://schemas.microsoft.com/office/excel/2006/main">
          <x14:cfRule type="cellIs" priority="5560" operator="equal" id="{3A6B87DC-1570-4723-8938-F0436E5F63B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61" operator="equal" id="{33D9ADB6-E48C-40BB-BE58-DDBC1AAED0B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62" operator="equal" id="{86BCBEB7-AB10-47C6-8D7C-95ABBB8D6D3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63" operator="equal" id="{6E598039-B0C9-4F33-939C-5C87D7EB9AA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R472</xm:sqref>
        </x14:conditionalFormatting>
        <x14:conditionalFormatting xmlns:xm="http://schemas.microsoft.com/office/excel/2006/main">
          <x14:cfRule type="cellIs" priority="5541" operator="equal" id="{80A03962-2677-4418-9EEA-DF3C37B7C1C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42" operator="equal" id="{9DAAF035-9069-41EB-A1F1-715C1C5CE44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43" operator="equal" id="{BFFC5BCE-316D-46E6-8C21-0CE961DCB07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44" operator="equal" id="{E56B6EA3-AD23-4AD5-BB41-78B85B856C1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45" operator="equal" id="{F34847CE-F07E-4FEF-82A6-87D42052C42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M473</xm:sqref>
        </x14:conditionalFormatting>
        <x14:conditionalFormatting xmlns:xm="http://schemas.microsoft.com/office/excel/2006/main">
          <x14:cfRule type="cellIs" priority="5546" operator="equal" id="{29120CD9-D034-4D2A-AC90-5BCCD1D4EAD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47" operator="equal" id="{1A0358F5-E1DD-4CEE-AD15-0B44B511E6C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48" operator="equal" id="{E09257CB-4B70-44DF-A045-8A83C35272F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49" operator="equal" id="{D36A639A-0BC0-4C0C-A6BE-944AD1AD939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R473</xm:sqref>
        </x14:conditionalFormatting>
        <x14:conditionalFormatting xmlns:xm="http://schemas.microsoft.com/office/excel/2006/main">
          <x14:cfRule type="cellIs" priority="5527" operator="equal" id="{30A7BCC1-98AD-4358-B937-922FB6DC52C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28" operator="equal" id="{D519B864-BBB6-4A56-B47A-7FDAC242749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29" operator="equal" id="{A5F52FB9-75FD-44E0-9FCD-60351EDD526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30" operator="equal" id="{8FB3EB48-723A-4F3B-AED9-63E6A0697E1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31" operator="equal" id="{4A34B7C4-407D-4EE3-A33C-32BABFB2641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M474</xm:sqref>
        </x14:conditionalFormatting>
        <x14:conditionalFormatting xmlns:xm="http://schemas.microsoft.com/office/excel/2006/main">
          <x14:cfRule type="cellIs" priority="5522" operator="equal" id="{801CCB87-2D8B-49CE-94E7-0C855D00C60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23" operator="equal" id="{DEE197DC-097F-47D9-A6B1-84632B3BBB8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24" operator="equal" id="{F4DC44E6-DA4E-4277-8CDC-931D5AF92A5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25" operator="equal" id="{245E49AB-CE69-48B0-8069-E1606AAA568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26" operator="equal" id="{4AB24969-C21A-49C0-A622-F2F67AD1B33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O474</xm:sqref>
        </x14:conditionalFormatting>
        <x14:conditionalFormatting xmlns:xm="http://schemas.microsoft.com/office/excel/2006/main">
          <x14:cfRule type="cellIs" priority="5532" operator="equal" id="{3BFFBE01-77EE-4F61-84BD-3A7F22CAA7E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33" operator="equal" id="{5EFE61AB-96AC-400E-A4C7-BD756FFCC0E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34" operator="equal" id="{2E92561D-41BD-4EB6-889E-085A2511A6E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35" operator="equal" id="{6AFE39DC-E6D6-4991-8A17-2B836FC3747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R474</xm:sqref>
        </x14:conditionalFormatting>
        <x14:conditionalFormatting xmlns:xm="http://schemas.microsoft.com/office/excel/2006/main">
          <x14:cfRule type="cellIs" priority="5513" operator="equal" id="{F53DFFDF-F553-4AB8-B45A-073F66CDE5D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14" operator="equal" id="{81FF85BB-81CA-41A4-B54B-96B245B3E95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15" operator="equal" id="{604C619F-43E0-463A-81DF-BA8D15A9E78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16" operator="equal" id="{B1FFE68C-3789-4D66-B339-F7AB38E7B98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17" operator="equal" id="{56C94E20-8BF0-4824-8C88-32AD307353D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M475</xm:sqref>
        </x14:conditionalFormatting>
        <x14:conditionalFormatting xmlns:xm="http://schemas.microsoft.com/office/excel/2006/main">
          <x14:cfRule type="cellIs" priority="5508" operator="equal" id="{F3FCEF99-E304-4A70-BB02-5CB5303773A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09" operator="equal" id="{C4741327-3247-48D0-8FDE-B82C2A372EE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10" operator="equal" id="{C4F54E6C-814C-4C17-8554-9A77782AD98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11" operator="equal" id="{BAB24DA8-3F33-4DB2-9C13-F06D71CD910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12" operator="equal" id="{76E24D0D-97D5-4254-BA81-ADEE9E81C16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O475</xm:sqref>
        </x14:conditionalFormatting>
        <x14:conditionalFormatting xmlns:xm="http://schemas.microsoft.com/office/excel/2006/main">
          <x14:cfRule type="cellIs" priority="5518" operator="equal" id="{C8A07FAB-36D1-4A9F-A206-8E58817BE2F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19" operator="equal" id="{53E34EB0-3932-45CC-AE3C-74CCFE800A7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20" operator="equal" id="{8A315F76-C012-4DC6-840B-62DB20B9944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21" operator="equal" id="{804589BC-5C8B-4E61-9AEA-B91E8929D1D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R475</xm:sqref>
        </x14:conditionalFormatting>
        <x14:conditionalFormatting xmlns:xm="http://schemas.microsoft.com/office/excel/2006/main">
          <x14:cfRule type="cellIs" priority="5499" operator="equal" id="{3F26EC3C-48B5-4FD1-AD0E-752FF0BE31B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00" operator="equal" id="{484A2B6E-09BD-4D08-A350-D6F034A4DCE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01" operator="equal" id="{387F724B-16E7-4D24-B4AB-19F1AB06452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02" operator="equal" id="{219AF9ED-F697-4EA2-B685-DBF3E5304D1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03" operator="equal" id="{334C0D05-C5D5-4074-B25E-4E14B471B87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M476</xm:sqref>
        </x14:conditionalFormatting>
        <x14:conditionalFormatting xmlns:xm="http://schemas.microsoft.com/office/excel/2006/main">
          <x14:cfRule type="cellIs" priority="5494" operator="equal" id="{71C39BC3-A9DD-4BA0-AAF3-1CA82779EDC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95" operator="equal" id="{D66078F1-8EA4-4019-8B57-4AD3AD548F0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96" operator="equal" id="{7D4E836B-FF45-49F4-8713-72252E3FB58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97" operator="equal" id="{65D3BD17-8039-401A-8FF3-675DC7F19BD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98" operator="equal" id="{624A6406-32FB-41CF-B339-54EB9AD2301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O476</xm:sqref>
        </x14:conditionalFormatting>
        <x14:conditionalFormatting xmlns:xm="http://schemas.microsoft.com/office/excel/2006/main">
          <x14:cfRule type="cellIs" priority="5504" operator="equal" id="{3E7EB84A-2522-459F-9D1B-A3101FC3D7A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05" operator="equal" id="{89575DE1-A6F3-4CC2-A70B-3C9B943682E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06" operator="equal" id="{25CFA829-A3A8-4590-B423-2647575725E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07" operator="equal" id="{4AF20B6D-048A-4CC5-88F2-C1C94090372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R476</xm:sqref>
        </x14:conditionalFormatting>
        <x14:conditionalFormatting xmlns:xm="http://schemas.microsoft.com/office/excel/2006/main">
          <x14:cfRule type="cellIs" priority="5485" operator="equal" id="{D39CD64D-AD2F-48EF-8050-A1B92C25729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86" operator="equal" id="{9ED9FD26-CF42-4A8E-97BF-3BAB6659044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87" operator="equal" id="{9F51E4D1-06C0-4517-AF53-CC36CB7E2D6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88" operator="equal" id="{0E7CF549-5FA1-4458-B57C-0DBAA5286A1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89" operator="equal" id="{4C3A99FD-4EA8-4575-B466-D29EADF6D62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M477</xm:sqref>
        </x14:conditionalFormatting>
        <x14:conditionalFormatting xmlns:xm="http://schemas.microsoft.com/office/excel/2006/main">
          <x14:cfRule type="cellIs" priority="5480" operator="equal" id="{8ED0577C-C6D4-4BFD-87B0-D0644A2E3DF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81" operator="equal" id="{0B5C2409-7F24-4047-85DC-E587809C6E4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82" operator="equal" id="{C51C5058-9681-4C57-91B4-7BB5CA2A17F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83" operator="equal" id="{CB0592B3-97A0-4305-95B1-E14593421BD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84" operator="equal" id="{F388D5A1-C7EA-4EB0-A767-DCA96154B62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O477</xm:sqref>
        </x14:conditionalFormatting>
        <x14:conditionalFormatting xmlns:xm="http://schemas.microsoft.com/office/excel/2006/main">
          <x14:cfRule type="cellIs" priority="5490" operator="equal" id="{6047596C-FCC2-4DE1-87F4-0B1658C4561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91" operator="equal" id="{35E67EE5-0BA6-4634-92E5-F57F1ADA598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92" operator="equal" id="{271AED0A-9CBC-43FB-9E49-3D0520D8F6F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93" operator="equal" id="{2220C47B-6119-42D5-B606-136B3359C50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R477</xm:sqref>
        </x14:conditionalFormatting>
        <x14:conditionalFormatting xmlns:xm="http://schemas.microsoft.com/office/excel/2006/main">
          <x14:cfRule type="cellIs" priority="5471" operator="equal" id="{C9780E1B-2A51-4FD0-A0CA-A28CAF9F1FC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72" operator="equal" id="{6BE9EB4E-3520-4FF0-AC57-EE53CFE138B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73" operator="equal" id="{E478EAFB-1FB9-41A7-B57D-52FD9A22C91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74" operator="equal" id="{46C4CC6E-F268-4A47-BD13-46CC8DB6620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75" operator="equal" id="{69E70921-FFA7-4E57-81F1-A3DFF1FDD0E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M478</xm:sqref>
        </x14:conditionalFormatting>
        <x14:conditionalFormatting xmlns:xm="http://schemas.microsoft.com/office/excel/2006/main">
          <x14:cfRule type="cellIs" priority="5466" operator="equal" id="{AF001317-7F81-412E-841E-CCDE74999E3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67" operator="equal" id="{C96E3952-6DF6-4680-8057-D97D469854D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68" operator="equal" id="{D8A6114F-719E-48EB-8D58-ED5D77E7966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69" operator="equal" id="{EE5F546D-24A0-48AE-AA6B-A7116224BEC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70" operator="equal" id="{D9B46EF8-9E03-4995-B0C6-800DC752E98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O478</xm:sqref>
        </x14:conditionalFormatting>
        <x14:conditionalFormatting xmlns:xm="http://schemas.microsoft.com/office/excel/2006/main">
          <x14:cfRule type="cellIs" priority="5476" operator="equal" id="{58B48AE1-3739-4FBC-94AD-586E06D1BBB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77" operator="equal" id="{F0A0E99B-F641-44C8-B199-F6682BFDB8F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78" operator="equal" id="{AF03BCFD-5EE9-47AF-81BB-49462106871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79" operator="equal" id="{93D6F922-077E-49CA-B4F6-9841EE73104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R478</xm:sqref>
        </x14:conditionalFormatting>
        <x14:conditionalFormatting xmlns:xm="http://schemas.microsoft.com/office/excel/2006/main">
          <x14:cfRule type="cellIs" priority="5457" operator="equal" id="{4A4CD881-0BCA-421A-8A9B-93CED494844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58" operator="equal" id="{037502E2-D1DE-43FE-8CFB-C8C2B5B6304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59" operator="equal" id="{4E5FE9A7-3F3E-4968-8485-96F707EB559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60" operator="equal" id="{B34188B7-F296-4DD9-913C-59AA537FCAE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61" operator="equal" id="{5988AA3B-1018-4DFF-97B6-3E0E48B59EC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M479</xm:sqref>
        </x14:conditionalFormatting>
        <x14:conditionalFormatting xmlns:xm="http://schemas.microsoft.com/office/excel/2006/main">
          <x14:cfRule type="cellIs" priority="5452" operator="equal" id="{A0E5A739-1EE2-437E-A06F-0269A66FABD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53" operator="equal" id="{761D7684-72EA-4DD1-9A66-023A7BBA06D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54" operator="equal" id="{36E78FD3-6CB6-40B0-BFF8-EEE993AB55C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55" operator="equal" id="{1037466D-E2CE-4455-B00D-22EB418B35B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56" operator="equal" id="{8C38BD06-1215-4B99-9AF7-C1CBE76420D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O479</xm:sqref>
        </x14:conditionalFormatting>
        <x14:conditionalFormatting xmlns:xm="http://schemas.microsoft.com/office/excel/2006/main">
          <x14:cfRule type="cellIs" priority="5462" operator="equal" id="{99001BF1-CFD4-4336-810E-B83391E33CB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63" operator="equal" id="{0BC377B7-DDFD-4DF0-A0E9-543C4E934C5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64" operator="equal" id="{0D878BAA-F94D-41A9-A359-EE5321F5044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65" operator="equal" id="{605200D7-08D6-4C24-9A1B-228C98C49C2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R479</xm:sqref>
        </x14:conditionalFormatting>
        <x14:conditionalFormatting xmlns:xm="http://schemas.microsoft.com/office/excel/2006/main">
          <x14:cfRule type="cellIs" priority="5443" operator="equal" id="{8701D3DE-410E-4BE1-84D2-B8A122D1F01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44" operator="equal" id="{44C26528-1C17-44EE-A7F0-0C36EF51DAD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45" operator="equal" id="{D34DED1A-C90F-4A80-BB8D-97052DF362F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46" operator="equal" id="{DF21B4CF-36B6-43BC-B195-9476902FC05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47" operator="equal" id="{66DA34B4-30E5-4040-82BC-B39815B3547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M480</xm:sqref>
        </x14:conditionalFormatting>
        <x14:conditionalFormatting xmlns:xm="http://schemas.microsoft.com/office/excel/2006/main">
          <x14:cfRule type="cellIs" priority="5438" operator="equal" id="{3FBB5D5F-DC62-4568-9A58-D4E837A4593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39" operator="equal" id="{FE369D60-2E38-4D5F-A4BD-6AB9998CF61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40" operator="equal" id="{283708E9-3FBE-42CC-AE7F-752210A553A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41" operator="equal" id="{FA7E4CB1-6A0A-4428-9429-D66E8D4C644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42" operator="equal" id="{2AB0A69C-E80A-407D-B62B-12946FCFD2E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O480</xm:sqref>
        </x14:conditionalFormatting>
        <x14:conditionalFormatting xmlns:xm="http://schemas.microsoft.com/office/excel/2006/main">
          <x14:cfRule type="cellIs" priority="5448" operator="equal" id="{59C0F007-8644-4017-B37B-9E983C5637D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49" operator="equal" id="{78AB88AE-25F4-4364-9F25-8A0E1DDCBA5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50" operator="equal" id="{8095027F-5BF4-4494-B18E-CD1B673079D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51" operator="equal" id="{3F43BFBB-4A42-4E54-A261-F380CE53A83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R480</xm:sqref>
        </x14:conditionalFormatting>
        <x14:conditionalFormatting xmlns:xm="http://schemas.microsoft.com/office/excel/2006/main">
          <x14:cfRule type="cellIs" priority="5429" operator="equal" id="{F4FA2AC2-AA5C-4126-BCF8-FCCA8B3BD88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30" operator="equal" id="{9E3DDFD4-FC9D-407A-A3CB-8BE14AC5ADB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31" operator="equal" id="{E9942DA3-0CA8-4045-ACEA-2404A9A631B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32" operator="equal" id="{EA4376FC-FA68-42A0-8BB9-5CD765333C3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33" operator="equal" id="{7FAFE477-26B5-4855-BC41-4E92E3C6F62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M481</xm:sqref>
        </x14:conditionalFormatting>
        <x14:conditionalFormatting xmlns:xm="http://schemas.microsoft.com/office/excel/2006/main">
          <x14:cfRule type="cellIs" priority="5424" operator="equal" id="{37689A52-5A34-4CF6-897B-8A818FCAB02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25" operator="equal" id="{48E96BCF-2E5B-49CC-B5E8-E0329C4DB75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26" operator="equal" id="{7BDA4D72-09B2-4382-B552-C374C46176B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27" operator="equal" id="{5993AF8E-70C1-4F1E-ACAC-E2F2FF0E534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28" operator="equal" id="{B8721544-8C55-4042-BDA5-17ADCADBCA6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O481</xm:sqref>
        </x14:conditionalFormatting>
        <x14:conditionalFormatting xmlns:xm="http://schemas.microsoft.com/office/excel/2006/main">
          <x14:cfRule type="cellIs" priority="5434" operator="equal" id="{D5FBF428-6E1D-45BC-844B-1FE8E1D0A08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35" operator="equal" id="{28261B17-0A7D-4C6D-BD8A-27010A01E39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36" operator="equal" id="{0D00BD6F-A4B2-42B8-A57B-A8604826976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37" operator="equal" id="{BBA86B3C-1717-44AA-8966-1E33896FDDC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R481</xm:sqref>
        </x14:conditionalFormatting>
        <x14:conditionalFormatting xmlns:xm="http://schemas.microsoft.com/office/excel/2006/main">
          <x14:cfRule type="cellIs" priority="5415" operator="equal" id="{36794B13-6987-481C-86B4-8604E64E9FC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16" operator="equal" id="{08A8FDB5-4F4F-45BA-B389-5BCD4FD5D0E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17" operator="equal" id="{122ACF8F-315A-451B-9E28-9024DA3B265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18" operator="equal" id="{6B5E9A9F-DC23-4521-87A9-790A0DCABB3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19" operator="equal" id="{6264DB83-7B21-4E4B-9686-FD17B05D953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M496</xm:sqref>
        </x14:conditionalFormatting>
        <x14:conditionalFormatting xmlns:xm="http://schemas.microsoft.com/office/excel/2006/main">
          <x14:cfRule type="cellIs" priority="5410" operator="equal" id="{66D8B86F-26E7-41A3-9FB5-FFC5C6E84E6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11" operator="equal" id="{39F46ABF-5006-4F70-807A-7ED172C887C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12" operator="equal" id="{B6317898-7FDC-4BE0-9BF7-CC31A231712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13" operator="equal" id="{68861525-6FAB-48EA-A8D2-A81045C10CA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14" operator="equal" id="{8096F492-FCE7-4F8B-A4A1-5CF781DC3DC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O496</xm:sqref>
        </x14:conditionalFormatting>
        <x14:conditionalFormatting xmlns:xm="http://schemas.microsoft.com/office/excel/2006/main">
          <x14:cfRule type="cellIs" priority="5420" operator="equal" id="{D395A933-D733-4A64-AD3E-95B20645C19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21" operator="equal" id="{6D01BFD3-951C-4C3F-9DB5-C444C6D2C98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22" operator="equal" id="{28BC46E6-026D-4B17-99B7-A523C0A16C7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23" operator="equal" id="{96921575-56DD-4B95-B697-0882C202033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R496</xm:sqref>
        </x14:conditionalFormatting>
        <x14:conditionalFormatting xmlns:xm="http://schemas.microsoft.com/office/excel/2006/main">
          <x14:cfRule type="cellIs" priority="5401" operator="equal" id="{65BC0245-5BD1-488C-9CE1-ABF7D3C6EC2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02" operator="equal" id="{46AE286D-3E48-462B-8F60-8D8D7111A13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03" operator="equal" id="{23BB85D0-24D6-4B01-868A-FD92A4C4C31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04" operator="equal" id="{89F1376A-73E8-4125-918E-F69CCFEDCED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05" operator="equal" id="{B4629F10-0B1C-46DC-8F38-4C060D757BB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M497</xm:sqref>
        </x14:conditionalFormatting>
        <x14:conditionalFormatting xmlns:xm="http://schemas.microsoft.com/office/excel/2006/main">
          <x14:cfRule type="cellIs" priority="5396" operator="equal" id="{B27471C2-7B19-48FB-AF7E-64220FA12EA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97" operator="equal" id="{1361B55E-D2A8-4E80-A8EE-45E1C92BE71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98" operator="equal" id="{3E055CC0-96AD-43AD-B231-32B26CF0A7E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99" operator="equal" id="{A563C9A9-96B9-4CD6-B9E4-E529A9B0A5E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00" operator="equal" id="{8E190EF0-A42A-417B-AA1A-756FC86589C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O497</xm:sqref>
        </x14:conditionalFormatting>
        <x14:conditionalFormatting xmlns:xm="http://schemas.microsoft.com/office/excel/2006/main">
          <x14:cfRule type="cellIs" priority="5406" operator="equal" id="{C39067BB-AE36-4B4C-AD84-37A183B7869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07" operator="equal" id="{9DB292BE-7982-461C-B929-0930DC0CE50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08" operator="equal" id="{4A4C6F3C-651B-4CA3-8942-AF1914C57E5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409" operator="equal" id="{AAF431B7-7975-40A2-AA6E-E28BA080143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R497</xm:sqref>
        </x14:conditionalFormatting>
        <x14:conditionalFormatting xmlns:xm="http://schemas.microsoft.com/office/excel/2006/main">
          <x14:cfRule type="cellIs" priority="5387" operator="equal" id="{72BC97FA-FBC8-4BE9-B499-45C5B3685E7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88" operator="equal" id="{4DAEC091-A0B8-4CDA-996C-47EA5BC5587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89" operator="equal" id="{37B784D4-29EB-426C-95EC-7304F37DBA1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90" operator="equal" id="{E1AD2E00-4A9C-4C56-B51E-29B75B2A8D6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91" operator="equal" id="{475FF011-C5E5-40F1-8EA8-697D211134B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M498</xm:sqref>
        </x14:conditionalFormatting>
        <x14:conditionalFormatting xmlns:xm="http://schemas.microsoft.com/office/excel/2006/main">
          <x14:cfRule type="cellIs" priority="5382" operator="equal" id="{AF609369-E6C8-4956-822D-BBE598AD094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83" operator="equal" id="{AA145583-42ED-42B3-97D3-0CFBF002023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84" operator="equal" id="{F92DF263-A0C7-4EF2-B9B8-0A836998D29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85" operator="equal" id="{EAB0138B-8617-48E8-951F-621757F2A86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86" operator="equal" id="{45165699-5E2E-48E8-B0AB-E54A39DF320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O498</xm:sqref>
        </x14:conditionalFormatting>
        <x14:conditionalFormatting xmlns:xm="http://schemas.microsoft.com/office/excel/2006/main">
          <x14:cfRule type="cellIs" priority="5392" operator="equal" id="{CD16D9E5-7AE9-4228-B8C9-8D55FA26DB3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93" operator="equal" id="{0C215938-214F-45BE-A69C-F74DEAB4656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94" operator="equal" id="{955E439C-FBEA-43EF-81B0-8AE19274787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95" operator="equal" id="{D3E6406C-5893-4E04-9C8A-EA95163EAAE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R498</xm:sqref>
        </x14:conditionalFormatting>
        <x14:conditionalFormatting xmlns:xm="http://schemas.microsoft.com/office/excel/2006/main">
          <x14:cfRule type="cellIs" priority="5373" operator="equal" id="{BD9DD441-CB23-4B8D-A7EF-0045BC47710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74" operator="equal" id="{51587B8B-849F-44C8-84BE-06B81D7D076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75" operator="equal" id="{3B33B937-806C-455F-953C-BB01FE371D0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76" operator="equal" id="{DF78298C-7D51-444B-8683-5BC08653FBB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77" operator="equal" id="{D9FFD925-D676-4D1B-B726-AD0D0C2239E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M499</xm:sqref>
        </x14:conditionalFormatting>
        <x14:conditionalFormatting xmlns:xm="http://schemas.microsoft.com/office/excel/2006/main">
          <x14:cfRule type="cellIs" priority="5368" operator="equal" id="{E79BE34C-2CE5-40A0-B406-1D65BDFDFA8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69" operator="equal" id="{B381AC6F-D504-4C4A-838C-A0A1B243B6B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70" operator="equal" id="{7C59133C-9315-41EC-AB8B-F1373A9B306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71" operator="equal" id="{AF03A1B3-48EF-4DC8-B2BC-A074ED6B5E3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72" operator="equal" id="{B60BB7A3-E3B5-4F52-A7EB-1B616613A96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O499</xm:sqref>
        </x14:conditionalFormatting>
        <x14:conditionalFormatting xmlns:xm="http://schemas.microsoft.com/office/excel/2006/main">
          <x14:cfRule type="cellIs" priority="5378" operator="equal" id="{51451CD1-BDBE-47C4-8D8C-5E4C8F618A5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79" operator="equal" id="{17E9C303-1ECE-451C-B96D-169AC5A27A0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80" operator="equal" id="{98364070-2376-4B66-A9D3-FE16C14BB33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81" operator="equal" id="{DCABFDBE-0294-41EC-8BE1-08A858C1C53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R499</xm:sqref>
        </x14:conditionalFormatting>
        <x14:conditionalFormatting xmlns:xm="http://schemas.microsoft.com/office/excel/2006/main">
          <x14:cfRule type="cellIs" priority="5359" operator="equal" id="{1D4B678C-80B8-4FD2-99CE-317522A7B60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60" operator="equal" id="{810F0662-163D-4FC0-9435-BE32ECE2AFB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61" operator="equal" id="{A53F612A-FFEC-4742-84F3-E6C777FA6A0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62" operator="equal" id="{625EF9DB-8381-4CE5-9CF4-7260AF78FC6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63" operator="equal" id="{7DF56897-9580-4E12-BFAC-404630C4CB5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M500</xm:sqref>
        </x14:conditionalFormatting>
        <x14:conditionalFormatting xmlns:xm="http://schemas.microsoft.com/office/excel/2006/main">
          <x14:cfRule type="cellIs" priority="5364" operator="equal" id="{0094BFF3-3D8A-46F6-88B2-B03097C988C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65" operator="equal" id="{BB00065F-F4A2-4AA9-8441-A63E9C32CB3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66" operator="equal" id="{BF8BD181-B99F-4220-B0F7-EEE75CB7E0E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67" operator="equal" id="{B40B357F-B641-4F79-895C-219FCC63C51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R500</xm:sqref>
        </x14:conditionalFormatting>
        <x14:conditionalFormatting xmlns:xm="http://schemas.microsoft.com/office/excel/2006/main">
          <x14:cfRule type="cellIs" priority="5345" operator="equal" id="{6F3A6A2F-260B-4A62-86BC-2E43FE1BAEC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46" operator="equal" id="{30FE4490-573C-4EAB-97C1-E11CFEFC5B3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47" operator="equal" id="{E187B711-C40C-4CA5-B94F-D62F1BAC9B1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48" operator="equal" id="{2A9F677C-49CA-43BC-9EB7-448C9CCE784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49" operator="equal" id="{B9189853-5EF6-464D-B78A-62EC4CAAC5C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M501</xm:sqref>
        </x14:conditionalFormatting>
        <x14:conditionalFormatting xmlns:xm="http://schemas.microsoft.com/office/excel/2006/main">
          <x14:cfRule type="cellIs" priority="5340" operator="equal" id="{21B48E87-2BC2-4150-81F9-F32D0CA9F74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41" operator="equal" id="{D07886DA-65B6-4C4E-AE9C-A43FEC7F91B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42" operator="equal" id="{D8635924-5065-44D8-87BB-3C081F5F5A3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43" operator="equal" id="{23B04078-EEC0-4596-B3BF-4CB139C0310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44" operator="equal" id="{BAC6FC09-BD24-4D1B-A0F1-0A91E256FF7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O501</xm:sqref>
        </x14:conditionalFormatting>
        <x14:conditionalFormatting xmlns:xm="http://schemas.microsoft.com/office/excel/2006/main">
          <x14:cfRule type="cellIs" priority="5350" operator="equal" id="{9C5F9546-6D64-43C3-B5F8-CD6C8469BDF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51" operator="equal" id="{466BF624-081F-4E82-8700-0CAFE85FDB2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52" operator="equal" id="{D3D56EBF-63BC-44F6-936F-0E5BAF8E010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53" operator="equal" id="{B7E3C945-5763-4E2D-B8EE-E904D2C8F69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R501</xm:sqref>
        </x14:conditionalFormatting>
        <x14:conditionalFormatting xmlns:xm="http://schemas.microsoft.com/office/excel/2006/main">
          <x14:cfRule type="cellIs" priority="5331" operator="equal" id="{46C63253-0F70-4784-A942-E8EFD658B9A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32" operator="equal" id="{A4F684F9-06ED-45F9-B630-8DB50FBE529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33" operator="equal" id="{FD80ED85-DDED-4379-A4B0-895A3948E2F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34" operator="equal" id="{766C7A72-F795-404E-B1F9-E0B993B84BC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35" operator="equal" id="{F1B414AF-5EB2-4E26-90BC-23188EAFF91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M502</xm:sqref>
        </x14:conditionalFormatting>
        <x14:conditionalFormatting xmlns:xm="http://schemas.microsoft.com/office/excel/2006/main">
          <x14:cfRule type="cellIs" priority="5326" operator="equal" id="{BCC921A4-1863-4F2C-ADC8-8409ACC8745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27" operator="equal" id="{9144CB76-BBCA-450B-9851-007C2123927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28" operator="equal" id="{CE73F3D7-ACF6-42F6-83C4-0FB4D4CE028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29" operator="equal" id="{44B2B879-DE3C-4BB0-90E9-13B56A290FC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30" operator="equal" id="{EF9A4E15-0201-4033-8E3A-F5167E934F8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O502</xm:sqref>
        </x14:conditionalFormatting>
        <x14:conditionalFormatting xmlns:xm="http://schemas.microsoft.com/office/excel/2006/main">
          <x14:cfRule type="cellIs" priority="5336" operator="equal" id="{010F39E7-E1FF-4B24-A0F4-ABF8FE64404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37" operator="equal" id="{BDA5762F-47C5-43FD-843B-0F41266B5B1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38" operator="equal" id="{C0FD5C37-1F57-415B-9945-E19C2BEBC0B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39" operator="equal" id="{1588F88D-B7C6-41AC-8350-A02F9BDEE88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R502</xm:sqref>
        </x14:conditionalFormatting>
        <x14:conditionalFormatting xmlns:xm="http://schemas.microsoft.com/office/excel/2006/main">
          <x14:cfRule type="cellIs" priority="5317" operator="equal" id="{44F2EA80-A06F-4AA5-848B-F59D8B31CA1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18" operator="equal" id="{540D77AB-9B94-48D7-A16D-3453EA1E037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19" operator="equal" id="{47AE53D8-D982-4474-9276-48E3BCCDE26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20" operator="equal" id="{440790A3-6171-456C-AE03-C17091520E7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21" operator="equal" id="{B77111FA-60AE-4236-85E3-BAD192B17C9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M503</xm:sqref>
        </x14:conditionalFormatting>
        <x14:conditionalFormatting xmlns:xm="http://schemas.microsoft.com/office/excel/2006/main">
          <x14:cfRule type="cellIs" priority="5312" operator="equal" id="{358064CB-45F6-43B3-8232-C49BED89001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13" operator="equal" id="{63866829-08DF-4822-AC76-2E413EBD67E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14" operator="equal" id="{34F00E0B-CFC0-4B8F-AECD-08EB9B443D6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15" operator="equal" id="{B527EBC2-D299-440B-88F9-82D8AC0D38D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16" operator="equal" id="{04815C7B-AF02-47D6-9F6B-4E609029D76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O503</xm:sqref>
        </x14:conditionalFormatting>
        <x14:conditionalFormatting xmlns:xm="http://schemas.microsoft.com/office/excel/2006/main">
          <x14:cfRule type="cellIs" priority="5322" operator="equal" id="{7AB2132E-0175-4C42-8F07-E1AD41689EF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23" operator="equal" id="{5C183652-A698-40F9-9130-56D8C704849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24" operator="equal" id="{A4BE853F-2536-488B-8FD2-05A53AA9D6D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25" operator="equal" id="{D955062B-67EA-48A9-98DA-224693B5DE6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R503</xm:sqref>
        </x14:conditionalFormatting>
        <x14:conditionalFormatting xmlns:xm="http://schemas.microsoft.com/office/excel/2006/main">
          <x14:cfRule type="cellIs" priority="5303" operator="equal" id="{0A968698-5446-4B87-B79D-7DEB63631BE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04" operator="equal" id="{F6ECE5F7-23B8-489E-8838-CB49596DA79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05" operator="equal" id="{37A97A57-B7D5-41F9-8BD5-7E5F3D13CB8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06" operator="equal" id="{80E8D351-40F2-4305-912A-6B4F8555A1D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07" operator="equal" id="{442C1ABC-A3F7-40C6-9BF9-F827C41AAD0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M504</xm:sqref>
        </x14:conditionalFormatting>
        <x14:conditionalFormatting xmlns:xm="http://schemas.microsoft.com/office/excel/2006/main">
          <x14:cfRule type="cellIs" priority="5298" operator="equal" id="{6FB51CFA-3204-4888-8172-E4089458251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99" operator="equal" id="{C37B34BF-0D1F-4E5E-BAE9-1AB655B8DA7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00" operator="equal" id="{0B744B74-BAF7-4C21-A13B-BB7EC0B69ED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01" operator="equal" id="{287E631A-D697-43F7-8751-88923B7E31B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02" operator="equal" id="{289FDA82-C61A-41B5-80E8-85AEB18DA76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O504</xm:sqref>
        </x14:conditionalFormatting>
        <x14:conditionalFormatting xmlns:xm="http://schemas.microsoft.com/office/excel/2006/main">
          <x14:cfRule type="cellIs" priority="5308" operator="equal" id="{D37799B2-5EBD-4B80-9800-EF480ABF88D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09" operator="equal" id="{7C389D56-BCB4-4D01-9DAD-7EDA40B9415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10" operator="equal" id="{EFAF56FA-AA34-4D76-AFD1-2C455D40185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311" operator="equal" id="{78B3CEEE-3CB1-415C-A065-1B2803EE42B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R504</xm:sqref>
        </x14:conditionalFormatting>
        <x14:conditionalFormatting xmlns:xm="http://schemas.microsoft.com/office/excel/2006/main">
          <x14:cfRule type="cellIs" priority="5289" operator="equal" id="{EB0ACE41-80BE-4F1E-9FD2-616E8FCD6CE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90" operator="equal" id="{8737A997-B070-4818-A509-E8EE0DFA75E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91" operator="equal" id="{708EE6D6-C9D2-4DB1-A7DB-F0B22B10E0F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92" operator="equal" id="{B22C3448-7E42-4DA3-A916-4EAA3C7CFC8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93" operator="equal" id="{065DF91E-1921-4785-9D5E-CE81BCA268A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M505</xm:sqref>
        </x14:conditionalFormatting>
        <x14:conditionalFormatting xmlns:xm="http://schemas.microsoft.com/office/excel/2006/main">
          <x14:cfRule type="cellIs" priority="5284" operator="equal" id="{D52B4DA7-77A0-42D8-A7A1-C3A8CE07256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85" operator="equal" id="{7160BC79-10DA-436E-998D-E9D8317619F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86" operator="equal" id="{ADC2E4FC-2C30-45FB-8571-D154FC6D4C5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87" operator="equal" id="{66016E79-09EB-44DB-B653-AEA11581683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88" operator="equal" id="{D67B3F23-5A9C-425B-ADA8-9BA3D600B68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O505</xm:sqref>
        </x14:conditionalFormatting>
        <x14:conditionalFormatting xmlns:xm="http://schemas.microsoft.com/office/excel/2006/main">
          <x14:cfRule type="cellIs" priority="5294" operator="equal" id="{DDDA21E3-E45D-4D39-BCF4-2B8220B7C8D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95" operator="equal" id="{751A97F9-E020-41E2-823B-B0C092758FB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96" operator="equal" id="{ACEE90D6-0D6E-4BED-B269-FA629108E92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97" operator="equal" id="{7B33A32C-CCCD-477D-BC21-144A4B74295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R505</xm:sqref>
        </x14:conditionalFormatting>
        <x14:conditionalFormatting xmlns:xm="http://schemas.microsoft.com/office/excel/2006/main">
          <x14:cfRule type="cellIs" priority="5275" operator="equal" id="{5A4FB9DF-BE82-42F8-855A-CB41AE7EC8F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76" operator="equal" id="{D5A855E7-D8A7-4E78-9462-2E5BC60A2AF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77" operator="equal" id="{05946D7C-07E7-436A-9A7B-684A26BFBAD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78" operator="equal" id="{F3598A47-AAEB-4938-AF4E-96D9609096E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79" operator="equal" id="{84898E9B-5EDF-4194-A009-684B6710148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M506</xm:sqref>
        </x14:conditionalFormatting>
        <x14:conditionalFormatting xmlns:xm="http://schemas.microsoft.com/office/excel/2006/main">
          <x14:cfRule type="cellIs" priority="5270" operator="equal" id="{FE969C51-D69D-4CD1-85C1-06AAE103FBC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71" operator="equal" id="{DAFF8D47-A265-4687-A3EF-ED58B701F79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72" operator="equal" id="{A9ECA5C2-84D2-4796-89A1-8ACFEF31CF9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73" operator="equal" id="{F33D1591-2E98-466F-B946-E55CBE0359D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74" operator="equal" id="{F8625CFA-15FA-49EB-8A78-DF8110D3F71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O506</xm:sqref>
        </x14:conditionalFormatting>
        <x14:conditionalFormatting xmlns:xm="http://schemas.microsoft.com/office/excel/2006/main">
          <x14:cfRule type="cellIs" priority="5280" operator="equal" id="{BE8BCEE3-794D-4B7E-875F-9BFC7740120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81" operator="equal" id="{77908798-8815-4622-A060-456B4F89DEA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82" operator="equal" id="{0879E27B-45A8-4885-850E-66208AA977D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83" operator="equal" id="{8EF675EA-192A-470D-8579-50D369F6C95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R506</xm:sqref>
        </x14:conditionalFormatting>
        <x14:conditionalFormatting xmlns:xm="http://schemas.microsoft.com/office/excel/2006/main">
          <x14:cfRule type="cellIs" priority="5261" operator="equal" id="{62662585-7BC9-4916-827A-81F4B49D81E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62" operator="equal" id="{2AF8FB97-90D4-4A7A-8A33-B3E038E9BEF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63" operator="equal" id="{28C37B1C-9F96-449B-B7C2-24CC8A7B9A5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64" operator="equal" id="{BB5BF79B-3400-4235-94E4-09A6380E1DB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65" operator="equal" id="{317360C7-DE7E-42AB-BB2F-70868E24521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M507</xm:sqref>
        </x14:conditionalFormatting>
        <x14:conditionalFormatting xmlns:xm="http://schemas.microsoft.com/office/excel/2006/main">
          <x14:cfRule type="cellIs" priority="5256" operator="equal" id="{2ACA807F-C1B0-4CA9-9E81-B4A0224F76C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57" operator="equal" id="{D5F07359-4F07-41F3-9401-151F155413C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58" operator="equal" id="{BE55C16F-86E7-461C-A48D-B24C74BAD30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59" operator="equal" id="{77FAEB64-F4D7-4768-9F94-C13B8919B11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60" operator="equal" id="{3AB29B10-99D6-464E-9FF8-025F80783AD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O507</xm:sqref>
        </x14:conditionalFormatting>
        <x14:conditionalFormatting xmlns:xm="http://schemas.microsoft.com/office/excel/2006/main">
          <x14:cfRule type="cellIs" priority="5266" operator="equal" id="{EFEB6FC4-7D90-4753-8C4F-024051AEDC0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67" operator="equal" id="{E3F91B02-70DA-42BC-868F-CCDB68EB3D1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68" operator="equal" id="{416972F1-1234-4B3D-B713-831E6DA3547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69" operator="equal" id="{0E0FE5F1-FFB5-435A-A856-41C548F55BB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R507</xm:sqref>
        </x14:conditionalFormatting>
        <x14:conditionalFormatting xmlns:xm="http://schemas.microsoft.com/office/excel/2006/main">
          <x14:cfRule type="cellIs" priority="5247" operator="equal" id="{A77F4EC8-87A4-443C-B310-8E979DF6E67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48" operator="equal" id="{0284012B-AFEB-452F-A8FB-B64FAC9D5F4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49" operator="equal" id="{4597B5A3-5B46-4532-B6A7-11FF2867220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50" operator="equal" id="{8B6F9C85-6CDD-48D1-AB43-1E1169EFB47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51" operator="equal" id="{97B139B4-6E96-4500-8D2F-C51BAB7EDB3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M508</xm:sqref>
        </x14:conditionalFormatting>
        <x14:conditionalFormatting xmlns:xm="http://schemas.microsoft.com/office/excel/2006/main">
          <x14:cfRule type="cellIs" priority="5242" operator="equal" id="{85D8480D-6767-4F47-BF1F-080909AD7B6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43" operator="equal" id="{9003E371-7CF3-4574-8E5C-C1B88787E5D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44" operator="equal" id="{C06D6367-9AF0-430F-8AAB-92D08DB675D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45" operator="equal" id="{2ABE95D7-A231-495B-801C-39E07FBD82C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46" operator="equal" id="{7F4B04F5-899F-489B-9790-02C11E8CC99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O508</xm:sqref>
        </x14:conditionalFormatting>
        <x14:conditionalFormatting xmlns:xm="http://schemas.microsoft.com/office/excel/2006/main">
          <x14:cfRule type="cellIs" priority="5252" operator="equal" id="{7929C9F7-1EBD-4BD2-91AB-E7B547FDBC4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53" operator="equal" id="{830A785D-8584-487B-A6B4-9F22F687610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54" operator="equal" id="{7226D0E8-2094-4C39-8195-F5A6F8D23B1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55" operator="equal" id="{4531B817-5B7E-4187-9547-B7B397E8135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R508</xm:sqref>
        </x14:conditionalFormatting>
        <x14:conditionalFormatting xmlns:xm="http://schemas.microsoft.com/office/excel/2006/main">
          <x14:cfRule type="cellIs" priority="5233" operator="equal" id="{FEF3E2BB-9330-4A30-B07D-2F643078B40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34" operator="equal" id="{BFC1FF86-6079-4C74-AAC7-1DE25C9C8FB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35" operator="equal" id="{CBC6BFCC-1876-48AB-BB83-B4B6111EBA4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36" operator="equal" id="{4E17B001-9525-4E60-A22B-64C36E4CAD4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37" operator="equal" id="{F01F655C-084F-463C-A423-C348095A933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M521</xm:sqref>
        </x14:conditionalFormatting>
        <x14:conditionalFormatting xmlns:xm="http://schemas.microsoft.com/office/excel/2006/main">
          <x14:cfRule type="cellIs" priority="5228" operator="equal" id="{23AD493F-839A-44B4-AB11-CEB623169EF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29" operator="equal" id="{F9DEC7AB-CDE4-4960-B7B1-DD22D2D5073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30" operator="equal" id="{53ADCA99-C875-4757-9620-CBAE48CBD42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31" operator="equal" id="{AFC3AB3A-CBF9-4F00-A7B2-8432A83EB2B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32" operator="equal" id="{EE664CEA-505A-4DE6-8966-64186F9BF55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O521</xm:sqref>
        </x14:conditionalFormatting>
        <x14:conditionalFormatting xmlns:xm="http://schemas.microsoft.com/office/excel/2006/main">
          <x14:cfRule type="cellIs" priority="5238" operator="equal" id="{E771AE80-2F9A-49CA-A0E9-A2FCC64FBB1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39" operator="equal" id="{085234DB-DBC7-4BCD-9E62-D40B168889F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40" operator="equal" id="{0B6FC6BD-99E3-4551-9DA3-1FBAD844823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41" operator="equal" id="{AC969126-69A5-47E5-86F3-7AA0DBC8CC8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R521</xm:sqref>
        </x14:conditionalFormatting>
        <x14:conditionalFormatting xmlns:xm="http://schemas.microsoft.com/office/excel/2006/main">
          <x14:cfRule type="cellIs" priority="5219" operator="equal" id="{323121D7-845E-44CD-9EAC-AC1E97F7443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20" operator="equal" id="{86139C79-003E-482B-89A4-7FBEA496DB9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21" operator="equal" id="{B74526E5-5616-462D-BF59-37E3AAD9BC8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22" operator="equal" id="{07966AF3-6BCD-40C6-A338-387A8D6DD4F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23" operator="equal" id="{5184306E-FC2F-4EC5-8410-7A90D036B7F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M522</xm:sqref>
        </x14:conditionalFormatting>
        <x14:conditionalFormatting xmlns:xm="http://schemas.microsoft.com/office/excel/2006/main">
          <x14:cfRule type="cellIs" priority="5214" operator="equal" id="{3FC000F7-F61D-46B4-BF1E-E5D65EDCC23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15" operator="equal" id="{F51EF788-AD40-4E37-9B03-6936D53D8EB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16" operator="equal" id="{8130C415-72D8-41A5-AC99-8BB4B570437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17" operator="equal" id="{BCA8889B-D9DE-41FA-A08D-F451D8CD9C3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18" operator="equal" id="{10059E18-F97C-4B82-B488-FCE73A90E35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O522</xm:sqref>
        </x14:conditionalFormatting>
        <x14:conditionalFormatting xmlns:xm="http://schemas.microsoft.com/office/excel/2006/main">
          <x14:cfRule type="cellIs" priority="5224" operator="equal" id="{55FA6C93-DA9D-4303-AF3D-ECC1966A2E4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25" operator="equal" id="{ED12CC7C-0191-4991-AB41-B4C2F3E7F2E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26" operator="equal" id="{6B26526C-D82B-4A71-90F6-00406E8D417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27" operator="equal" id="{A98B7783-6687-4CC0-94FA-D9D5FDE54F8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R522</xm:sqref>
        </x14:conditionalFormatting>
        <x14:conditionalFormatting xmlns:xm="http://schemas.microsoft.com/office/excel/2006/main">
          <x14:cfRule type="cellIs" priority="5205" operator="equal" id="{4E5E353F-6D83-43C7-9019-0095C540576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06" operator="equal" id="{9255BBF3-F091-405F-BBAA-BBC9CE491A1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07" operator="equal" id="{D2970862-1328-4E4E-B26A-BFE6F890946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08" operator="equal" id="{FD6608BC-2CBD-41FF-8905-0279B52AC65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09" operator="equal" id="{5EAC2D1A-1120-41CD-8F97-69479C13A98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M523</xm:sqref>
        </x14:conditionalFormatting>
        <x14:conditionalFormatting xmlns:xm="http://schemas.microsoft.com/office/excel/2006/main">
          <x14:cfRule type="cellIs" priority="5200" operator="equal" id="{16F1500E-B04F-43BC-BD77-0AAEF9101BF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01" operator="equal" id="{53832D60-FC8B-4B43-9B2A-371D3511E0A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02" operator="equal" id="{E9A53DA3-B4B7-4BBE-9868-2965D690A4C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03" operator="equal" id="{37439B0E-A628-4270-876B-D3F777968CB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04" operator="equal" id="{097937E3-DB2D-4ACB-97B4-184B58E46CE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O523</xm:sqref>
        </x14:conditionalFormatting>
        <x14:conditionalFormatting xmlns:xm="http://schemas.microsoft.com/office/excel/2006/main">
          <x14:cfRule type="cellIs" priority="5210" operator="equal" id="{223123A1-4A53-4CC2-B3DC-A0D1998DC64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11" operator="equal" id="{DE985095-5236-43B5-85AC-D6DEADB4FE4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12" operator="equal" id="{24B4229B-60BE-4E47-A3E2-3F192CEDAE8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213" operator="equal" id="{6A022D31-E719-43A7-B80C-B997F96B49D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R523</xm:sqref>
        </x14:conditionalFormatting>
        <x14:conditionalFormatting xmlns:xm="http://schemas.microsoft.com/office/excel/2006/main">
          <x14:cfRule type="cellIs" priority="5191" operator="equal" id="{A627169E-028C-49FE-B2A7-1CC40C58536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92" operator="equal" id="{2648FC30-12B7-4A64-AACE-DB625440815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93" operator="equal" id="{92ABB93D-B22C-4A81-94CC-0773140CA7A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94" operator="equal" id="{7391847D-441B-4C76-B005-1CF3F602D6C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95" operator="equal" id="{F91EAD37-C788-4DCA-918E-4F3DC25A478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M524</xm:sqref>
        </x14:conditionalFormatting>
        <x14:conditionalFormatting xmlns:xm="http://schemas.microsoft.com/office/excel/2006/main">
          <x14:cfRule type="cellIs" priority="5186" operator="equal" id="{C0B163E3-E3C0-4CD4-8B41-5765CCFB0C5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87" operator="equal" id="{EEC5D2FA-DD5B-4252-ADCA-2E59F4D3C4F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88" operator="equal" id="{74A8DD1B-B2A3-4062-AF22-9B0B8D5A49B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89" operator="equal" id="{02A1378C-12EF-4FB5-9B6F-10EFF7937FF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90" operator="equal" id="{64873CC4-0D0A-4B51-99BD-5EE48FF5C30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O524</xm:sqref>
        </x14:conditionalFormatting>
        <x14:conditionalFormatting xmlns:xm="http://schemas.microsoft.com/office/excel/2006/main">
          <x14:cfRule type="cellIs" priority="5196" operator="equal" id="{668E308D-1854-4CF4-9FB8-5B42BAABFED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97" operator="equal" id="{6C987CDB-82B7-47CD-93DA-A24261DF06E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98" operator="equal" id="{947FF478-1061-4C40-80DA-2244F60D64D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99" operator="equal" id="{18E853B2-8270-4DBE-984E-75F12C4ADB6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R524</xm:sqref>
        </x14:conditionalFormatting>
        <x14:conditionalFormatting xmlns:xm="http://schemas.microsoft.com/office/excel/2006/main">
          <x14:cfRule type="cellIs" priority="5149" operator="equal" id="{3845FE34-FDB9-4CC2-8EE1-CAEF12DAD57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50" operator="equal" id="{4EFB64CA-410E-486D-8123-FEAB2BF2BD4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51" operator="equal" id="{CBC8C48A-0C51-4C3F-A7EB-3B8AC9CA044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52" operator="equal" id="{335D1347-BFAC-45C6-8E65-17FD9FCC202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53" operator="equal" id="{2F29477F-3E1E-465B-92B8-3298203D83D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M525</xm:sqref>
        </x14:conditionalFormatting>
        <x14:conditionalFormatting xmlns:xm="http://schemas.microsoft.com/office/excel/2006/main">
          <x14:cfRule type="cellIs" priority="5144" operator="equal" id="{F0F81277-404D-4E5D-B17B-E62AD1E2CF6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45" operator="equal" id="{24723FB1-3EFC-46CA-8042-A2994A88136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46" operator="equal" id="{30DADEF7-8B19-4798-B6ED-13D1963124D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47" operator="equal" id="{0861367D-3711-43FE-85C3-CB0A12FCF60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48" operator="equal" id="{2125EA86-1BC5-4E2D-B788-B367269B156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O525</xm:sqref>
        </x14:conditionalFormatting>
        <x14:conditionalFormatting xmlns:xm="http://schemas.microsoft.com/office/excel/2006/main">
          <x14:cfRule type="cellIs" priority="5154" operator="equal" id="{FA767682-7707-4BE5-8B17-8D8EA4ABB41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55" operator="equal" id="{9ECF0FD5-21B4-4D9C-AB08-0D7ABA68E71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56" operator="equal" id="{F3D2A516-45DB-4559-881D-78E11CD6CBA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57" operator="equal" id="{F842DB4A-20E7-4F3D-9183-58D7912963A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R525</xm:sqref>
        </x14:conditionalFormatting>
        <x14:conditionalFormatting xmlns:xm="http://schemas.microsoft.com/office/excel/2006/main">
          <x14:cfRule type="cellIs" priority="5135" operator="equal" id="{2C8AE49C-6AAF-4BEA-8E12-A47AE914D13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36" operator="equal" id="{2C574B54-81A8-47CB-B301-E4BDD7F7E6E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37" operator="equal" id="{56463C13-BBF2-4CC1-BA4D-A6416688F35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38" operator="equal" id="{FA69443C-33BC-4312-8E2D-87034897CFD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39" operator="equal" id="{F4990605-7D35-4114-9DAB-5CE054AF0E2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M526</xm:sqref>
        </x14:conditionalFormatting>
        <x14:conditionalFormatting xmlns:xm="http://schemas.microsoft.com/office/excel/2006/main">
          <x14:cfRule type="cellIs" priority="5130" operator="equal" id="{EABEAF9B-D838-475E-B3A9-DD0FD76211B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31" operator="equal" id="{24AF9D2E-82CD-4B97-B8D2-C7ABAA4394E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32" operator="equal" id="{96C93B43-1091-4793-AD2C-E53F890811D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33" operator="equal" id="{407B1211-503D-46E9-9AAD-A1EBDEBB35A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34" operator="equal" id="{7B58CB0A-E2FD-4413-85B8-F47C814FC0F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O526</xm:sqref>
        </x14:conditionalFormatting>
        <x14:conditionalFormatting xmlns:xm="http://schemas.microsoft.com/office/excel/2006/main">
          <x14:cfRule type="cellIs" priority="5140" operator="equal" id="{F1855E6A-EAC7-4A8B-B909-19D659F2F45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41" operator="equal" id="{35BEFE58-E6E0-493D-B18F-ABB88E98410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42" operator="equal" id="{D0E478BE-F5DF-448F-B519-EE854B78D82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43" operator="equal" id="{96D0A6B6-4959-4082-8E3D-078F29EB53E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R526</xm:sqref>
        </x14:conditionalFormatting>
        <x14:conditionalFormatting xmlns:xm="http://schemas.microsoft.com/office/excel/2006/main">
          <x14:cfRule type="cellIs" priority="5121" operator="equal" id="{91D9DC41-CCA3-47B2-A18B-A301E0D7313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22" operator="equal" id="{F5F51BBA-364E-46CD-AE9E-889401E8041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23" operator="equal" id="{4BD1AD09-3887-410B-B895-5F60E2C78A3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24" operator="equal" id="{88B30F0A-C8F5-4B93-9C3E-94476B837C0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25" operator="equal" id="{A4CABB25-E699-40CC-AEDC-63BF1368715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M527</xm:sqref>
        </x14:conditionalFormatting>
        <x14:conditionalFormatting xmlns:xm="http://schemas.microsoft.com/office/excel/2006/main">
          <x14:cfRule type="cellIs" priority="5116" operator="equal" id="{50CFC6F6-BD34-451D-95FD-B64A995B89A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17" operator="equal" id="{6068ADE4-0D8E-4A98-BC27-B9D73305D4B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18" operator="equal" id="{6F8FD183-CFD6-4F34-B3B8-DD5DBA5AFFD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19" operator="equal" id="{D0239BC2-56BF-4C13-9725-CB00C79EB63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20" operator="equal" id="{5641398C-E8E5-4333-88C5-F30A257CAF6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O527</xm:sqref>
        </x14:conditionalFormatting>
        <x14:conditionalFormatting xmlns:xm="http://schemas.microsoft.com/office/excel/2006/main">
          <x14:cfRule type="cellIs" priority="5126" operator="equal" id="{C4C821DF-CB36-4A6A-BE84-7979F075F15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27" operator="equal" id="{573BDFE8-D7A0-4A3C-AFB9-438F3413368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28" operator="equal" id="{5F26E0D1-8439-47FB-9BDC-085BD250A1E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29" operator="equal" id="{EE196481-FB1B-4088-8C43-8F3B6EFB7B1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R527</xm:sqref>
        </x14:conditionalFormatting>
        <x14:conditionalFormatting xmlns:xm="http://schemas.microsoft.com/office/excel/2006/main">
          <x14:cfRule type="cellIs" priority="5107" operator="equal" id="{1B728003-1DDC-4E51-AD73-DF29BF3B94C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08" operator="equal" id="{CEC54B7C-2562-4E13-B7E8-B86CB2C85BC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09" operator="equal" id="{1B9348B6-741C-4885-86E2-0E403A526A5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10" operator="equal" id="{85D123A7-114F-4ECB-9B19-4BBBCDECA80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11" operator="equal" id="{AE49ED66-A0CC-47F7-BB40-A6548793DB8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M528</xm:sqref>
        </x14:conditionalFormatting>
        <x14:conditionalFormatting xmlns:xm="http://schemas.microsoft.com/office/excel/2006/main">
          <x14:cfRule type="cellIs" priority="5102" operator="equal" id="{A36F6C3C-923A-4F7B-9D09-CDF3EE8CBB1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03" operator="equal" id="{DB9AC1A0-D39F-471C-8238-C8A490FDE29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04" operator="equal" id="{108916CF-D629-4A09-87B3-C5C1097A9D9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05" operator="equal" id="{E3028128-0DF7-4EA6-8621-1B28B8DE2E8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06" operator="equal" id="{EB209C19-2BA9-443E-B45B-82FB356F304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O528</xm:sqref>
        </x14:conditionalFormatting>
        <x14:conditionalFormatting xmlns:xm="http://schemas.microsoft.com/office/excel/2006/main">
          <x14:cfRule type="cellIs" priority="5112" operator="equal" id="{EEB1F98D-C49C-4E12-89E1-F1623550838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13" operator="equal" id="{C26C5896-00A3-4072-A4C1-B5D1B47CF80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14" operator="equal" id="{3BC27D28-C9AD-4BE5-A2E7-9E81682234E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15" operator="equal" id="{C964F9B0-D23D-471D-8786-DA725C57533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R528</xm:sqref>
        </x14:conditionalFormatting>
        <x14:conditionalFormatting xmlns:xm="http://schemas.microsoft.com/office/excel/2006/main">
          <x14:cfRule type="cellIs" priority="5093" operator="equal" id="{8C526D4A-73F8-43FF-BDB8-E5DD7328002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94" operator="equal" id="{47081D40-15C6-4E2E-8339-628BFD3BB23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95" operator="equal" id="{1A199333-18F1-4E04-A761-F72F19FC2C3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96" operator="equal" id="{70174F0F-7094-4C6F-9AC2-23298F2D6E9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97" operator="equal" id="{EEBDBD4B-7AB8-4AA2-BCF8-50B257BA808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M529</xm:sqref>
        </x14:conditionalFormatting>
        <x14:conditionalFormatting xmlns:xm="http://schemas.microsoft.com/office/excel/2006/main">
          <x14:cfRule type="cellIs" priority="5088" operator="equal" id="{28AE2E5C-E25A-4167-854A-859C1C46A45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89" operator="equal" id="{E08FC83F-902A-4A9A-9CBA-E6118673C25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90" operator="equal" id="{F8E0AEE9-A6F4-46A0-AED3-8BECAC923A5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91" operator="equal" id="{1E446B37-E9EC-4CFE-981B-23A1BAF8A65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92" operator="equal" id="{D2ACD8B2-1610-4F05-B38C-370F1D764DD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O529</xm:sqref>
        </x14:conditionalFormatting>
        <x14:conditionalFormatting xmlns:xm="http://schemas.microsoft.com/office/excel/2006/main">
          <x14:cfRule type="cellIs" priority="5098" operator="equal" id="{B881A8AE-23B3-424C-B275-01DD2B58CB0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99" operator="equal" id="{774F813A-06E3-4F25-A149-5FA4D11E2A7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00" operator="equal" id="{9AEFC6AB-1D5F-48D8-ADFD-73DE7F3D49E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101" operator="equal" id="{DFFA5A1E-AD6E-45AA-99E1-41D82BF56F6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R529</xm:sqref>
        </x14:conditionalFormatting>
        <x14:conditionalFormatting xmlns:xm="http://schemas.microsoft.com/office/excel/2006/main">
          <x14:cfRule type="cellIs" priority="5079" operator="equal" id="{22454B14-B92B-4730-A744-0536131A63A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80" operator="equal" id="{57C9A6B9-A1D7-406C-8971-D68AF66E5A2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81" operator="equal" id="{77A43CB9-E5AF-48C2-91E2-8CD9D20953E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82" operator="equal" id="{5422D729-BB61-4929-9798-972754B6D07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83" operator="equal" id="{393902A4-FA69-428B-A20B-F83BC4673CD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M530</xm:sqref>
        </x14:conditionalFormatting>
        <x14:conditionalFormatting xmlns:xm="http://schemas.microsoft.com/office/excel/2006/main">
          <x14:cfRule type="cellIs" priority="5074" operator="equal" id="{4A711BBE-36BD-4419-900C-2B9E11BF258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75" operator="equal" id="{D2DA0396-9FD5-4A56-BB55-7E6289BEC96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76" operator="equal" id="{6D29D4AF-868A-4C98-BF03-D5C306135D7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77" operator="equal" id="{A1A00F6C-21DB-41BF-8698-0B2666048CB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78" operator="equal" id="{F97F4DE9-92D8-4F7C-B702-1FC7122F2D1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O530</xm:sqref>
        </x14:conditionalFormatting>
        <x14:conditionalFormatting xmlns:xm="http://schemas.microsoft.com/office/excel/2006/main">
          <x14:cfRule type="cellIs" priority="5084" operator="equal" id="{194E773B-86EC-42E2-A637-818B8280180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85" operator="equal" id="{1385137B-6FFA-4BA2-8C8D-4A98379941C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86" operator="equal" id="{BA52013C-5C59-43C3-B8AF-02BB2DE2B89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87" operator="equal" id="{80347D0D-913E-48FF-9474-D5F3322E8B4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R530</xm:sqref>
        </x14:conditionalFormatting>
        <x14:conditionalFormatting xmlns:xm="http://schemas.microsoft.com/office/excel/2006/main">
          <x14:cfRule type="cellIs" priority="5065" operator="equal" id="{84EC46AD-8EBE-4719-8ACE-AE60085AB0B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66" operator="equal" id="{5ACA05DA-4A7A-4775-87F3-5BFB87D6889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67" operator="equal" id="{05B72182-8DF5-4A3F-8589-C844DB10624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68" operator="equal" id="{F8D49A61-144F-4B94-8A21-855C3A765DB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69" operator="equal" id="{98D3014A-98D5-4029-8B26-F45055A7D7B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M531</xm:sqref>
        </x14:conditionalFormatting>
        <x14:conditionalFormatting xmlns:xm="http://schemas.microsoft.com/office/excel/2006/main">
          <x14:cfRule type="cellIs" priority="5060" operator="equal" id="{4445AC99-7C39-48E9-AD3C-06322D8B3AA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61" operator="equal" id="{B19E0FAC-3E0D-4E89-9099-03987F946DD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62" operator="equal" id="{5B349AFC-65C5-4912-9296-957C7B08F0A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63" operator="equal" id="{20C85C6F-AC51-43C8-AFEF-C7A67486734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64" operator="equal" id="{E100595E-83A2-4414-943F-940675A4936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O531</xm:sqref>
        </x14:conditionalFormatting>
        <x14:conditionalFormatting xmlns:xm="http://schemas.microsoft.com/office/excel/2006/main">
          <x14:cfRule type="cellIs" priority="5070" operator="equal" id="{98733EBA-0E15-478D-B351-9134168B738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71" operator="equal" id="{B806BBC5-70E0-496B-A93A-CF5D9630B0C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72" operator="equal" id="{F3907DF1-99E6-4155-BBC8-801860C808F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73" operator="equal" id="{750B8522-9654-4098-BCAD-96928B18BFD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R531</xm:sqref>
        </x14:conditionalFormatting>
        <x14:conditionalFormatting xmlns:xm="http://schemas.microsoft.com/office/excel/2006/main">
          <x14:cfRule type="cellIs" priority="5051" operator="equal" id="{F529531B-333F-4BE8-B823-BEDC9021BCA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52" operator="equal" id="{FBC8E989-6B06-471F-989E-CC980FD9796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53" operator="equal" id="{87FA012E-7C9C-44C6-B89F-2442D4550F5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54" operator="equal" id="{C8C91D67-BC10-439E-B087-7D645E00B60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55" operator="equal" id="{7A47651D-FF1C-471F-88A8-E062C4C2B8F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M545</xm:sqref>
        </x14:conditionalFormatting>
        <x14:conditionalFormatting xmlns:xm="http://schemas.microsoft.com/office/excel/2006/main">
          <x14:cfRule type="cellIs" priority="5046" operator="equal" id="{3BDA89D3-51CB-45D2-8550-A4880D25B83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47" operator="equal" id="{BCA9461A-4057-4665-A3AF-3A44A8A91C2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48" operator="equal" id="{6532E22F-C933-4292-8731-D079D1F3E67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49" operator="equal" id="{C4EACCB0-A787-4EFA-85BA-EA7A5CB14FD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50" operator="equal" id="{DED9D7D0-F709-45A8-AD1F-861CEF07E8D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O545</xm:sqref>
        </x14:conditionalFormatting>
        <x14:conditionalFormatting xmlns:xm="http://schemas.microsoft.com/office/excel/2006/main">
          <x14:cfRule type="cellIs" priority="5056" operator="equal" id="{10E22AD7-685F-4EAF-8256-35D7F99640E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57" operator="equal" id="{5BA824AD-3A6F-4DB9-B514-8245BEE0598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58" operator="equal" id="{2732E9EF-3B22-4381-AAF5-BB3AF78345F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59" operator="equal" id="{499B5BA2-6105-4C48-841E-BCEB8E14F4F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R545</xm:sqref>
        </x14:conditionalFormatting>
        <x14:conditionalFormatting xmlns:xm="http://schemas.microsoft.com/office/excel/2006/main">
          <x14:cfRule type="cellIs" priority="5037" operator="equal" id="{3CF44F94-AAAB-4A9E-8A59-DEFF56F3ADA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38" operator="equal" id="{69FAADAE-1308-43B8-8008-D0DCCE5D989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39" operator="equal" id="{CD1D0979-6194-4792-AB14-ECCB07FDE77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40" operator="equal" id="{2B250A26-439F-4FF3-9863-163C0C5F5DB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41" operator="equal" id="{0CE3C770-79EF-4AAE-990A-C06D2BEF9CA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M546</xm:sqref>
        </x14:conditionalFormatting>
        <x14:conditionalFormatting xmlns:xm="http://schemas.microsoft.com/office/excel/2006/main">
          <x14:cfRule type="cellIs" priority="5032" operator="equal" id="{430B0115-FFB8-4946-BC07-DE082E7640D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33" operator="equal" id="{A2587A56-AA82-415D-A5B2-4FAF83A316E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34" operator="equal" id="{ECD5BDFD-AC34-4693-945B-161197FAD78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35" operator="equal" id="{08A7BEAE-2025-45BD-A667-61953BAF521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36" operator="equal" id="{B72CA241-E4A9-4B6F-B758-ECD75A9C281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O546</xm:sqref>
        </x14:conditionalFormatting>
        <x14:conditionalFormatting xmlns:xm="http://schemas.microsoft.com/office/excel/2006/main">
          <x14:cfRule type="cellIs" priority="5042" operator="equal" id="{4038BEF9-2A56-461B-A667-9FE68C4D4E4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43" operator="equal" id="{ED961D5D-CB1E-4417-95A1-419564E118F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44" operator="equal" id="{73953BF8-12C6-4A4E-8E5D-FB4802AB4BA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45" operator="equal" id="{94943D10-DBE6-4C0A-85F9-0753C449DC2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R546</xm:sqref>
        </x14:conditionalFormatting>
        <x14:conditionalFormatting xmlns:xm="http://schemas.microsoft.com/office/excel/2006/main">
          <x14:cfRule type="cellIs" priority="5023" operator="equal" id="{4C738DB1-38FD-4529-B5DA-1E9C495CA51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24" operator="equal" id="{9EDABFF4-C08F-4535-B384-AFC38DD3711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25" operator="equal" id="{414A41E5-B336-422E-BA81-FA017BDA512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26" operator="equal" id="{BF6EDB30-0189-4B06-8DF1-08811510137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27" operator="equal" id="{A652230B-AB31-47F7-90FC-CAD9E5DDAE9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M547</xm:sqref>
        </x14:conditionalFormatting>
        <x14:conditionalFormatting xmlns:xm="http://schemas.microsoft.com/office/excel/2006/main">
          <x14:cfRule type="cellIs" priority="5018" operator="equal" id="{23A7F338-425A-4857-8E93-7928C309F06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19" operator="equal" id="{26D55E2C-2D81-42DE-B511-5F3E325D026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20" operator="equal" id="{20ECE663-2F31-43B5-ACC7-84CDEA0E188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21" operator="equal" id="{C7CDD1F2-5838-4028-9326-8DC8B80ADEC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22" operator="equal" id="{97175D76-9079-4D80-8843-1702B705B26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O547</xm:sqref>
        </x14:conditionalFormatting>
        <x14:conditionalFormatting xmlns:xm="http://schemas.microsoft.com/office/excel/2006/main">
          <x14:cfRule type="cellIs" priority="5028" operator="equal" id="{7F839541-6F14-430A-856C-B8FE73E2CEC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29" operator="equal" id="{55CE4FD3-1928-4715-9010-912F78D1D5E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30" operator="equal" id="{B57AE04B-C197-41CB-9AD7-9D5B0ECB3C4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31" operator="equal" id="{82AC6E2D-3765-418F-864C-57A80CA19A1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R547</xm:sqref>
        </x14:conditionalFormatting>
        <x14:conditionalFormatting xmlns:xm="http://schemas.microsoft.com/office/excel/2006/main">
          <x14:cfRule type="cellIs" priority="5009" operator="equal" id="{F6E0D254-6ED3-4939-9F1D-3BB70B3D970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10" operator="equal" id="{86A8B140-59EC-4601-9B20-823A02A4E82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11" operator="equal" id="{70F2A85A-0B1F-4BFA-A1D1-59741928461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12" operator="equal" id="{33141670-BD63-4457-BB7F-63C7714A298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13" operator="equal" id="{41242652-213B-46EE-B44C-796AC2BC9C6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M548</xm:sqref>
        </x14:conditionalFormatting>
        <x14:conditionalFormatting xmlns:xm="http://schemas.microsoft.com/office/excel/2006/main">
          <x14:cfRule type="cellIs" priority="5004" operator="equal" id="{05CAA05D-DEC3-41A7-A27F-5DB0309E1EE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05" operator="equal" id="{CEC88C76-E059-46EA-B564-AA32ABB1020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06" operator="equal" id="{4C4EED7F-9E04-4EE9-AECC-599EB470ACA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07" operator="equal" id="{63F5BF80-878D-424C-9B25-38A30D9AD3A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08" operator="equal" id="{F3083C2D-C544-4991-B56C-9C17206BF22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O548</xm:sqref>
        </x14:conditionalFormatting>
        <x14:conditionalFormatting xmlns:xm="http://schemas.microsoft.com/office/excel/2006/main">
          <x14:cfRule type="cellIs" priority="5014" operator="equal" id="{B211B63A-98AE-48D2-A386-2A562001876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15" operator="equal" id="{24142999-88AB-4253-9AAA-45002D92AE5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16" operator="equal" id="{4CDF4285-E354-41B4-8F98-ED75678D5E0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17" operator="equal" id="{F89E62DA-F64C-4619-A541-5C540BDFA60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R548</xm:sqref>
        </x14:conditionalFormatting>
        <x14:conditionalFormatting xmlns:xm="http://schemas.microsoft.com/office/excel/2006/main">
          <x14:cfRule type="cellIs" priority="4995" operator="equal" id="{4BC7E016-B7ED-4B92-A328-55E2EE97A34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96" operator="equal" id="{1B89C388-E255-4FF5-A77B-889F7248924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97" operator="equal" id="{8BFBBA6E-ED20-42B6-9B94-DE72E8C31A7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98" operator="equal" id="{08A7CB3C-0244-4B21-9B9A-EAA897C2078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99" operator="equal" id="{0705AD36-A636-4BD9-86FE-303DD4E71B9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M549</xm:sqref>
        </x14:conditionalFormatting>
        <x14:conditionalFormatting xmlns:xm="http://schemas.microsoft.com/office/excel/2006/main">
          <x14:cfRule type="cellIs" priority="5000" operator="equal" id="{2985B0AA-B493-444A-B122-2A1D2AF9272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01" operator="equal" id="{02206576-1D42-4A70-A6F8-B064A2A8192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02" operator="equal" id="{918C8609-97B9-4EE0-A17C-5A056395F65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003" operator="equal" id="{C98BBD41-8B02-4080-8890-170FF5D8D26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R549</xm:sqref>
        </x14:conditionalFormatting>
        <x14:conditionalFormatting xmlns:xm="http://schemas.microsoft.com/office/excel/2006/main">
          <x14:cfRule type="cellIs" priority="4981" operator="equal" id="{76D2D7EC-069A-4ACA-A906-F8A50E1CBD6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82" operator="equal" id="{B749C410-814A-4488-A558-BF596673FB3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83" operator="equal" id="{27621EB4-FF63-4BBA-8DB4-001A98DFE67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84" operator="equal" id="{F1711631-3F54-46A8-8D17-B38D4EEE1E8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85" operator="equal" id="{36C19BC5-40EB-4E22-B039-A261A34607F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M550</xm:sqref>
        </x14:conditionalFormatting>
        <x14:conditionalFormatting xmlns:xm="http://schemas.microsoft.com/office/excel/2006/main">
          <x14:cfRule type="cellIs" priority="4976" operator="equal" id="{8F9154B5-9D53-4F9E-AAEF-3FBAF03BB64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77" operator="equal" id="{4E6ADA86-852D-49E2-BDD1-F65B6AF8BEC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78" operator="equal" id="{D1F03FE8-9040-496F-9068-B869F016CF5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79" operator="equal" id="{084537EA-CA9B-4FC4-9BDE-A53804F51AF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80" operator="equal" id="{3A117418-CFD0-4B31-9BE8-39670CCE7CC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O550</xm:sqref>
        </x14:conditionalFormatting>
        <x14:conditionalFormatting xmlns:xm="http://schemas.microsoft.com/office/excel/2006/main">
          <x14:cfRule type="cellIs" priority="4986" operator="equal" id="{693F6947-806D-4957-8C0D-D0F6B5D3594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87" operator="equal" id="{013F0E98-2BF0-4B59-AC72-8F46815BB42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88" operator="equal" id="{B47A2E44-6872-4A82-A243-7D5A9975883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89" operator="equal" id="{2C2E85B1-8B1F-4972-BDC1-7D19957F4F2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R550</xm:sqref>
        </x14:conditionalFormatting>
        <x14:conditionalFormatting xmlns:xm="http://schemas.microsoft.com/office/excel/2006/main">
          <x14:cfRule type="cellIs" priority="4967" operator="equal" id="{A5A8BA1D-C70D-48CA-B271-863F3C1EBDD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68" operator="equal" id="{7A955E9A-EE8C-480E-9431-FD8D2183CBB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69" operator="equal" id="{FF79CD11-006D-4CED-954C-44A1CA71554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70" operator="equal" id="{32664049-EF95-4F07-8E44-86379810EEE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71" operator="equal" id="{7345368E-A09E-4DB2-A441-31A6F2D01F2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M551</xm:sqref>
        </x14:conditionalFormatting>
        <x14:conditionalFormatting xmlns:xm="http://schemas.microsoft.com/office/excel/2006/main">
          <x14:cfRule type="cellIs" priority="4962" operator="equal" id="{50C5B5CC-B03B-4A93-A0D1-458231183BD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63" operator="equal" id="{7B8B2830-540B-4865-BDA8-48F60705F33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64" operator="equal" id="{CB58EAA1-5467-4C38-BBFD-1EEB2B3A842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65" operator="equal" id="{5DBD649F-EA18-46A5-BFBD-05430000D4A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66" operator="equal" id="{745AFA47-9326-4767-B88C-645A1216315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O551</xm:sqref>
        </x14:conditionalFormatting>
        <x14:conditionalFormatting xmlns:xm="http://schemas.microsoft.com/office/excel/2006/main">
          <x14:cfRule type="cellIs" priority="4972" operator="equal" id="{5005C8B8-F65C-4D51-94EE-8B9A272D6AA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73" operator="equal" id="{09741572-FCF2-43E2-B60F-679E1B7BFE9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74" operator="equal" id="{78E0610C-20C9-4BEF-A999-CACA6FE6738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75" operator="equal" id="{34188AD4-5843-42A7-B2E9-D6A88069148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R551</xm:sqref>
        </x14:conditionalFormatting>
        <x14:conditionalFormatting xmlns:xm="http://schemas.microsoft.com/office/excel/2006/main">
          <x14:cfRule type="cellIs" priority="4953" operator="equal" id="{01DA86B2-165F-4E00-A2CC-EB043EA7C78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54" operator="equal" id="{BA346F75-E592-4433-8F52-D5C3DB50461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55" operator="equal" id="{0A1E4630-8256-451D-8326-65BDAA56A3D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56" operator="equal" id="{53F28628-A62D-43FC-9DEE-FE1941948C6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57" operator="equal" id="{80FBB9F0-54E3-48AC-9980-A737E7A0178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M552</xm:sqref>
        </x14:conditionalFormatting>
        <x14:conditionalFormatting xmlns:xm="http://schemas.microsoft.com/office/excel/2006/main">
          <x14:cfRule type="cellIs" priority="4948" operator="equal" id="{40F13E74-283F-4810-AF74-709D13BF668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49" operator="equal" id="{C2342B37-A18A-48B5-A3AB-125BEAE6B7C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50" operator="equal" id="{43401CD6-6C39-4896-8FA3-6B4CF20468D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51" operator="equal" id="{91E5B367-1FB0-4D20-A94C-8AE40AE7F47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52" operator="equal" id="{6E254EF0-40D2-4C60-8203-74ADDE36EBE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O552</xm:sqref>
        </x14:conditionalFormatting>
        <x14:conditionalFormatting xmlns:xm="http://schemas.microsoft.com/office/excel/2006/main">
          <x14:cfRule type="cellIs" priority="4958" operator="equal" id="{DB9F5D00-9415-4608-916F-16D382BE044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59" operator="equal" id="{04ACDD87-6711-4014-B54E-2F0E31A14B6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60" operator="equal" id="{4A3E35EF-7612-4C2C-BE3B-CE76173D084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61" operator="equal" id="{C9CA58E3-CBE9-4D96-B4D3-EB71D152894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R552</xm:sqref>
        </x14:conditionalFormatting>
        <x14:conditionalFormatting xmlns:xm="http://schemas.microsoft.com/office/excel/2006/main">
          <x14:cfRule type="cellIs" priority="4939" operator="equal" id="{E1953827-2FAC-45AD-91A1-2D248CEBDC2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40" operator="equal" id="{9285C65E-2A6C-42BE-88EF-50F6F09376F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41" operator="equal" id="{1AA1BF42-DD3E-4FAA-95C1-B468B98261B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42" operator="equal" id="{B0DA56B6-D680-4C2C-9A47-A7FD2F8DB20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43" operator="equal" id="{C7F026B3-A00B-4D9E-BD8F-AF20F1D4380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M553</xm:sqref>
        </x14:conditionalFormatting>
        <x14:conditionalFormatting xmlns:xm="http://schemas.microsoft.com/office/excel/2006/main">
          <x14:cfRule type="cellIs" priority="4934" operator="equal" id="{5E9CC1A6-13D9-4751-8F5D-242695E072C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35" operator="equal" id="{8DD19C93-CDB5-459D-AC3D-F6CAE1FBDA1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36" operator="equal" id="{8C5C1A54-1E63-4668-8207-5440F151E27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37" operator="equal" id="{0477BD98-AA19-4675-A4A3-D5E3B79F8D4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38" operator="equal" id="{B5A91122-42C3-4C84-AB19-E1B08A4E5D4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O553</xm:sqref>
        </x14:conditionalFormatting>
        <x14:conditionalFormatting xmlns:xm="http://schemas.microsoft.com/office/excel/2006/main">
          <x14:cfRule type="cellIs" priority="4944" operator="equal" id="{F5EC3351-0430-44CD-B6D4-5592B8DC1DA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45" operator="equal" id="{AE84DB66-41F1-4283-9410-9756CD89D1B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46" operator="equal" id="{9C922765-DF8C-4AA0-9550-86CEB05121B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47" operator="equal" id="{35CCE22B-04D8-4784-87AB-383C86FA480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R553</xm:sqref>
        </x14:conditionalFormatting>
        <x14:conditionalFormatting xmlns:xm="http://schemas.microsoft.com/office/excel/2006/main">
          <x14:cfRule type="cellIs" priority="4925" operator="equal" id="{7DCD2C96-6D81-4F0A-B409-E6559148D21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26" operator="equal" id="{1F497DA2-1D09-4158-B84F-1A9AD2D43A5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27" operator="equal" id="{59B09E31-CB44-4B53-8582-64F5B47EDDB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28" operator="equal" id="{C87270D6-490D-478F-B8CC-F3E289FB251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29" operator="equal" id="{7A4B26C8-BCFE-411A-88D9-1CD974E841B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M554</xm:sqref>
        </x14:conditionalFormatting>
        <x14:conditionalFormatting xmlns:xm="http://schemas.microsoft.com/office/excel/2006/main">
          <x14:cfRule type="cellIs" priority="4920" operator="equal" id="{92109F0B-661F-4A75-82E3-23F4659494E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21" operator="equal" id="{910FAA43-09ED-4B99-AA43-EF6C7A0335A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22" operator="equal" id="{BE0F9744-EA0A-495A-871C-7A27ADE84F2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23" operator="equal" id="{EBA8D82A-4AB1-4CFE-B478-3A9F422C512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24" operator="equal" id="{27BFCB5D-D196-499C-B6F7-591F07A144B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O554</xm:sqref>
        </x14:conditionalFormatting>
        <x14:conditionalFormatting xmlns:xm="http://schemas.microsoft.com/office/excel/2006/main">
          <x14:cfRule type="cellIs" priority="4930" operator="equal" id="{86F69AB9-02F7-4A88-A734-7395E458B62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31" operator="equal" id="{6E6BCE83-4042-4384-B152-C0A3CD8C356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32" operator="equal" id="{9A1B24B8-E037-4D2A-9C50-8B368CEB119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33" operator="equal" id="{BA8FD84D-1CA0-41FA-8977-857BA1B215C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R554</xm:sqref>
        </x14:conditionalFormatting>
        <x14:conditionalFormatting xmlns:xm="http://schemas.microsoft.com/office/excel/2006/main">
          <x14:cfRule type="cellIs" priority="4911" operator="equal" id="{96E32717-15E1-480D-B4E7-3855E1237B8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12" operator="equal" id="{0FC23FA2-B3A7-410E-B5DD-3C9B34F8644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13" operator="equal" id="{39B09E86-C241-468F-B480-39658E18C35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14" operator="equal" id="{8E7DF828-FAE2-41C2-AB4A-7F0F17D3568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15" operator="equal" id="{DC905B3D-89AD-4480-B8CF-85392597D0F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M555</xm:sqref>
        </x14:conditionalFormatting>
        <x14:conditionalFormatting xmlns:xm="http://schemas.microsoft.com/office/excel/2006/main">
          <x14:cfRule type="cellIs" priority="4906" operator="equal" id="{48A4AA48-4917-4DCA-8C73-C568B1C4EA1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07" operator="equal" id="{C3BF35C6-0D76-4BD5-8771-EDA86938B9A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08" operator="equal" id="{2ED19B8F-EBA4-4160-BEB2-988702EBEFF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09" operator="equal" id="{822A9D30-F343-4CD4-BF23-30DED4C940F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10" operator="equal" id="{13EEDC99-5309-42EE-8D5C-501E3ED5A03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O555</xm:sqref>
        </x14:conditionalFormatting>
        <x14:conditionalFormatting xmlns:xm="http://schemas.microsoft.com/office/excel/2006/main">
          <x14:cfRule type="cellIs" priority="4916" operator="equal" id="{36732EAC-C476-4231-ADBF-B66435D55F0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17" operator="equal" id="{C430BFC6-294A-4A2E-859B-871F6CA6A4F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18" operator="equal" id="{093755C5-6A4F-4801-82CB-19629507E7C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19" operator="equal" id="{F1AFFE7A-F916-4965-A2A7-99A68D17809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R555</xm:sqref>
        </x14:conditionalFormatting>
        <x14:conditionalFormatting xmlns:xm="http://schemas.microsoft.com/office/excel/2006/main">
          <x14:cfRule type="cellIs" priority="4897" operator="equal" id="{FDD2E49B-2BE9-400F-9EAA-1CC6E240810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98" operator="equal" id="{38BEEFC1-D126-4781-A5BE-79454F65C35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99" operator="equal" id="{4D419144-DDEC-48F5-AB46-ED021A6BD0C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00" operator="equal" id="{1E17D33A-94FD-49A7-BE48-EB73FFFEBCA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01" operator="equal" id="{2CD623DA-122A-42C3-BA83-3C697E0CDED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M556</xm:sqref>
        </x14:conditionalFormatting>
        <x14:conditionalFormatting xmlns:xm="http://schemas.microsoft.com/office/excel/2006/main">
          <x14:cfRule type="cellIs" priority="4892" operator="equal" id="{B6784322-E65D-4175-844C-5CDE3020D30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93" operator="equal" id="{443E6EE2-3875-4EE9-A9F9-54929B11C4F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94" operator="equal" id="{B584DC11-2841-486E-8779-0FE408DC9E6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95" operator="equal" id="{BBB7432A-4F39-4BEA-A6B9-A3ECBD6610D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96" operator="equal" id="{1E1701FA-D283-45D8-9BCE-21A1C5B1DA2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O556</xm:sqref>
        </x14:conditionalFormatting>
        <x14:conditionalFormatting xmlns:xm="http://schemas.microsoft.com/office/excel/2006/main">
          <x14:cfRule type="cellIs" priority="4902" operator="equal" id="{E54E377D-0E70-4C23-85F6-9ED5C67DD78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03" operator="equal" id="{01808F6E-9E39-46F9-854E-4580769026A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04" operator="equal" id="{268558DF-FAB4-4655-A90D-DC712277B25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905" operator="equal" id="{F89CEAB4-FBA4-468B-A7AF-7EF4F3FBE5F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R556</xm:sqref>
        </x14:conditionalFormatting>
        <x14:conditionalFormatting xmlns:xm="http://schemas.microsoft.com/office/excel/2006/main">
          <x14:cfRule type="cellIs" priority="4883" operator="equal" id="{6AA46D56-6A91-479E-BF90-7B39B1DA2CE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84" operator="equal" id="{11C785BD-7BF9-4FC8-93F2-0C054FF5F0C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85" operator="equal" id="{E7FA5B23-2CDE-442A-B95B-9B761846234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86" operator="equal" id="{C9BFC1DD-FAA4-4980-8077-D999587D3E8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87" operator="equal" id="{B9F9EFDF-3499-474D-AAFA-11DD41DB8D2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M557</xm:sqref>
        </x14:conditionalFormatting>
        <x14:conditionalFormatting xmlns:xm="http://schemas.microsoft.com/office/excel/2006/main">
          <x14:cfRule type="cellIs" priority="4878" operator="equal" id="{BA147B06-56F3-4C56-966D-4CB29336649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79" operator="equal" id="{5EF3FEA1-9547-4354-BB44-E9BF12ACC84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80" operator="equal" id="{62772C69-7D44-4D9B-8F2C-D7783C6677E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81" operator="equal" id="{E392CB9F-9A95-430C-B954-03A0A84173D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82" operator="equal" id="{809347E6-89E7-44C4-8709-46C61C1999F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O557</xm:sqref>
        </x14:conditionalFormatting>
        <x14:conditionalFormatting xmlns:xm="http://schemas.microsoft.com/office/excel/2006/main">
          <x14:cfRule type="cellIs" priority="4888" operator="equal" id="{F908A89B-33CF-4ACC-93C4-E19754C349B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89" operator="equal" id="{DD30E0CC-1319-4BB8-9960-9EB5325BF2D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90" operator="equal" id="{709B89A8-5ED2-4F1B-B922-A442F6AA1A0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91" operator="equal" id="{5CE17CA0-19A7-4E7D-8506-008F4C0EB11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R557</xm:sqref>
        </x14:conditionalFormatting>
        <x14:conditionalFormatting xmlns:xm="http://schemas.microsoft.com/office/excel/2006/main">
          <x14:cfRule type="cellIs" priority="4869" operator="equal" id="{DD1B3567-5653-4885-846F-EEC014C0A4A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70" operator="equal" id="{7DC2C2BF-312A-45A0-9867-6EB9506C940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71" operator="equal" id="{DB86C66A-351F-4B7A-A4F9-F5791E8A487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72" operator="equal" id="{2CB03469-1753-48B9-ABCA-7CB002BB62D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73" operator="equal" id="{FC43B4FF-973D-4704-9A43-9325410F2A2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M570</xm:sqref>
        </x14:conditionalFormatting>
        <x14:conditionalFormatting xmlns:xm="http://schemas.microsoft.com/office/excel/2006/main">
          <x14:cfRule type="cellIs" priority="4864" operator="equal" id="{AA9B64E3-B6FE-4D41-AC56-258CD8CEFA9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65" operator="equal" id="{E7219FEA-45BD-4D66-9DF6-DE5CA7A2DAC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66" operator="equal" id="{898E8AAC-82B8-43FF-940D-C4CA8C62379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67" operator="equal" id="{2490E3A0-DB2D-430A-82EB-2E6FA3A0F17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68" operator="equal" id="{D76772C6-C9D5-4992-BC3D-D6BA465933F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O570</xm:sqref>
        </x14:conditionalFormatting>
        <x14:conditionalFormatting xmlns:xm="http://schemas.microsoft.com/office/excel/2006/main">
          <x14:cfRule type="cellIs" priority="4874" operator="equal" id="{775D4FFE-8FA5-46AB-84E5-9E728D6DCBE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75" operator="equal" id="{CCAF15BE-CED1-4E22-9528-8816117D8E0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76" operator="equal" id="{E186C27F-7434-4768-8562-142783C7BCD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77" operator="equal" id="{A4C3CF47-2315-45CF-87FC-77645F4CD92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R570</xm:sqref>
        </x14:conditionalFormatting>
        <x14:conditionalFormatting xmlns:xm="http://schemas.microsoft.com/office/excel/2006/main">
          <x14:cfRule type="cellIs" priority="4855" operator="equal" id="{0F88DDD4-4BAD-4969-ACC2-9652B5AEBC7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56" operator="equal" id="{892F34AA-EE31-474D-870D-0AA5B175282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57" operator="equal" id="{456D8588-9A0C-48BC-8701-E6E9A37F30F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58" operator="equal" id="{E195D415-A221-489F-AE4A-8BFB168DD90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59" operator="equal" id="{29C027F1-36A3-4648-91E8-FA8ACB13769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M571</xm:sqref>
        </x14:conditionalFormatting>
        <x14:conditionalFormatting xmlns:xm="http://schemas.microsoft.com/office/excel/2006/main">
          <x14:cfRule type="cellIs" priority="4850" operator="equal" id="{B335771D-88B0-4380-9F78-EC2D57D7078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51" operator="equal" id="{6FACE454-3397-4620-BD5A-0314C13D45C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52" operator="equal" id="{CD4D85BD-60F6-43A5-B391-FAD46BCAEBC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53" operator="equal" id="{7C7CE8FC-193F-487F-806E-D76D0A6816C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54" operator="equal" id="{F64899F1-95D5-4E62-A266-149824329EB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O571</xm:sqref>
        </x14:conditionalFormatting>
        <x14:conditionalFormatting xmlns:xm="http://schemas.microsoft.com/office/excel/2006/main">
          <x14:cfRule type="cellIs" priority="4860" operator="equal" id="{BE77E481-EC3C-4FDC-A782-9838CBA645F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61" operator="equal" id="{B4563A83-7866-40A4-990D-F4CFEEA28C8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62" operator="equal" id="{454429DB-B3A0-4361-82D8-AECC8FBBCD9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63" operator="equal" id="{0F6DDB90-8719-4DC6-92B9-78CE9CDF9B1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R571</xm:sqref>
        </x14:conditionalFormatting>
        <x14:conditionalFormatting xmlns:xm="http://schemas.microsoft.com/office/excel/2006/main">
          <x14:cfRule type="cellIs" priority="4841" operator="equal" id="{3B299E83-6B32-4085-96A7-6504C6E582A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42" operator="equal" id="{591231B2-CBE5-4A53-822B-692F8F18BD4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43" operator="equal" id="{0DEE571C-A208-4392-8333-C21295A2FDB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44" operator="equal" id="{12590973-E75B-49AD-B8C7-ECD883B0C25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45" operator="equal" id="{4E487088-EE93-493E-A320-A3FCB681BDD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M572</xm:sqref>
        </x14:conditionalFormatting>
        <x14:conditionalFormatting xmlns:xm="http://schemas.microsoft.com/office/excel/2006/main">
          <x14:cfRule type="cellIs" priority="4836" operator="equal" id="{B9A92F13-F8D6-439F-8BD4-8CDA0E73714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37" operator="equal" id="{D1A8312F-C4A8-4B16-857B-3FBD8AE4E11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38" operator="equal" id="{653AE5C9-7116-4030-99F4-9B03C2C6EF9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39" operator="equal" id="{ACA43C3D-91BB-4D67-A740-2AEB76DA3F0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40" operator="equal" id="{AB4C828E-76EC-446C-9344-73E88AA202F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O572</xm:sqref>
        </x14:conditionalFormatting>
        <x14:conditionalFormatting xmlns:xm="http://schemas.microsoft.com/office/excel/2006/main">
          <x14:cfRule type="cellIs" priority="4846" operator="equal" id="{2053ACEB-9615-495F-89F2-C7CD08FFD0F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47" operator="equal" id="{9F5A2E2E-1656-4956-A42C-69F33B375C0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48" operator="equal" id="{7A37D774-D34E-4BE5-8B4B-36053175231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49" operator="equal" id="{B318B280-CC5C-4365-8140-D98BBBDAF7A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R572</xm:sqref>
        </x14:conditionalFormatting>
        <x14:conditionalFormatting xmlns:xm="http://schemas.microsoft.com/office/excel/2006/main">
          <x14:cfRule type="cellIs" priority="4827" operator="equal" id="{23F4C1B4-C0DF-4B5B-897F-47913C97122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28" operator="equal" id="{72CE1465-C84F-4F19-9DF1-D807C9AD18D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29" operator="equal" id="{4274A02D-8B8A-43FD-86F3-A6E2FFE0335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30" operator="equal" id="{2B24DE62-6EA3-4986-A62E-10CE088FB1D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31" operator="equal" id="{8FD10A5F-1EC4-4471-B02F-E58EBE71C15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M573</xm:sqref>
        </x14:conditionalFormatting>
        <x14:conditionalFormatting xmlns:xm="http://schemas.microsoft.com/office/excel/2006/main">
          <x14:cfRule type="cellIs" priority="4822" operator="equal" id="{1A1090F6-AB14-41DB-9F27-5260BF5FCD5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23" operator="equal" id="{124BDF87-F9A4-4072-AF28-4F9C308B7B3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24" operator="equal" id="{A18BDA16-3FFA-42A3-8B0C-1CEF8F67EE8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25" operator="equal" id="{3571C4A5-BD5F-4464-AB4B-E560CC0A7E8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26" operator="equal" id="{E3D2F0A2-6A8E-446E-A0DE-CC4A8BAF89C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O573</xm:sqref>
        </x14:conditionalFormatting>
        <x14:conditionalFormatting xmlns:xm="http://schemas.microsoft.com/office/excel/2006/main">
          <x14:cfRule type="cellIs" priority="4832" operator="equal" id="{8911AA6D-1ABC-45ED-9F8D-137216563FB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33" operator="equal" id="{11B35404-F386-4DA0-8D68-9DA7A118D0B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34" operator="equal" id="{C8FB59A7-06D6-4A8B-B3C8-F40D46F1529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35" operator="equal" id="{F5488F0C-7ABD-43E6-A0C8-A209E700AE0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R573</xm:sqref>
        </x14:conditionalFormatting>
        <x14:conditionalFormatting xmlns:xm="http://schemas.microsoft.com/office/excel/2006/main">
          <x14:cfRule type="cellIs" priority="4813" operator="equal" id="{DFFD40A3-939B-487D-AEA9-1A294CDB4C8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14" operator="equal" id="{51795571-7BCD-4823-8DC2-D187363B4F9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15" operator="equal" id="{4A155067-24A8-4AE2-BD5A-012AA637C05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16" operator="equal" id="{79A66F22-7068-4C51-9B75-3E8F9B474E9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17" operator="equal" id="{7CFFDC71-C061-46FC-A70D-69BD3ECFA5E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M574</xm:sqref>
        </x14:conditionalFormatting>
        <x14:conditionalFormatting xmlns:xm="http://schemas.microsoft.com/office/excel/2006/main">
          <x14:cfRule type="cellIs" priority="4818" operator="equal" id="{D084EBB5-F4B9-44DA-ACE9-FAC88E3E1D6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19" operator="equal" id="{5D4FFE38-12E1-4D62-8984-DDA4008C12E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20" operator="equal" id="{93873B38-FE87-43CC-A04C-48D7D72DBB5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821" operator="equal" id="{2037ACCB-389F-40D7-A882-4624F3BDEC7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R574</xm:sqref>
        </x14:conditionalFormatting>
        <x14:conditionalFormatting xmlns:xm="http://schemas.microsoft.com/office/excel/2006/main">
          <x14:cfRule type="cellIs" priority="4785" operator="equal" id="{C01B0FAD-3CF9-4FF7-8AFD-2E27B003D6D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86" operator="equal" id="{C5B6885D-A9AF-42F7-9A35-88D774B1616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87" operator="equal" id="{3543CD8F-5C00-41EE-9A3D-599AF8CA4F7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88" operator="equal" id="{F180B48D-2FBC-420F-9285-CE5B8BAFE34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89" operator="equal" id="{D3ED5D38-3555-4838-87D9-9BAA3422C29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M575</xm:sqref>
        </x14:conditionalFormatting>
        <x14:conditionalFormatting xmlns:xm="http://schemas.microsoft.com/office/excel/2006/main">
          <x14:cfRule type="cellIs" priority="4780" operator="equal" id="{CEAD6224-44CF-4688-B91A-802253D79A1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81" operator="equal" id="{F8369F83-FC68-41CA-AAFA-43E1A3BBC61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82" operator="equal" id="{D683F3D4-460B-43CA-B09D-F23F3E28B0B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83" operator="equal" id="{837499BC-3AC9-4B64-B653-81E04521712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84" operator="equal" id="{8B27BE9B-A2C1-4F60-A0B2-1FECF271872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O575</xm:sqref>
        </x14:conditionalFormatting>
        <x14:conditionalFormatting xmlns:xm="http://schemas.microsoft.com/office/excel/2006/main">
          <x14:cfRule type="cellIs" priority="4790" operator="equal" id="{35DAC149-AABB-4F53-89E7-C820AE947FC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91" operator="equal" id="{04E2575F-0B2B-4529-854F-6AEF7A0ABE4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92" operator="equal" id="{74D3EAC2-B0C5-4374-9B00-D746FC09E39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93" operator="equal" id="{E4F44DF0-AAEE-42FF-AD01-BFF316F9C95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R575</xm:sqref>
        </x14:conditionalFormatting>
        <x14:conditionalFormatting xmlns:xm="http://schemas.microsoft.com/office/excel/2006/main">
          <x14:cfRule type="cellIs" priority="4771" operator="equal" id="{BB162EE2-54DA-4782-B9E3-86F471ECA4F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72" operator="equal" id="{0A98120A-BB89-41DF-AFF9-46ABFE4A53F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73" operator="equal" id="{3B045346-B468-43CC-A6ED-8B38F2848D9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74" operator="equal" id="{86B5AA02-8886-49A4-9BFF-1B160BD19EA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75" operator="equal" id="{CC3BCC69-28CD-4A3B-9ECF-B59A6A9278E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M576</xm:sqref>
        </x14:conditionalFormatting>
        <x14:conditionalFormatting xmlns:xm="http://schemas.microsoft.com/office/excel/2006/main">
          <x14:cfRule type="cellIs" priority="4766" operator="equal" id="{86151D07-C289-4346-A10B-EA0C3DF119B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67" operator="equal" id="{09070492-23C2-435A-A9D5-9815A7464F4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68" operator="equal" id="{806BC430-FFCF-4F3F-8DFF-86BA4C17285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69" operator="equal" id="{25BFFAC1-C602-4446-A721-B71181AD3B7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70" operator="equal" id="{583CC750-9339-4167-81D2-5C6FCE76B21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O576</xm:sqref>
        </x14:conditionalFormatting>
        <x14:conditionalFormatting xmlns:xm="http://schemas.microsoft.com/office/excel/2006/main">
          <x14:cfRule type="cellIs" priority="4776" operator="equal" id="{EEBD7EBE-0864-4988-A591-685DF867364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77" operator="equal" id="{CD84AE3B-74C0-4726-B72F-AA92BFF3B84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78" operator="equal" id="{E643918D-8511-47D6-8676-F1F907910DF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79" operator="equal" id="{C9E9439D-124B-43EF-823F-5E18BEF1340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R576</xm:sqref>
        </x14:conditionalFormatting>
        <x14:conditionalFormatting xmlns:xm="http://schemas.microsoft.com/office/excel/2006/main">
          <x14:cfRule type="cellIs" priority="4757" operator="equal" id="{0C7BAE13-57FE-4AB2-9A67-254948B3CDF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58" operator="equal" id="{B78309E1-9054-448C-81D1-54CDAA9C8D0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59" operator="equal" id="{553832CF-C2A0-460B-8D5E-477FA22C3E9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60" operator="equal" id="{DEADEAF4-6F39-44DF-923C-F72FEFA531E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61" operator="equal" id="{F7E1B879-BEBB-4367-9992-C2EA7A3A46A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M577</xm:sqref>
        </x14:conditionalFormatting>
        <x14:conditionalFormatting xmlns:xm="http://schemas.microsoft.com/office/excel/2006/main">
          <x14:cfRule type="cellIs" priority="4752" operator="equal" id="{7FA6A9AE-DAE4-4652-BD07-C579B239BED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53" operator="equal" id="{F71369A8-684B-4682-B124-A8D53E83118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54" operator="equal" id="{EBDE0FF6-BF88-4238-A28D-0FB6C6E45AF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55" operator="equal" id="{2BFF6BCF-6B15-44BA-971F-2242A99612D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56" operator="equal" id="{85C8F1B9-5437-49F2-8C02-59E915D35AD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O577</xm:sqref>
        </x14:conditionalFormatting>
        <x14:conditionalFormatting xmlns:xm="http://schemas.microsoft.com/office/excel/2006/main">
          <x14:cfRule type="cellIs" priority="4762" operator="equal" id="{3DD1CC3E-3ECE-4E87-A51F-12421213AA6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63" operator="equal" id="{0A16EF93-468B-4E59-A69E-E73F28702A1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64" operator="equal" id="{5DD6521E-C31C-47A2-A3A5-D72B915DEED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65" operator="equal" id="{D039CD5E-31DC-46A4-8359-B7824463E1A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R577</xm:sqref>
        </x14:conditionalFormatting>
        <x14:conditionalFormatting xmlns:xm="http://schemas.microsoft.com/office/excel/2006/main">
          <x14:cfRule type="cellIs" priority="4743" operator="equal" id="{69DC018E-9CEE-4576-9CF8-D9A191CE40A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44" operator="equal" id="{34A5A7C8-AF4D-4AA8-8E10-33E5F01D380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45" operator="equal" id="{75294CEE-0B6B-42E0-9CDF-FA19BB6B743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46" operator="equal" id="{42157722-2163-4B7B-AB8D-8DE7EA2FC0E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47" operator="equal" id="{E6F3F8AD-5C20-471F-9182-C91899A4A40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M578</xm:sqref>
        </x14:conditionalFormatting>
        <x14:conditionalFormatting xmlns:xm="http://schemas.microsoft.com/office/excel/2006/main">
          <x14:cfRule type="cellIs" priority="4738" operator="equal" id="{1E1BB49F-9A03-4772-8364-2A03C5BD4FA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39" operator="equal" id="{54F261EE-6E9C-4647-A9A4-4BDE177D147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40" operator="equal" id="{1B858CAE-ADCF-43B4-8272-90440421331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41" operator="equal" id="{E1A3767F-657D-4B9C-A77A-A3404BA6420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42" operator="equal" id="{65851C60-F02B-48BC-A57E-1C6CD4BA019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O578</xm:sqref>
        </x14:conditionalFormatting>
        <x14:conditionalFormatting xmlns:xm="http://schemas.microsoft.com/office/excel/2006/main">
          <x14:cfRule type="cellIs" priority="4748" operator="equal" id="{1600CBD9-5FC1-4789-9B0B-C0C9C8F042A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49" operator="equal" id="{9A996941-2FA0-449C-BF8F-6E79F4B3CB8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50" operator="equal" id="{F4397A93-60CD-4E74-87BA-856813B3F95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51" operator="equal" id="{43178699-27F4-4637-8B28-FD0ED636CD0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R578</xm:sqref>
        </x14:conditionalFormatting>
        <x14:conditionalFormatting xmlns:xm="http://schemas.microsoft.com/office/excel/2006/main">
          <x14:cfRule type="cellIs" priority="4729" operator="equal" id="{5E1F6A6D-53F8-4205-BC15-9045A057993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30" operator="equal" id="{8A26DA99-8179-4FD7-B1F0-F21B83655A3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31" operator="equal" id="{7CBA7078-E54A-4BBE-A535-F53201473FA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32" operator="equal" id="{254CEDFC-6B15-454D-AE1C-75AD96AF3A6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33" operator="equal" id="{4157E3F8-0343-4A2C-B134-0CC97D82E50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M579</xm:sqref>
        </x14:conditionalFormatting>
        <x14:conditionalFormatting xmlns:xm="http://schemas.microsoft.com/office/excel/2006/main">
          <x14:cfRule type="cellIs" priority="4724" operator="equal" id="{BB53DBC4-E893-484B-84DC-B22DEE5E425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25" operator="equal" id="{DFAD82C1-44FE-4591-BF84-07813DCA261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26" operator="equal" id="{8C96B8B0-6E61-4FD3-AECB-D261C2D1C61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27" operator="equal" id="{999D6F0A-87BE-4EC1-B6B3-EDA3BDB13C6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28" operator="equal" id="{8C76C538-EFD8-4DE2-B73A-A2892B5EB2C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O579</xm:sqref>
        </x14:conditionalFormatting>
        <x14:conditionalFormatting xmlns:xm="http://schemas.microsoft.com/office/excel/2006/main">
          <x14:cfRule type="cellIs" priority="4734" operator="equal" id="{3E46F6E0-A9EC-4DE4-BAEB-9F943FD64FE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35" operator="equal" id="{A4C13E2D-3C75-4196-9DAC-BED4B2AAD16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36" operator="equal" id="{873FCCA4-5B61-46B7-B477-D7B03B8AF41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37" operator="equal" id="{F12B7F24-C141-4D36-9F45-EA9EA9A0909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R579</xm:sqref>
        </x14:conditionalFormatting>
        <x14:conditionalFormatting xmlns:xm="http://schemas.microsoft.com/office/excel/2006/main">
          <x14:cfRule type="cellIs" priority="4715" operator="equal" id="{8F348A4E-2AEB-4806-8E08-FA2FB938702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16" operator="equal" id="{27125BAC-DFDC-462D-A992-7246498BD83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17" operator="equal" id="{63C5A8C4-2FC2-4C52-8F5C-A8FF71AFB32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18" operator="equal" id="{B58DCFC5-9FEE-4852-BBB4-457F0B53609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19" operator="equal" id="{20EC35F1-8331-4B47-AD89-C67288AE52E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M580</xm:sqref>
        </x14:conditionalFormatting>
        <x14:conditionalFormatting xmlns:xm="http://schemas.microsoft.com/office/excel/2006/main">
          <x14:cfRule type="cellIs" priority="4710" operator="equal" id="{5AF006A6-3A2A-4700-9A9A-268B1F8E40B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11" operator="equal" id="{AA1FAE30-68C9-4EA4-AD74-C3C7C295AFB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12" operator="equal" id="{D4EAFD1D-ED51-4F31-ABDC-A341BA97E92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13" operator="equal" id="{71516159-4D80-4D55-A27B-7FB01B4517A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14" operator="equal" id="{2EB25C69-3752-4293-8098-5349739A748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O580</xm:sqref>
        </x14:conditionalFormatting>
        <x14:conditionalFormatting xmlns:xm="http://schemas.microsoft.com/office/excel/2006/main">
          <x14:cfRule type="cellIs" priority="4720" operator="equal" id="{64E56A55-7A64-4FE0-B88D-F03C2E67461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21" operator="equal" id="{8A0A6D59-F161-4CA6-83BE-906101DBD8F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22" operator="equal" id="{7B9B12F6-E519-4AE7-89B3-8F239022662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23" operator="equal" id="{97D0C2A7-35F0-429D-A882-F9EC6284C1E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R580</xm:sqref>
        </x14:conditionalFormatting>
        <x14:conditionalFormatting xmlns:xm="http://schemas.microsoft.com/office/excel/2006/main">
          <x14:cfRule type="cellIs" priority="4701" operator="equal" id="{1F9B26E0-C325-4C68-9A51-8659BE9460E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02" operator="equal" id="{A8EFC006-07BD-45FD-8D23-FFB04A4088A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03" operator="equal" id="{140D88D9-11A0-4500-9129-1A480F65117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04" operator="equal" id="{6CCA7269-6128-4A6A-B357-8B433F282FB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05" operator="equal" id="{8979967A-A2D7-4EA8-9B81-A74DCFB03DC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M581</xm:sqref>
        </x14:conditionalFormatting>
        <x14:conditionalFormatting xmlns:xm="http://schemas.microsoft.com/office/excel/2006/main">
          <x14:cfRule type="cellIs" priority="4696" operator="equal" id="{1B40C584-BC7C-45D2-910A-1CC5A618380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97" operator="equal" id="{D1BC5AE9-5654-405C-B551-8A1FAB166FA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98" operator="equal" id="{0816587A-FDC6-4D85-9002-D3E4644ACDF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99" operator="equal" id="{89D12D15-F6F7-4ABC-8AAD-DE561DDB90F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00" operator="equal" id="{8806BEAB-7D72-4F52-A616-1D36228090D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O581</xm:sqref>
        </x14:conditionalFormatting>
        <x14:conditionalFormatting xmlns:xm="http://schemas.microsoft.com/office/excel/2006/main">
          <x14:cfRule type="cellIs" priority="4706" operator="equal" id="{D299CFD8-22E3-4130-8501-5E78E07276E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07" operator="equal" id="{3E31F22E-5978-4BA8-A522-0DCF097A85B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08" operator="equal" id="{3FA2D8B0-B625-44E5-AD69-FCE219129B1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709" operator="equal" id="{669E3B2C-7709-4DCC-9F81-4D3FFB5CF59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R581</xm:sqref>
        </x14:conditionalFormatting>
        <x14:conditionalFormatting xmlns:xm="http://schemas.microsoft.com/office/excel/2006/main">
          <x14:cfRule type="cellIs" priority="4687" operator="equal" id="{93B7239B-E052-43AF-9C30-0AB6DB90633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88" operator="equal" id="{12205F51-7DC7-4F0C-95E3-1B5EA1DE067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89" operator="equal" id="{26809519-2359-4361-AFB3-E71F7B22118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90" operator="equal" id="{8097B2D8-93FC-4E6E-8304-3EBF7FA91E3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91" operator="equal" id="{1E65FF1E-FF9F-4EAD-BF6D-29A7A17ADF3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M593</xm:sqref>
        </x14:conditionalFormatting>
        <x14:conditionalFormatting xmlns:xm="http://schemas.microsoft.com/office/excel/2006/main">
          <x14:cfRule type="cellIs" priority="4682" operator="equal" id="{4BBBAD93-7EF4-4D3F-B21E-94873BF96E1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83" operator="equal" id="{641A3D39-A960-42D8-83C4-F512402BA61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84" operator="equal" id="{94AB14CD-E099-4E19-9AB0-7B6B591B660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85" operator="equal" id="{5655B78E-017E-4AA8-BDB4-1B60F0D83D8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86" operator="equal" id="{6A280E44-3116-42A8-9A01-EF54F4B76D9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O593</xm:sqref>
        </x14:conditionalFormatting>
        <x14:conditionalFormatting xmlns:xm="http://schemas.microsoft.com/office/excel/2006/main">
          <x14:cfRule type="cellIs" priority="4692" operator="equal" id="{F6931DD1-CC33-4902-A5CB-57021C0C039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93" operator="equal" id="{BFDF6907-8ECA-48AC-B088-41F2E622A6D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94" operator="equal" id="{0F87650F-1085-414D-A10F-46C05316B45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95" operator="equal" id="{737A080C-6DA6-4A18-83A5-67E891965A2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R593</xm:sqref>
        </x14:conditionalFormatting>
        <x14:conditionalFormatting xmlns:xm="http://schemas.microsoft.com/office/excel/2006/main">
          <x14:cfRule type="cellIs" priority="4673" operator="equal" id="{741CE065-43F6-4596-AB45-1A2DB00B29B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74" operator="equal" id="{3CCEE826-D676-49B2-BAE2-B2930065A74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75" operator="equal" id="{07C9793B-BCD1-4218-8511-11CD6D22FBB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76" operator="equal" id="{276D1338-30A2-45BC-90F0-FD924D6AD83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77" operator="equal" id="{86016796-2B5A-473B-A78A-69FD6C7FFF3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M594</xm:sqref>
        </x14:conditionalFormatting>
        <x14:conditionalFormatting xmlns:xm="http://schemas.microsoft.com/office/excel/2006/main">
          <x14:cfRule type="cellIs" priority="4668" operator="equal" id="{F0CEC4EA-E05E-4B9B-BF13-D4BD0E30D72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69" operator="equal" id="{510183D3-7EB3-4CED-BEC1-E964AC7F139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70" operator="equal" id="{0D836479-79AA-4352-AF29-6A8C92D90EE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71" operator="equal" id="{53EE886C-E2A2-40CF-A9EC-EB48EE6BF6C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72" operator="equal" id="{3C4E2425-19D4-4C3A-9F2F-41A17FB2DE9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O594</xm:sqref>
        </x14:conditionalFormatting>
        <x14:conditionalFormatting xmlns:xm="http://schemas.microsoft.com/office/excel/2006/main">
          <x14:cfRule type="cellIs" priority="4678" operator="equal" id="{275B9912-623D-4EDC-9F1D-B5217060F5E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79" operator="equal" id="{44506331-B838-41BF-87DD-E0CF8830281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80" operator="equal" id="{A8956ACE-CF1C-4C23-BC29-2432A0C24A5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81" operator="equal" id="{F3B28AA9-F639-4668-8C8F-F774612DCDB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R594</xm:sqref>
        </x14:conditionalFormatting>
        <x14:conditionalFormatting xmlns:xm="http://schemas.microsoft.com/office/excel/2006/main">
          <x14:cfRule type="cellIs" priority="4659" operator="equal" id="{C7417D6E-A04B-4A1C-B032-5717943138D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60" operator="equal" id="{65183503-77CD-4712-A69D-4B7AE3AC6B6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61" operator="equal" id="{63669F22-F0D4-4B43-A2FE-84A6D69D5EC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62" operator="equal" id="{829E5260-2E67-49CC-991E-9D4BC34DE56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63" operator="equal" id="{F93D032A-C242-4076-A0C1-C52E39F3424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M595</xm:sqref>
        </x14:conditionalFormatting>
        <x14:conditionalFormatting xmlns:xm="http://schemas.microsoft.com/office/excel/2006/main">
          <x14:cfRule type="cellIs" priority="4654" operator="equal" id="{2288C9AB-AD71-4B66-B8AD-7FE20B227B9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55" operator="equal" id="{8A375E99-DFD7-4F96-A5B5-2853B152F2B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56" operator="equal" id="{316439F4-8847-44EA-9F97-D18EF3F1164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57" operator="equal" id="{154B69B0-789C-4BBA-BC7B-0139625F2CC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58" operator="equal" id="{142193B4-C421-416C-A3EB-169D5184BD4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O595</xm:sqref>
        </x14:conditionalFormatting>
        <x14:conditionalFormatting xmlns:xm="http://schemas.microsoft.com/office/excel/2006/main">
          <x14:cfRule type="cellIs" priority="4664" operator="equal" id="{D02EC001-715D-46DC-B9FF-8CBED6D54AD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65" operator="equal" id="{5FC3694E-A33C-4C07-B9AF-4454BAEED61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66" operator="equal" id="{68EF3E7C-22AF-4AF1-8F12-DB893CD7967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67" operator="equal" id="{6DDA902B-9409-4C26-9813-2510D5059F2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R595</xm:sqref>
        </x14:conditionalFormatting>
        <x14:conditionalFormatting xmlns:xm="http://schemas.microsoft.com/office/excel/2006/main">
          <x14:cfRule type="cellIs" priority="4645" operator="equal" id="{0FA7F649-4BF0-4693-B963-3E9FB9D6DF5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46" operator="equal" id="{6FC17C1B-C188-4161-B561-24A1B02266F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47" operator="equal" id="{966879D4-2F98-47C9-8C09-098B31092E7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48" operator="equal" id="{B3F7DE21-7948-47B1-B7CA-4E21B737BA7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49" operator="equal" id="{EF8A63C6-93C4-4BBD-B048-B193ECEEA79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M596</xm:sqref>
        </x14:conditionalFormatting>
        <x14:conditionalFormatting xmlns:xm="http://schemas.microsoft.com/office/excel/2006/main">
          <x14:cfRule type="cellIs" priority="4640" operator="equal" id="{3A032E63-C389-4B6B-AF05-69656D4E5C0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41" operator="equal" id="{9B87230E-AF83-4BA0-A649-B8284E44CAF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42" operator="equal" id="{909C872B-57F9-402A-BCF3-29F8458847F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43" operator="equal" id="{1928E205-A889-40AD-98F9-EFB510FCDE0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44" operator="equal" id="{16D9FB5B-BA57-4045-88DA-F2A196FC0BB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O596</xm:sqref>
        </x14:conditionalFormatting>
        <x14:conditionalFormatting xmlns:xm="http://schemas.microsoft.com/office/excel/2006/main">
          <x14:cfRule type="cellIs" priority="4650" operator="equal" id="{A30892EC-E02C-4B34-86DE-58FF17C5474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51" operator="equal" id="{DA32C8E1-BB5D-4B48-A9DB-4C0E8FE956E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52" operator="equal" id="{0A7DECCC-FCE3-4F3E-AF19-A19D2A11835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53" operator="equal" id="{0E84939A-C0AD-4965-B59D-E2B380BBCB2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R596</xm:sqref>
        </x14:conditionalFormatting>
        <x14:conditionalFormatting xmlns:xm="http://schemas.microsoft.com/office/excel/2006/main">
          <x14:cfRule type="cellIs" priority="4603" operator="equal" id="{A407BAB8-5142-470D-AADF-8B7B8801563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04" operator="equal" id="{85496574-FCD1-416F-A276-A56AFCE9F87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05" operator="equal" id="{72103F90-F106-413A-AA80-E2CDF830F0F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06" operator="equal" id="{3D527C16-36C2-46AA-B263-FBA64501F48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07" operator="equal" id="{C05C2ED4-EF27-48B1-B468-E85700C3426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M598</xm:sqref>
        </x14:conditionalFormatting>
        <x14:conditionalFormatting xmlns:xm="http://schemas.microsoft.com/office/excel/2006/main">
          <x14:cfRule type="cellIs" priority="4598" operator="equal" id="{15698746-9DC0-4F5C-9A59-50951642E82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99" operator="equal" id="{EAA5FCA2-84A6-457B-9E8C-399D887AD11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00" operator="equal" id="{3B77BAED-6DC1-48E2-AAFC-0A17E5B041C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01" operator="equal" id="{BF04D607-4D4F-4609-AD04-76B1341CBDB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02" operator="equal" id="{15B943F5-8B5F-410C-8C97-1CB747F8747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O598</xm:sqref>
        </x14:conditionalFormatting>
        <x14:conditionalFormatting xmlns:xm="http://schemas.microsoft.com/office/excel/2006/main">
          <x14:cfRule type="cellIs" priority="4608" operator="equal" id="{E482CAE7-6AA9-46B0-B044-228EEF331E0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09" operator="equal" id="{9F961770-7956-404F-8EF6-9977410D0D4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10" operator="equal" id="{4FCF3C34-D764-481F-97CE-663F921F238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611" operator="equal" id="{FA9E5F5E-F34E-40EC-8ED2-090BB678E3F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R598</xm:sqref>
        </x14:conditionalFormatting>
        <x14:conditionalFormatting xmlns:xm="http://schemas.microsoft.com/office/excel/2006/main">
          <x14:cfRule type="cellIs" priority="4589" operator="equal" id="{6EFBAF74-8766-4CDE-84F5-34F2152FDC5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90" operator="equal" id="{C4310D5B-F5BF-4F9B-821A-AA177FCAB48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91" operator="equal" id="{1D17EDB6-5E1C-409B-A895-A3A7010E770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92" operator="equal" id="{6EC54B08-63EE-43EA-9A57-0FFD9D8DD0A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93" operator="equal" id="{A0E73CE7-6F24-44C3-970E-9DB5C0AF02C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M599</xm:sqref>
        </x14:conditionalFormatting>
        <x14:conditionalFormatting xmlns:xm="http://schemas.microsoft.com/office/excel/2006/main">
          <x14:cfRule type="cellIs" priority="4584" operator="equal" id="{79BD7E9C-DFC4-4686-B368-90320441B2B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85" operator="equal" id="{8E4C9B72-1D30-46C5-94E5-F93C3F5DA4A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86" operator="equal" id="{2917F10E-D7CE-4C47-BF96-9977226A5B0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87" operator="equal" id="{02A39043-76B7-48DC-B1C8-277672172E1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88" operator="equal" id="{E4181D16-00D4-4030-BC22-814AC59B98B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O599</xm:sqref>
        </x14:conditionalFormatting>
        <x14:conditionalFormatting xmlns:xm="http://schemas.microsoft.com/office/excel/2006/main">
          <x14:cfRule type="cellIs" priority="4594" operator="equal" id="{B7FBA0BC-0621-47F2-B324-B6093B39C0E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95" operator="equal" id="{CC73CAFB-5FE2-425B-97CA-90904B39225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96" operator="equal" id="{286C3050-2E22-46B0-B251-F32DC5F225E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97" operator="equal" id="{07B9EF95-4C7F-459E-BC8E-3605CDCB2EA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R599</xm:sqref>
        </x14:conditionalFormatting>
        <x14:conditionalFormatting xmlns:xm="http://schemas.microsoft.com/office/excel/2006/main">
          <x14:cfRule type="cellIs" priority="4575" operator="equal" id="{F7F91FF2-E36F-41C8-B87A-E20EF5A2B5A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76" operator="equal" id="{0DF92651-6B7B-4AD4-8D3B-86709B5DA24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77" operator="equal" id="{C90D1E95-F45C-469D-B9C1-72CE5DC214A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78" operator="equal" id="{F45BC3B9-9456-48A4-98FD-8F135BF9482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79" operator="equal" id="{58C6D888-1E21-470A-8BBB-2B6A9BC134D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M600</xm:sqref>
        </x14:conditionalFormatting>
        <x14:conditionalFormatting xmlns:xm="http://schemas.microsoft.com/office/excel/2006/main">
          <x14:cfRule type="cellIs" priority="4570" operator="equal" id="{81E72868-576E-4181-9F45-ACAF9A706E3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71" operator="equal" id="{48794A58-ADB1-499E-A212-7DC5106225E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72" operator="equal" id="{D34635D9-C551-4156-8F3F-DD654C8174A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73" operator="equal" id="{FD1AF672-0C30-4F6C-B402-AEDE31F32B8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74" operator="equal" id="{2CF79357-669C-4327-8A49-8D0BFFB2781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O600</xm:sqref>
        </x14:conditionalFormatting>
        <x14:conditionalFormatting xmlns:xm="http://schemas.microsoft.com/office/excel/2006/main">
          <x14:cfRule type="cellIs" priority="4580" operator="equal" id="{84D31957-7FE9-4974-92B2-F47CC201B63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81" operator="equal" id="{61103642-DA02-42B6-8714-3822F11C327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82" operator="equal" id="{86638079-961A-440C-8EED-AFB97A9220E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83" operator="equal" id="{EBA6953E-1768-47F1-A37E-BEC738D6E4C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R600</xm:sqref>
        </x14:conditionalFormatting>
        <x14:conditionalFormatting xmlns:xm="http://schemas.microsoft.com/office/excel/2006/main">
          <x14:cfRule type="cellIs" priority="4561" operator="equal" id="{36692358-9122-4270-A32D-32D609D1629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62" operator="equal" id="{A0F37221-DC6B-4B34-9304-63D89B67BAD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63" operator="equal" id="{1FCA1529-244B-422B-8894-5EFBE67C0BB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64" operator="equal" id="{62D7544A-3A72-4D23-9DB8-05EE93C045A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65" operator="equal" id="{7960165D-F798-43D6-A5B3-E715E3AADF9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M601</xm:sqref>
        </x14:conditionalFormatting>
        <x14:conditionalFormatting xmlns:xm="http://schemas.microsoft.com/office/excel/2006/main">
          <x14:cfRule type="cellIs" priority="4556" operator="equal" id="{B6F5214C-2A86-42D8-8466-60B7763BCB8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57" operator="equal" id="{06A01274-DF13-499C-92BA-781840D6335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58" operator="equal" id="{C18A1D8A-B88E-42E6-9E5F-90E47560999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59" operator="equal" id="{C7D817CE-B8F1-4346-9FFC-25CA5BE393C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60" operator="equal" id="{84C88F79-2E9F-4C50-80AC-E8F5CF4DB63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O601</xm:sqref>
        </x14:conditionalFormatting>
        <x14:conditionalFormatting xmlns:xm="http://schemas.microsoft.com/office/excel/2006/main">
          <x14:cfRule type="cellIs" priority="4566" operator="equal" id="{AAF750A4-7223-4E4C-B3AA-D0F207AF44C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67" operator="equal" id="{5A6F9B5E-5F64-4678-AE45-D59592067DD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68" operator="equal" id="{5806E2B8-9378-4B8B-8A35-56462BF77B4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69" operator="equal" id="{23D3D2CB-5D80-46AD-ABE5-702C9A60D88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R601</xm:sqref>
        </x14:conditionalFormatting>
        <x14:conditionalFormatting xmlns:xm="http://schemas.microsoft.com/office/excel/2006/main">
          <x14:cfRule type="cellIs" priority="4547" operator="equal" id="{E11A4E13-E0F8-48A8-BEB6-386D6CB43EF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48" operator="equal" id="{3073F9E1-6BB7-49B1-9901-7BC01462816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49" operator="equal" id="{EB1047ED-4874-48BE-8068-79F262EA833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50" operator="equal" id="{720C20EC-EC04-4888-8D2A-9BC54311235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51" operator="equal" id="{4735E599-E152-44A2-B95D-5BDBC028B70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M602</xm:sqref>
        </x14:conditionalFormatting>
        <x14:conditionalFormatting xmlns:xm="http://schemas.microsoft.com/office/excel/2006/main">
          <x14:cfRule type="cellIs" priority="4542" operator="equal" id="{6AB724E1-EE36-411C-8D38-D721234166C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43" operator="equal" id="{EEA8DCD5-4188-4A27-B91A-2A7E74051DE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44" operator="equal" id="{2DA32486-5CDF-432F-945C-6974A1EA466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45" operator="equal" id="{16EECC08-0DE4-405A-A691-E8D3312AE35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46" operator="equal" id="{3E2D3A45-6F74-4DE7-B30D-C43F763C9A1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O602</xm:sqref>
        </x14:conditionalFormatting>
        <x14:conditionalFormatting xmlns:xm="http://schemas.microsoft.com/office/excel/2006/main">
          <x14:cfRule type="cellIs" priority="4552" operator="equal" id="{4AEFEE9C-CD8E-4657-BF07-A500E920B6C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53" operator="equal" id="{E5494367-A26F-4185-A1DF-66085F3A595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54" operator="equal" id="{C28CFB6D-B950-4FAD-A9E5-0C7F9CFCC8A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55" operator="equal" id="{DFCE6809-D1F0-421E-9CBB-B2679F44137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R602</xm:sqref>
        </x14:conditionalFormatting>
        <x14:conditionalFormatting xmlns:xm="http://schemas.microsoft.com/office/excel/2006/main">
          <x14:cfRule type="cellIs" priority="4533" operator="equal" id="{251A98EC-4062-43EE-9D4F-E42867B736B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34" operator="equal" id="{27BA2952-A441-4BA7-AAD4-A9343341EF9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35" operator="equal" id="{CB27460F-CF2B-456B-99A6-2A0FC8754BA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36" operator="equal" id="{AF047EF4-F8CA-4B20-ADD1-3E99FBE40AA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37" operator="equal" id="{157CEF61-C38B-43B3-955B-84DBD1AFD81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M603</xm:sqref>
        </x14:conditionalFormatting>
        <x14:conditionalFormatting xmlns:xm="http://schemas.microsoft.com/office/excel/2006/main">
          <x14:cfRule type="cellIs" priority="4528" operator="equal" id="{F7EB3AAC-E4AE-454D-B16B-2E7720B15BE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29" operator="equal" id="{335CE930-8F5B-43C0-AAE4-258F39B608F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30" operator="equal" id="{55F82622-787F-45B9-896A-0D935E63DF2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31" operator="equal" id="{6C86FFD6-C233-4D17-91E9-877C9B2827A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32" operator="equal" id="{745DB40E-4162-4D91-9F81-7A8BCD1DFB7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O603</xm:sqref>
        </x14:conditionalFormatting>
        <x14:conditionalFormatting xmlns:xm="http://schemas.microsoft.com/office/excel/2006/main">
          <x14:cfRule type="cellIs" priority="4538" operator="equal" id="{659D1407-9082-44E7-8384-CE8AE67C81E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39" operator="equal" id="{ACD6F1B7-E1E0-48C0-B9CE-C441F491CFC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40" operator="equal" id="{2F3BC984-D963-47CE-A80A-CB706448AA7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41" operator="equal" id="{D807FD30-EADE-4313-A1C0-25E4F82C79A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R603</xm:sqref>
        </x14:conditionalFormatting>
        <x14:conditionalFormatting xmlns:xm="http://schemas.microsoft.com/office/excel/2006/main">
          <x14:cfRule type="cellIs" priority="4519" operator="equal" id="{9D47DA8E-BAEA-49EB-9167-FD80EF8E99F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20" operator="equal" id="{DEC91EB3-7218-40BD-A6E5-DDD09F63B6B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21" operator="equal" id="{8D168471-ED2D-4FBA-9665-AB3161AD645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22" operator="equal" id="{5B2BC8B6-AFC0-4D2B-888C-D42F1480982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23" operator="equal" id="{DB7B69B6-CC1B-4225-AAB6-EB77C2DAAF1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M604</xm:sqref>
        </x14:conditionalFormatting>
        <x14:conditionalFormatting xmlns:xm="http://schemas.microsoft.com/office/excel/2006/main">
          <x14:cfRule type="cellIs" priority="4514" operator="equal" id="{D5CE33F1-E441-4FB9-B255-31442BFE727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15" operator="equal" id="{8383A088-D628-40A0-A447-F0DCC57B32E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16" operator="equal" id="{FD887C31-B803-4437-B27F-1B1BE1D7A66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17" operator="equal" id="{C8FD8C1E-E464-47BA-9E97-9B09560E474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18" operator="equal" id="{409A2921-DB64-46A2-8B17-5AC82D11E76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O604</xm:sqref>
        </x14:conditionalFormatting>
        <x14:conditionalFormatting xmlns:xm="http://schemas.microsoft.com/office/excel/2006/main">
          <x14:cfRule type="cellIs" priority="4524" operator="equal" id="{2031E427-84F9-4FDA-BB07-14C68137B86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25" operator="equal" id="{02E2AC1F-AB16-4937-847E-9FB89290D40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26" operator="equal" id="{FE9698A9-B1F1-4F72-9FD5-E2B308B1F11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27" operator="equal" id="{B91A5A46-C07E-46B6-B825-61B276A0632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R604</xm:sqref>
        </x14:conditionalFormatting>
        <x14:conditionalFormatting xmlns:xm="http://schemas.microsoft.com/office/excel/2006/main">
          <x14:cfRule type="cellIs" priority="4505" operator="equal" id="{3C2E08A2-628D-48E1-BB10-42E7184D6AF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06" operator="equal" id="{845AFB52-D70A-49DF-9B99-E706123CCC6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07" operator="equal" id="{2C6C9C0D-298D-42AC-8E72-8267E86F462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08" operator="equal" id="{F27AC4F6-F701-4E6F-A016-3E1BDB90F21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09" operator="equal" id="{814F03D8-56AB-49AC-B9D0-3EBFBDED6BC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M770</xm:sqref>
        </x14:conditionalFormatting>
        <x14:conditionalFormatting xmlns:xm="http://schemas.microsoft.com/office/excel/2006/main">
          <x14:cfRule type="cellIs" priority="4500" operator="equal" id="{B20ABEF9-8A2F-4F2E-8A72-0B6B861E129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01" operator="equal" id="{E24D645A-95AA-477C-ACFB-DA48CBE53B1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02" operator="equal" id="{337F7A17-0AFE-42CE-8E02-5027BF73ABC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03" operator="equal" id="{6BE1E114-949D-4EF4-B0D6-53B6DDC1CA9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04" operator="equal" id="{AAC16738-3C1A-481A-B6F1-41B613FEF83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O770</xm:sqref>
        </x14:conditionalFormatting>
        <x14:conditionalFormatting xmlns:xm="http://schemas.microsoft.com/office/excel/2006/main">
          <x14:cfRule type="cellIs" priority="4510" operator="equal" id="{D0F7DE39-2F02-4425-81BC-8BAEDA6E944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11" operator="equal" id="{0AE7339E-CE27-4B9E-8136-16C69FA022A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12" operator="equal" id="{D61DAF4E-08DA-4A2A-B6A7-21DE3C1B876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513" operator="equal" id="{C98F4950-FEF7-4F54-8339-03AF59D1096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R770</xm:sqref>
        </x14:conditionalFormatting>
        <x14:conditionalFormatting xmlns:xm="http://schemas.microsoft.com/office/excel/2006/main">
          <x14:cfRule type="cellIs" priority="4491" operator="equal" id="{06414176-B343-4D50-84D0-F1C69E6BDB5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92" operator="equal" id="{320DF339-83E9-47EA-8EE1-834EC212A52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93" operator="equal" id="{DA769491-842A-49A9-B1DE-421DE4B99DD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94" operator="equal" id="{4D842AA1-39F5-4A30-8652-7177EB26681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95" operator="equal" id="{DE8F6FFF-9E50-4ED4-B46E-6EEDED85F13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M617</xm:sqref>
        </x14:conditionalFormatting>
        <x14:conditionalFormatting xmlns:xm="http://schemas.microsoft.com/office/excel/2006/main">
          <x14:cfRule type="cellIs" priority="4486" operator="equal" id="{3CB7237D-D9B9-4321-AAC2-60B6F9490B4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87" operator="equal" id="{6E75E7D1-3E1B-400C-A2FA-2CD9EBF91D8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88" operator="equal" id="{6EEE1989-0E1C-4B1E-A85D-27698FB06C3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89" operator="equal" id="{35EDDEE4-97E8-4E6E-802E-D17713C3167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90" operator="equal" id="{AB904B78-770C-4214-903E-3CE17960B1B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O617</xm:sqref>
        </x14:conditionalFormatting>
        <x14:conditionalFormatting xmlns:xm="http://schemas.microsoft.com/office/excel/2006/main">
          <x14:cfRule type="cellIs" priority="4496" operator="equal" id="{917499FC-0E54-4686-B547-CC1478D0D88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97" operator="equal" id="{2297D097-7731-4D67-83EE-980B525F243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98" operator="equal" id="{486E1F45-B542-4CC0-8347-65D2761D0B5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99" operator="equal" id="{6144DF90-F43A-4712-B951-6965EECF0FB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R617</xm:sqref>
        </x14:conditionalFormatting>
        <x14:conditionalFormatting xmlns:xm="http://schemas.microsoft.com/office/excel/2006/main">
          <x14:cfRule type="cellIs" priority="4477" operator="equal" id="{45BF049D-F31D-4694-BEC6-3B66F1C9A75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78" operator="equal" id="{64EAC584-81AA-4523-8E9D-232CC319089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79" operator="equal" id="{AD40C073-C928-409F-A5DA-3EB100BE5EF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80" operator="equal" id="{CD860891-053D-4186-9876-F7600769017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81" operator="equal" id="{15F82FCD-B299-4098-9B4A-9B4A90672BB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M618</xm:sqref>
        </x14:conditionalFormatting>
        <x14:conditionalFormatting xmlns:xm="http://schemas.microsoft.com/office/excel/2006/main">
          <x14:cfRule type="cellIs" priority="4472" operator="equal" id="{CF14F4CF-15D7-4B83-B1BF-55216BFADA6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73" operator="equal" id="{7E18FB27-99D6-4798-B535-2422C3091A9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74" operator="equal" id="{9A1A24F7-FF7E-4887-A8FC-3962241EEBF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75" operator="equal" id="{5BA2B34D-CE73-453D-9077-DFCDE34393F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76" operator="equal" id="{F2D479AE-612E-43F8-AC02-6360AF403F1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O618</xm:sqref>
        </x14:conditionalFormatting>
        <x14:conditionalFormatting xmlns:xm="http://schemas.microsoft.com/office/excel/2006/main">
          <x14:cfRule type="cellIs" priority="4482" operator="equal" id="{2D761DB1-89DE-4805-8CD5-51A2143F33C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83" operator="equal" id="{EC758B8F-B987-47C0-B78A-03BCBA3BB6C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84" operator="equal" id="{3F78C688-2F4F-4BB6-91BF-D7F072D28F3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85" operator="equal" id="{7AFCFD64-AFE5-42C8-9545-FBBAD88C1CB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R618</xm:sqref>
        </x14:conditionalFormatting>
        <x14:conditionalFormatting xmlns:xm="http://schemas.microsoft.com/office/excel/2006/main">
          <x14:cfRule type="cellIs" priority="4463" operator="equal" id="{0AA5D900-EB90-42D5-927A-D63B463308C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64" operator="equal" id="{AE0234D3-BD37-4183-8CC4-27CA9E1E8EC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65" operator="equal" id="{6B2022CA-01E7-4D40-95D8-57E16D4093E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66" operator="equal" id="{1A7A45EE-28D0-4C15-8C1D-C7AEDE5BACA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67" operator="equal" id="{7284D68D-A0D5-46C6-AF37-AB7195DC21A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M619</xm:sqref>
        </x14:conditionalFormatting>
        <x14:conditionalFormatting xmlns:xm="http://schemas.microsoft.com/office/excel/2006/main">
          <x14:cfRule type="cellIs" priority="4458" operator="equal" id="{CF1EC3F0-27B9-490A-B1E5-87E11185ED2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59" operator="equal" id="{161D6739-A0DD-4E46-B9B6-37E8B990979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60" operator="equal" id="{151C910A-5657-4F12-BF39-757CB59945B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61" operator="equal" id="{4DDBDCB4-A503-4686-A8E9-0CBDD0DEBB3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62" operator="equal" id="{2F1ACEA1-90EC-4EC3-9455-883464020A8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O619</xm:sqref>
        </x14:conditionalFormatting>
        <x14:conditionalFormatting xmlns:xm="http://schemas.microsoft.com/office/excel/2006/main">
          <x14:cfRule type="cellIs" priority="4468" operator="equal" id="{DA7E5914-B0AA-43FD-9BA0-9D832378A97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69" operator="equal" id="{AE0E6010-EF92-49E2-A3CD-027E3A822B3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70" operator="equal" id="{5EB863F0-3EDF-438D-A474-35E61D2BA78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71" operator="equal" id="{1593772A-2EB1-458C-963E-1E408438A73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R619</xm:sqref>
        </x14:conditionalFormatting>
        <x14:conditionalFormatting xmlns:xm="http://schemas.microsoft.com/office/excel/2006/main">
          <x14:cfRule type="cellIs" priority="4449" operator="equal" id="{1EC08261-4C83-42D0-B907-16D2F0A3BC1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50" operator="equal" id="{031D2605-D05E-4969-A0AD-0643EDD0112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51" operator="equal" id="{FB9EB9D4-9AFB-489C-AA41-5265A0CD8CA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52" operator="equal" id="{D73B8BD1-5924-4572-A0EA-A1CC83BA44C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53" operator="equal" id="{A5869801-3A1C-4736-862E-17A6D9A05E5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M620</xm:sqref>
        </x14:conditionalFormatting>
        <x14:conditionalFormatting xmlns:xm="http://schemas.microsoft.com/office/excel/2006/main">
          <x14:cfRule type="cellIs" priority="4444" operator="equal" id="{B54678BE-F4D0-4BEC-B1FE-3F3E724B91A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45" operator="equal" id="{65D41E2D-0C48-4434-B69B-7077F730B6A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46" operator="equal" id="{31F1302A-F924-4E85-BFAC-7BD29AB0C07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47" operator="equal" id="{C70655FB-B6F9-458C-B9F4-230995E59B8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48" operator="equal" id="{F0F344EC-452B-4A28-A8F4-19E530FA38C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O620</xm:sqref>
        </x14:conditionalFormatting>
        <x14:conditionalFormatting xmlns:xm="http://schemas.microsoft.com/office/excel/2006/main">
          <x14:cfRule type="cellIs" priority="4454" operator="equal" id="{F4DDE69C-4512-4F80-B523-421B837F3D0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55" operator="equal" id="{78D611D7-AAB6-4D8D-B17A-AA03A4E774D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56" operator="equal" id="{ADDD45C3-A87C-47DF-8BDF-C8F3E532316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57" operator="equal" id="{F85901F2-5E1F-4FDB-8C77-23D412E36B1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R620</xm:sqref>
        </x14:conditionalFormatting>
        <x14:conditionalFormatting xmlns:xm="http://schemas.microsoft.com/office/excel/2006/main">
          <x14:cfRule type="cellIs" priority="4435" operator="equal" id="{979EBFD1-A699-4822-B73D-370FAE94987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36" operator="equal" id="{E94F3CA5-852F-495D-BE6D-6139F387086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37" operator="equal" id="{B1DA4450-D473-4A8C-B66C-0413595CFA3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38" operator="equal" id="{49D135F7-1AC1-43FA-B2D2-AD0192DCED2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39" operator="equal" id="{911320E2-2BA2-49E9-9248-0D249ACFC3A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M621</xm:sqref>
        </x14:conditionalFormatting>
        <x14:conditionalFormatting xmlns:xm="http://schemas.microsoft.com/office/excel/2006/main">
          <x14:cfRule type="cellIs" priority="4440" operator="equal" id="{44D38981-ACC8-4A7B-9312-65452CB1CE0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41" operator="equal" id="{832653A4-D68D-48B0-8211-40AAA5FFE9F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42" operator="equal" id="{53D8F464-EE3E-4EE8-B39B-25CC4D4C8DA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43" operator="equal" id="{7236DC06-DC9D-43CA-8A3D-D2A9784986E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R621</xm:sqref>
        </x14:conditionalFormatting>
        <x14:conditionalFormatting xmlns:xm="http://schemas.microsoft.com/office/excel/2006/main">
          <x14:cfRule type="cellIs" priority="4407" operator="equal" id="{CF7589E1-D612-472F-94C5-1E447EB39BA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08" operator="equal" id="{AEB10051-0102-4517-B9D4-9F883352877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09" operator="equal" id="{EE95C805-7832-4438-8782-99EE1D60AC6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10" operator="equal" id="{593CB682-35E6-41B5-B5C1-626915BAA49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11" operator="equal" id="{629432D8-43B0-4EA9-8E8B-21D736BF02E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M622</xm:sqref>
        </x14:conditionalFormatting>
        <x14:conditionalFormatting xmlns:xm="http://schemas.microsoft.com/office/excel/2006/main">
          <x14:cfRule type="cellIs" priority="4402" operator="equal" id="{8D2A11BA-0901-4CC1-8B2C-4AEE72D477D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03" operator="equal" id="{59781C54-0589-4BED-B9CC-CE0D2F48A35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04" operator="equal" id="{59B1DA81-5897-4377-866A-D718C29E4A7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05" operator="equal" id="{E86EDB40-020A-42FD-BFCA-EECF1A492AA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06" operator="equal" id="{BDF37E5C-64EC-4289-AFAE-7E0233A4792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O622</xm:sqref>
        </x14:conditionalFormatting>
        <x14:conditionalFormatting xmlns:xm="http://schemas.microsoft.com/office/excel/2006/main">
          <x14:cfRule type="cellIs" priority="4412" operator="equal" id="{7EC25004-8A3E-4F88-A94F-52FC97F420E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13" operator="equal" id="{04F5724B-8377-49BD-B82A-21337A46988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14" operator="equal" id="{9ADB5D8C-FC64-4D2E-B27D-4CC264CA641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15" operator="equal" id="{8CFE7B82-9562-4EE7-86DD-AE7BEA1AC8F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R622</xm:sqref>
        </x14:conditionalFormatting>
        <x14:conditionalFormatting xmlns:xm="http://schemas.microsoft.com/office/excel/2006/main">
          <x14:cfRule type="cellIs" priority="4393" operator="equal" id="{5C66C0AB-4F33-4C13-8C60-30C3D697ED9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94" operator="equal" id="{2574ED02-C84F-4C2A-A139-5AABB635BCC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95" operator="equal" id="{BC3F5332-6B3D-4D9A-B616-AC1BDFAB3BC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96" operator="equal" id="{E7A592F0-251B-417D-9BC3-C9947526E76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97" operator="equal" id="{AF98FC03-FC00-4026-8C4A-F0C0D107C82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M623</xm:sqref>
        </x14:conditionalFormatting>
        <x14:conditionalFormatting xmlns:xm="http://schemas.microsoft.com/office/excel/2006/main">
          <x14:cfRule type="cellIs" priority="4388" operator="equal" id="{FA4B8AD7-9996-44EA-8C49-0FD3CE2A755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89" operator="equal" id="{0924C582-CAFE-4C04-AEB5-6B5DFEA55B5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90" operator="equal" id="{28A0C3CF-8C2F-4173-8DE2-BB5E703E9AD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91" operator="equal" id="{D411ED2E-68E6-415C-AEC0-F77E3E95018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92" operator="equal" id="{8049ACBC-202D-4426-9866-9FAE655F50E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O623</xm:sqref>
        </x14:conditionalFormatting>
        <x14:conditionalFormatting xmlns:xm="http://schemas.microsoft.com/office/excel/2006/main">
          <x14:cfRule type="cellIs" priority="4398" operator="equal" id="{B62A4AA1-01D6-43CE-8AAB-0E5F31113B7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99" operator="equal" id="{6BF919F0-82CB-4FD8-840C-610CC898564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00" operator="equal" id="{4EA513B7-86F9-4904-BCE1-A1412D8839E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401" operator="equal" id="{79878B45-E018-4C65-A1E8-DE8EFF3C5A8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R623</xm:sqref>
        </x14:conditionalFormatting>
        <x14:conditionalFormatting xmlns:xm="http://schemas.microsoft.com/office/excel/2006/main">
          <x14:cfRule type="cellIs" priority="4379" operator="equal" id="{84C6D1F0-4215-47E2-8AE2-8621779934E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80" operator="equal" id="{6CFB72A2-5E9C-4B5D-9E8E-34E7DAD864D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81" operator="equal" id="{299326C8-9B59-4199-9878-0CAE13581E1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82" operator="equal" id="{932E192A-816B-4A4D-985B-A3D5CA0944B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83" operator="equal" id="{D9CF75B9-C7C1-44F6-8566-E3C81DD61D1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M624</xm:sqref>
        </x14:conditionalFormatting>
        <x14:conditionalFormatting xmlns:xm="http://schemas.microsoft.com/office/excel/2006/main">
          <x14:cfRule type="cellIs" priority="4374" operator="equal" id="{1A670407-384D-43ED-931B-EA275A21F83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75" operator="equal" id="{49738E26-4258-4DD7-A02C-220574352D0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76" operator="equal" id="{E059A5BB-585B-42FE-9162-CEAD769C46B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77" operator="equal" id="{2339E110-5C50-4AFF-8518-80C0E7BCD0C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78" operator="equal" id="{4EF67FF1-CD7F-41C0-BBC1-605EA8A3F1D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O624</xm:sqref>
        </x14:conditionalFormatting>
        <x14:conditionalFormatting xmlns:xm="http://schemas.microsoft.com/office/excel/2006/main">
          <x14:cfRule type="cellIs" priority="4384" operator="equal" id="{6A0178B6-0BEE-4A53-8469-84B473DAF0E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85" operator="equal" id="{CAAC2517-A1ED-4A19-835B-34B01BF6A99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86" operator="equal" id="{A9884CAC-47E8-41EA-8FCD-8E7B071654A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87" operator="equal" id="{A67A5281-273A-4615-BFF9-8C8BA2E3E25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R624</xm:sqref>
        </x14:conditionalFormatting>
        <x14:conditionalFormatting xmlns:xm="http://schemas.microsoft.com/office/excel/2006/main">
          <x14:cfRule type="cellIs" priority="4365" operator="equal" id="{758709DA-2B2C-4AA3-BAF3-47B9DDB8EB3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66" operator="equal" id="{A7BB5958-7A2B-4247-854E-DD2E9C3C2FA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67" operator="equal" id="{D32BA67F-8359-4E12-8F86-995650B4B76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68" operator="equal" id="{7BE8AA89-EABC-4012-A7E4-D62B1AEC652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69" operator="equal" id="{A40A3909-0DCB-48CA-86F8-25CF0651BAE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M625</xm:sqref>
        </x14:conditionalFormatting>
        <x14:conditionalFormatting xmlns:xm="http://schemas.microsoft.com/office/excel/2006/main">
          <x14:cfRule type="cellIs" priority="4360" operator="equal" id="{6454A811-4E0B-4236-8DB8-08131DA2DC0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61" operator="equal" id="{576191BA-A86D-411F-A285-6687632F52A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62" operator="equal" id="{5A46DF59-A17D-4365-8035-33169756EFF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63" operator="equal" id="{56BAB7DB-E226-43FE-B4BF-11283D88147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64" operator="equal" id="{A5DF9341-F454-4141-90FD-39D00D01609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O625</xm:sqref>
        </x14:conditionalFormatting>
        <x14:conditionalFormatting xmlns:xm="http://schemas.microsoft.com/office/excel/2006/main">
          <x14:cfRule type="cellIs" priority="4370" operator="equal" id="{049CAAF7-39AC-4D9D-AFD9-164D51EC77F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71" operator="equal" id="{DD10CA28-6C9E-4651-A437-456DAD92E34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72" operator="equal" id="{60689204-5E6E-45A9-ADC7-D7869FF1595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73" operator="equal" id="{E198AD90-24BB-414E-9411-353ACF2BF95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R625</xm:sqref>
        </x14:conditionalFormatting>
        <x14:conditionalFormatting xmlns:xm="http://schemas.microsoft.com/office/excel/2006/main">
          <x14:cfRule type="cellIs" priority="4351" operator="equal" id="{6E516E00-5EB4-414A-9914-CDCF1466AC0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52" operator="equal" id="{796366BE-9369-46EE-82A4-22E7CA7F1FD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53" operator="equal" id="{1D93A0D6-3D99-4D48-A422-6C4FC5C5290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54" operator="equal" id="{8B3E0519-F175-45AE-BD0D-EFE97C63E17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55" operator="equal" id="{7B49F5F0-EFF1-4130-A6F0-525EBD4A296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M626</xm:sqref>
        </x14:conditionalFormatting>
        <x14:conditionalFormatting xmlns:xm="http://schemas.microsoft.com/office/excel/2006/main">
          <x14:cfRule type="cellIs" priority="4346" operator="equal" id="{3F8FA79D-3B0A-4BED-ABEC-9B662075739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47" operator="equal" id="{D9BF31FD-908D-4193-B2F5-0B1C7B9A3E9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48" operator="equal" id="{81C5CEA6-253F-40B9-99E1-9048A76D6FA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49" operator="equal" id="{E6F1E305-5812-47E9-BC2F-C4367546075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50" operator="equal" id="{B060F279-7418-4DD3-A5C6-10FA74CC8A3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O626</xm:sqref>
        </x14:conditionalFormatting>
        <x14:conditionalFormatting xmlns:xm="http://schemas.microsoft.com/office/excel/2006/main">
          <x14:cfRule type="cellIs" priority="4356" operator="equal" id="{00857D88-F201-41E2-B743-DF789C423D1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57" operator="equal" id="{C2669947-AFF8-4941-82C6-E7E52F92F4C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58" operator="equal" id="{2C248875-9F2B-4EFF-80AD-A12CB37B8D8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59" operator="equal" id="{B5237F1B-94FF-49B6-A8B2-C94966B49D7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R626</xm:sqref>
        </x14:conditionalFormatting>
        <x14:conditionalFormatting xmlns:xm="http://schemas.microsoft.com/office/excel/2006/main">
          <x14:cfRule type="cellIs" priority="4337" operator="equal" id="{0248A922-C278-4D8A-AF71-9DD7A6CADA5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38" operator="equal" id="{06A66F3B-74DD-4C12-8F49-D53F23C3FF7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39" operator="equal" id="{327B0770-3F04-431A-ACEF-6C00CA50016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40" operator="equal" id="{B05B811E-2480-47A2-AA34-0481E70C57F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41" operator="equal" id="{93DCC555-CC8C-4E09-A265-950C64783FF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M627</xm:sqref>
        </x14:conditionalFormatting>
        <x14:conditionalFormatting xmlns:xm="http://schemas.microsoft.com/office/excel/2006/main">
          <x14:cfRule type="cellIs" priority="4332" operator="equal" id="{CB41A461-694D-4E23-AF9D-41FCDA1296D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33" operator="equal" id="{C840F52E-A4FB-4A42-847F-FB7052B0BCE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34" operator="equal" id="{C5851D28-5603-454E-8726-613A387AF9D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35" operator="equal" id="{CB9B1893-B88C-4655-9758-BA4259615F3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36" operator="equal" id="{9E00B731-E244-4125-97FD-445D6A488EA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O627</xm:sqref>
        </x14:conditionalFormatting>
        <x14:conditionalFormatting xmlns:xm="http://schemas.microsoft.com/office/excel/2006/main">
          <x14:cfRule type="cellIs" priority="4342" operator="equal" id="{ECAE7E2B-FA4E-4504-BBFF-7E7DD18A372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43" operator="equal" id="{27681008-F89C-4D15-B5F9-80CA8FBBC8D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44" operator="equal" id="{4536877A-6EAA-46C9-8023-7F0CE46E5C3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45" operator="equal" id="{F7A8E94A-34F0-4952-BE57-F371D21227A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R627</xm:sqref>
        </x14:conditionalFormatting>
        <x14:conditionalFormatting xmlns:xm="http://schemas.microsoft.com/office/excel/2006/main">
          <x14:cfRule type="cellIs" priority="4323" operator="equal" id="{D3B4B971-D199-4D76-A9D5-5C392D6464A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24" operator="equal" id="{C12DE34E-D7E9-43F3-84B6-DE4F0A9B53C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25" operator="equal" id="{8DB84B58-7550-47D9-BB0E-6F01A6A9040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26" operator="equal" id="{A63A858F-323B-4655-9ECF-B5F849126E3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27" operator="equal" id="{29264A25-AC39-4159-9169-C941B76B948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M628</xm:sqref>
        </x14:conditionalFormatting>
        <x14:conditionalFormatting xmlns:xm="http://schemas.microsoft.com/office/excel/2006/main">
          <x14:cfRule type="cellIs" priority="4318" operator="equal" id="{725BDE62-F825-468C-8C59-038A90CC208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19" operator="equal" id="{412CD5D3-8B95-4ACB-ADEE-0C80A843037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20" operator="equal" id="{DE86089A-B9B2-4ABD-BB1A-026DB252690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21" operator="equal" id="{7CF4FC04-FA2F-493B-B5BF-3DE211B3FF4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22" operator="equal" id="{0B0C4AA9-CCF5-4AD7-A90D-99079B478A2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O628</xm:sqref>
        </x14:conditionalFormatting>
        <x14:conditionalFormatting xmlns:xm="http://schemas.microsoft.com/office/excel/2006/main">
          <x14:cfRule type="cellIs" priority="4328" operator="equal" id="{B6C2CDD5-8368-4A8C-87D7-E70B4369EA7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29" operator="equal" id="{F0EC216E-E894-4666-BB82-47D7B6E6945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30" operator="equal" id="{78593AC7-1050-4ED0-B1C7-6BAA0F2EC7E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31" operator="equal" id="{940FCFE5-34E9-4743-B93F-9520D67BE17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R628</xm:sqref>
        </x14:conditionalFormatting>
        <x14:conditionalFormatting xmlns:xm="http://schemas.microsoft.com/office/excel/2006/main">
          <x14:cfRule type="cellIs" priority="4309" operator="equal" id="{12067CD1-068D-4702-B233-CD8F35A325D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10" operator="equal" id="{2BFC3EAC-1748-41E9-BD6B-1885CE98A83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11" operator="equal" id="{F748BA93-578B-43C2-8504-5B1A4D72DC2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12" operator="equal" id="{879174F4-ED0A-4466-996A-2EC9B3FC54E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13" operator="equal" id="{312F4918-B4B1-4603-95D0-19C7DD4678E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M640</xm:sqref>
        </x14:conditionalFormatting>
        <x14:conditionalFormatting xmlns:xm="http://schemas.microsoft.com/office/excel/2006/main">
          <x14:cfRule type="cellIs" priority="4304" operator="equal" id="{E9C64765-DC07-4383-9E94-94525833D53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05" operator="equal" id="{67EECB6D-3F12-4316-8FAD-FC71F796FB1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06" operator="equal" id="{B0DF58F2-6762-4044-A22C-2F2BA177EB3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07" operator="equal" id="{3824B677-5E71-4786-8196-79B7F547211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08" operator="equal" id="{C2EBB18F-CA04-455C-8F4F-D9CD232FCFA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O640</xm:sqref>
        </x14:conditionalFormatting>
        <x14:conditionalFormatting xmlns:xm="http://schemas.microsoft.com/office/excel/2006/main">
          <x14:cfRule type="cellIs" priority="4314" operator="equal" id="{F3575B3B-5289-4806-A52F-AECDC04D76C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15" operator="equal" id="{89C7C995-6FB8-40BD-B623-B0098360C3B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16" operator="equal" id="{AC555F10-3726-4ADC-8637-CAD08047061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17" operator="equal" id="{50E3B9DA-EFBE-4218-863D-52B84D52BC0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R640</xm:sqref>
        </x14:conditionalFormatting>
        <x14:conditionalFormatting xmlns:xm="http://schemas.microsoft.com/office/excel/2006/main">
          <x14:cfRule type="cellIs" priority="4295" operator="equal" id="{FEC75724-6A1B-41FB-8585-16422B65068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96" operator="equal" id="{4B1FB0CD-40D8-4441-89D0-0597DC9645B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97" operator="equal" id="{A88D815B-11C3-4838-A97C-1229A228B0C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98" operator="equal" id="{AA34D4A7-F79F-4AD8-A0D4-C7071F174B8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99" operator="equal" id="{F472773C-308A-4848-A3D1-4AAAD0C7FF9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M641</xm:sqref>
        </x14:conditionalFormatting>
        <x14:conditionalFormatting xmlns:xm="http://schemas.microsoft.com/office/excel/2006/main">
          <x14:cfRule type="cellIs" priority="4290" operator="equal" id="{F55506EE-57E7-4F0D-AC83-16BD8F14FB9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91" operator="equal" id="{E656BB30-FF67-45EF-B7A3-A6B52E34D00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92" operator="equal" id="{7CA963AA-5DD6-4AE8-B4BE-8797CDB5817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93" operator="equal" id="{6C02D58C-DF5C-433B-A97B-3EDD4A4FB22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94" operator="equal" id="{D59A77F6-B460-4475-BEA0-18381F522C5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O641</xm:sqref>
        </x14:conditionalFormatting>
        <x14:conditionalFormatting xmlns:xm="http://schemas.microsoft.com/office/excel/2006/main">
          <x14:cfRule type="cellIs" priority="4300" operator="equal" id="{30055197-D586-4A0D-9650-80BC6E29FAE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01" operator="equal" id="{7CFF926C-CF51-4F20-A67C-95441BE161D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02" operator="equal" id="{0A5ECF80-6621-4D1F-BBCE-C536AC2060D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303" operator="equal" id="{510E1186-868C-4A99-A04F-34B29A4DE6D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R641</xm:sqref>
        </x14:conditionalFormatting>
        <x14:conditionalFormatting xmlns:xm="http://schemas.microsoft.com/office/excel/2006/main">
          <x14:cfRule type="cellIs" priority="4281" operator="equal" id="{E622D7B6-FE05-45E9-AF89-F8A0DE1AEB2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82" operator="equal" id="{63560732-EDB9-4CA6-9ADE-4EAB88BFF47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83" operator="equal" id="{B8EE9075-5E21-4695-ABBB-A7E601760D7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84" operator="equal" id="{86B799AE-8C5D-4DBC-90D6-0D6361F5F3A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85" operator="equal" id="{3CAFC321-3365-4865-87B7-88B06FB626C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M642</xm:sqref>
        </x14:conditionalFormatting>
        <x14:conditionalFormatting xmlns:xm="http://schemas.microsoft.com/office/excel/2006/main">
          <x14:cfRule type="cellIs" priority="4276" operator="equal" id="{0278B4DF-7B8C-480D-B3D9-0FFB141BC0D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77" operator="equal" id="{8A46F3B5-5745-44CC-9171-C34D2845DF7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78" operator="equal" id="{F3A3932E-7A4A-46FD-8092-3370005AFB9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79" operator="equal" id="{5A33CA89-E7E9-42E6-B991-0FA87B2DE05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80" operator="equal" id="{4EED3B49-A6D9-4DF1-BE22-8DEDEEA1CCE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O642</xm:sqref>
        </x14:conditionalFormatting>
        <x14:conditionalFormatting xmlns:xm="http://schemas.microsoft.com/office/excel/2006/main">
          <x14:cfRule type="cellIs" priority="4286" operator="equal" id="{47532EEC-B478-4FEF-9210-005570C5B7B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87" operator="equal" id="{A2C6FBDC-D2AE-4007-9C37-2AAC7E9FB5E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88" operator="equal" id="{8CA375F0-55FB-4C97-924D-858CCC4EC7C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89" operator="equal" id="{1D85E48B-682F-4379-8510-D259FF619B1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R642</xm:sqref>
        </x14:conditionalFormatting>
        <x14:conditionalFormatting xmlns:xm="http://schemas.microsoft.com/office/excel/2006/main">
          <x14:cfRule type="cellIs" priority="4267" operator="equal" id="{1339F983-416E-42A5-BD46-A3DBB9DBE62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68" operator="equal" id="{F2AE5A3A-69A4-43B1-AE27-904A94A1621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69" operator="equal" id="{6DB1CE2B-DFB2-43B0-91FF-920CECB1138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70" operator="equal" id="{B4ADF290-859C-45DA-B57D-FE0DF0328E7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71" operator="equal" id="{6A1AECDA-7B7D-4546-87AA-98645471AF2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M643</xm:sqref>
        </x14:conditionalFormatting>
        <x14:conditionalFormatting xmlns:xm="http://schemas.microsoft.com/office/excel/2006/main">
          <x14:cfRule type="cellIs" priority="4262" operator="equal" id="{9941D024-CF4D-4144-8DFE-7FE52822B0A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63" operator="equal" id="{62D4E291-DB44-479A-8456-BFEDA57A4CC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64" operator="equal" id="{39E043E5-10B6-43D3-8100-BE6A48A3388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65" operator="equal" id="{A85BFEEB-7FE0-4E51-B049-74711F6C9DF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66" operator="equal" id="{5164517E-D080-44EE-BB0B-3B4203D03FA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O643</xm:sqref>
        </x14:conditionalFormatting>
        <x14:conditionalFormatting xmlns:xm="http://schemas.microsoft.com/office/excel/2006/main">
          <x14:cfRule type="cellIs" priority="4272" operator="equal" id="{DFA7F577-D853-4969-AEF8-1304CC9C83A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73" operator="equal" id="{BE358014-083D-42CF-B1F4-A0A41B389A2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74" operator="equal" id="{BD210C0F-3161-4CF5-9412-77F22ACA18C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75" operator="equal" id="{6336D800-22BA-4FE0-986B-78BD99C95E9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R643</xm:sqref>
        </x14:conditionalFormatting>
        <x14:conditionalFormatting xmlns:xm="http://schemas.microsoft.com/office/excel/2006/main">
          <x14:cfRule type="cellIs" priority="4225" operator="equal" id="{696D35B1-3CEA-44B9-9677-96557E5388B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26" operator="equal" id="{34A4D82D-947E-469A-9474-4C1D58BA0B3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27" operator="equal" id="{B071811E-99A2-4C3D-8088-4AE35AFCC24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28" operator="equal" id="{B11CE766-2FA4-46F4-B677-4678202BAE4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29" operator="equal" id="{BA6E50E9-CB2E-4821-AA46-C73EF78DE69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M644</xm:sqref>
        </x14:conditionalFormatting>
        <x14:conditionalFormatting xmlns:xm="http://schemas.microsoft.com/office/excel/2006/main">
          <x14:cfRule type="cellIs" priority="4220" operator="equal" id="{29AF3D03-D52C-4111-A2E0-5A17E1D2BB7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21" operator="equal" id="{2014B4A5-871A-4CB4-99F1-9DC0C975CFC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22" operator="equal" id="{79139AF2-F890-4127-BC7D-27EEE39D24F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23" operator="equal" id="{10B17B0E-89F6-407E-8FC1-FCAE262B665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24" operator="equal" id="{1DF3B3E7-4E8B-41E8-AF29-891EA3BFC76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O644</xm:sqref>
        </x14:conditionalFormatting>
        <x14:conditionalFormatting xmlns:xm="http://schemas.microsoft.com/office/excel/2006/main">
          <x14:cfRule type="cellIs" priority="4230" operator="equal" id="{604B807C-0D7F-438A-96C8-AC13D7962B5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31" operator="equal" id="{5BBA3022-305F-4FF0-B2DF-F890B917DFB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32" operator="equal" id="{BF0E939C-5C6F-4EB8-A531-3E6CC0FAF85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33" operator="equal" id="{D1F21376-3324-4EA8-BF39-4C66770D209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R644</xm:sqref>
        </x14:conditionalFormatting>
        <x14:conditionalFormatting xmlns:xm="http://schemas.microsoft.com/office/excel/2006/main">
          <x14:cfRule type="cellIs" priority="4211" operator="equal" id="{430B89B9-ED86-47A8-AA5F-DFFE8F6C548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12" operator="equal" id="{E2DDF3D3-89DD-4129-B8EE-2BEC09E3759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13" operator="equal" id="{D2217326-EC5F-48B5-BDDC-9F20A437A3D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14" operator="equal" id="{DBB9B47C-A342-4BEA-84EF-05C9103F25E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15" operator="equal" id="{B7301FCD-90B2-4E16-B480-0D9DD1BBAF4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M645</xm:sqref>
        </x14:conditionalFormatting>
        <x14:conditionalFormatting xmlns:xm="http://schemas.microsoft.com/office/excel/2006/main">
          <x14:cfRule type="cellIs" priority="4206" operator="equal" id="{521C50A9-9E7D-4A96-948B-68E1633A97E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07" operator="equal" id="{1E1BBC8A-E90C-480E-BFF6-B461D8FB432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08" operator="equal" id="{FBDE3345-F57C-43E6-A7B9-62474BE5A7C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09" operator="equal" id="{C94C339C-C06E-441E-8703-736312860CA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10" operator="equal" id="{C107D3EB-BC81-4418-B33D-5F618E82F5B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O645</xm:sqref>
        </x14:conditionalFormatting>
        <x14:conditionalFormatting xmlns:xm="http://schemas.microsoft.com/office/excel/2006/main">
          <x14:cfRule type="cellIs" priority="4216" operator="equal" id="{23E303FF-80D3-43AB-96F6-6A94311B409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17" operator="equal" id="{DCBA30BF-FC99-4AD6-92F1-0780A79AC92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18" operator="equal" id="{903FA894-06B7-4C3E-A70D-1E0212229C6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19" operator="equal" id="{365E71AB-BC94-49DD-8B9B-8F952E37C45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R645</xm:sqref>
        </x14:conditionalFormatting>
        <x14:conditionalFormatting xmlns:xm="http://schemas.microsoft.com/office/excel/2006/main">
          <x14:cfRule type="cellIs" priority="4197" operator="equal" id="{D2755D76-E65D-4FCA-84D4-8830E6F476C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98" operator="equal" id="{F1FA8C7A-14A9-44F3-883B-30077EBDFA0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99" operator="equal" id="{B0DF5EEF-C8E5-4BF0-9FD5-E0D9F18AB69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00" operator="equal" id="{159716B5-4EC5-4BFE-8E4F-658F72A9B65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01" operator="equal" id="{5652DDEA-6101-4126-93F9-F3304602BAC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M646</xm:sqref>
        </x14:conditionalFormatting>
        <x14:conditionalFormatting xmlns:xm="http://schemas.microsoft.com/office/excel/2006/main">
          <x14:cfRule type="cellIs" priority="4192" operator="equal" id="{C18E527A-6F55-455E-822B-1A437F9CE23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93" operator="equal" id="{2A7A91AD-C4F7-4611-ACD8-59B9BA074CE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94" operator="equal" id="{D5E630A1-F8E6-434F-93BD-F3299867857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95" operator="equal" id="{2410504E-80C3-4076-A6FA-03194DDCC89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96" operator="equal" id="{A63CDD3D-1843-4066-805D-835B95A8850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O646</xm:sqref>
        </x14:conditionalFormatting>
        <x14:conditionalFormatting xmlns:xm="http://schemas.microsoft.com/office/excel/2006/main">
          <x14:cfRule type="cellIs" priority="4202" operator="equal" id="{CD2319F7-0AAB-456C-B8D5-854E3361BAA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03" operator="equal" id="{1C126387-FD05-4A58-9171-21AFF3199BF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04" operator="equal" id="{F8C7631B-E36F-4377-B011-521589E11CD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205" operator="equal" id="{97C771E8-6892-4672-B504-64DC374AAB4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R646</xm:sqref>
        </x14:conditionalFormatting>
        <x14:conditionalFormatting xmlns:xm="http://schemas.microsoft.com/office/excel/2006/main">
          <x14:cfRule type="cellIs" priority="4183" operator="equal" id="{53DC343F-DE7C-43FC-ACC5-5E22FF0162F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84" operator="equal" id="{71F58166-31E7-417C-ADC2-03A6CC906BD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85" operator="equal" id="{F3DBABE3-D2F3-412E-8E53-1F97C6090FF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86" operator="equal" id="{1FE915F8-EB8B-43AA-9EF7-9031C81FBDF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87" operator="equal" id="{0BD67F9C-F13C-4433-B4FE-7A31EC2F3DB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M647</xm:sqref>
        </x14:conditionalFormatting>
        <x14:conditionalFormatting xmlns:xm="http://schemas.microsoft.com/office/excel/2006/main">
          <x14:cfRule type="cellIs" priority="4178" operator="equal" id="{CBBD7A34-C714-43BD-A86C-112C1AC77B0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79" operator="equal" id="{72AE72E6-DD4E-4D77-86A1-23A2F32DE5A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80" operator="equal" id="{3238AF84-BCBA-4846-AB62-E3CA53A530C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81" operator="equal" id="{79AF715B-AEAA-4455-A887-89CB2A37729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82" operator="equal" id="{E082099F-1AF0-4842-B01F-8F555A9930D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O647</xm:sqref>
        </x14:conditionalFormatting>
        <x14:conditionalFormatting xmlns:xm="http://schemas.microsoft.com/office/excel/2006/main">
          <x14:cfRule type="cellIs" priority="4188" operator="equal" id="{40FD3674-3015-4C55-B4E1-B4F45159846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89" operator="equal" id="{041FB68B-D7C3-4AA8-8775-264E1F8F8F2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90" operator="equal" id="{1874D45E-FF66-4843-AA62-E701599D25B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91" operator="equal" id="{46DFD768-FAB3-47DD-BDB0-774FEE83477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R647</xm:sqref>
        </x14:conditionalFormatting>
        <x14:conditionalFormatting xmlns:xm="http://schemas.microsoft.com/office/excel/2006/main">
          <x14:cfRule type="cellIs" priority="4169" operator="equal" id="{0D2C5A33-98B8-43B5-AB4F-45493970F8A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70" operator="equal" id="{0D158768-9832-48CC-99D5-DEB804E9528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71" operator="equal" id="{6B525DC7-4DB6-410A-97F2-EEED5154DB4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72" operator="equal" id="{8D54A2BD-E9B3-4C3C-A065-45086821FDC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73" operator="equal" id="{80550CD9-694C-48A8-B473-A4B771172F7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M648</xm:sqref>
        </x14:conditionalFormatting>
        <x14:conditionalFormatting xmlns:xm="http://schemas.microsoft.com/office/excel/2006/main">
          <x14:cfRule type="cellIs" priority="4164" operator="equal" id="{368B41B0-8571-4E28-AD26-AC2787C3C86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65" operator="equal" id="{674CA0F6-1426-4CE0-8794-C1907CC2DD8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66" operator="equal" id="{E9C09047-48F8-4B83-8B6B-AF43554317E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67" operator="equal" id="{9224D828-3319-45ED-9258-DB61C90433F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68" operator="equal" id="{FA2C96F8-8BCC-4DE4-BC71-4151F7BD0F3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O648</xm:sqref>
        </x14:conditionalFormatting>
        <x14:conditionalFormatting xmlns:xm="http://schemas.microsoft.com/office/excel/2006/main">
          <x14:cfRule type="cellIs" priority="4174" operator="equal" id="{E5D88D83-34E8-45AC-BEE1-055BBBDBF04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75" operator="equal" id="{1BB1130A-E480-40C0-A2A9-FB57876384D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76" operator="equal" id="{72B710A4-F392-474B-897C-D17FAA37F4B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77" operator="equal" id="{AB18F4A1-334B-400B-ACAC-B14BF0D3EDC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R648</xm:sqref>
        </x14:conditionalFormatting>
        <x14:conditionalFormatting xmlns:xm="http://schemas.microsoft.com/office/excel/2006/main">
          <x14:cfRule type="cellIs" priority="4155" operator="equal" id="{3B3B2E64-E0EF-4B75-B6AD-E6DB4FBF592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56" operator="equal" id="{C251BD81-7666-44D7-B9EA-7CEF8EDF0ED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57" operator="equal" id="{FEB803CF-B6E1-4151-914C-07F8E05EB61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58" operator="equal" id="{D642DE0E-9DD8-40E3-A955-9555B888BCB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59" operator="equal" id="{A6872EBD-0442-49B2-98EE-E8B563B49B2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M649</xm:sqref>
        </x14:conditionalFormatting>
        <x14:conditionalFormatting xmlns:xm="http://schemas.microsoft.com/office/excel/2006/main">
          <x14:cfRule type="cellIs" priority="4150" operator="equal" id="{8774D41F-6B1D-43A5-924C-5ADA75DA911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51" operator="equal" id="{8B81E058-19DA-4B26-9C3F-6C728BB78F7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52" operator="equal" id="{E283CFAE-A0DE-4BDA-83C4-28C57A4E2A4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53" operator="equal" id="{0640F761-23DC-43C8-AFE7-33130E3C627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54" operator="equal" id="{63F469F1-6F34-491D-AAF4-BADC9F66F05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O649</xm:sqref>
        </x14:conditionalFormatting>
        <x14:conditionalFormatting xmlns:xm="http://schemas.microsoft.com/office/excel/2006/main">
          <x14:cfRule type="cellIs" priority="4160" operator="equal" id="{323FA999-1878-4A70-A3A4-2A82C256390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61" operator="equal" id="{937DB9DC-DB86-478C-8248-65CAFCBC508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62" operator="equal" id="{BB97E7CE-D73C-4330-AB47-48A3420AEA6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63" operator="equal" id="{B8CCD2F6-C2BF-4825-8344-6ACAC21CFC9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R649</xm:sqref>
        </x14:conditionalFormatting>
        <x14:conditionalFormatting xmlns:xm="http://schemas.microsoft.com/office/excel/2006/main">
          <x14:cfRule type="cellIs" priority="4141" operator="equal" id="{4D4826B1-AFBF-46DD-97C9-BC32D3E52C5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42" operator="equal" id="{388ED19D-F1FA-4215-B23A-14098D4E016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43" operator="equal" id="{605556CF-C2EB-4092-9C5D-B0B87BE69B7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44" operator="equal" id="{8DFD4E5E-6628-41B4-A2A4-F45A10FA0FB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45" operator="equal" id="{A1B1DBDA-2F0A-4255-B0AF-BBF9DC407D0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M650</xm:sqref>
        </x14:conditionalFormatting>
        <x14:conditionalFormatting xmlns:xm="http://schemas.microsoft.com/office/excel/2006/main">
          <x14:cfRule type="cellIs" priority="4136" operator="equal" id="{B09E9AB9-D918-460E-8DC0-C7DA8FCD11C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37" operator="equal" id="{3BE64E4E-BECE-42C2-8574-211309E207B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38" operator="equal" id="{AA651305-18C9-4038-998B-80D43ED5E1A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39" operator="equal" id="{36B096D8-AD83-4C92-924D-502A4308C9A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40" operator="equal" id="{7D4ED27A-5ED8-4733-8332-A95B354C112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O650</xm:sqref>
        </x14:conditionalFormatting>
        <x14:conditionalFormatting xmlns:xm="http://schemas.microsoft.com/office/excel/2006/main">
          <x14:cfRule type="cellIs" priority="4146" operator="equal" id="{5E492E37-A607-458A-9291-295EE74F6D7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47" operator="equal" id="{D2D84BE7-233F-4459-B3EB-BD5913DD1E7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48" operator="equal" id="{2C5168F2-E341-4587-9133-2A12778C63E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49" operator="equal" id="{D1E18ACD-834F-4809-9329-DBACDEA6B22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R650</xm:sqref>
        </x14:conditionalFormatting>
        <x14:conditionalFormatting xmlns:xm="http://schemas.microsoft.com/office/excel/2006/main">
          <x14:cfRule type="cellIs" priority="4127" operator="equal" id="{A3A11B48-676C-428E-A1A8-FFCA53DF204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28" operator="equal" id="{976C08E0-2ADF-4BDF-BEC7-FD1C3B48D1A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29" operator="equal" id="{A7EDA761-64DE-498D-9BB8-E6427BBEE7F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30" operator="equal" id="{469C7B1A-4A51-49D4-B76D-540B17082DD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31" operator="equal" id="{EBB3E639-5BA5-4322-A147-1298C4F21E3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M663</xm:sqref>
        </x14:conditionalFormatting>
        <x14:conditionalFormatting xmlns:xm="http://schemas.microsoft.com/office/excel/2006/main">
          <x14:cfRule type="cellIs" priority="4122" operator="equal" id="{03F55D60-7AD6-4ED1-BAF0-F7C4374D5A2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23" operator="equal" id="{39C6FA78-0846-4650-A68F-1FE23C9CFB2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24" operator="equal" id="{B7DB818B-6AF1-47CF-B494-7B07507CCBF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25" operator="equal" id="{2821B6DB-5904-4DD5-BE38-C62032D9C99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26" operator="equal" id="{69C92FAB-F6BC-4040-9E9B-F75E0F91E2E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O663</xm:sqref>
        </x14:conditionalFormatting>
        <x14:conditionalFormatting xmlns:xm="http://schemas.microsoft.com/office/excel/2006/main">
          <x14:cfRule type="cellIs" priority="4132" operator="equal" id="{197E6830-22D0-4D07-8ECF-DF5D67DBE73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33" operator="equal" id="{4E59A080-24A1-4A24-866A-1C52A824414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34" operator="equal" id="{1EF16364-1A31-48F1-86D4-CE185B37679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35" operator="equal" id="{C3192032-AC8D-4C0C-8779-FB871DE9212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R663</xm:sqref>
        </x14:conditionalFormatting>
        <x14:conditionalFormatting xmlns:xm="http://schemas.microsoft.com/office/excel/2006/main">
          <x14:cfRule type="cellIs" priority="4113" operator="equal" id="{0097226A-257B-49BA-ADDB-D6128621F38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14" operator="equal" id="{83DDDDF6-EC9D-4E91-83E8-8B2FB120A92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15" operator="equal" id="{B5637439-DCAC-4EC2-8217-7249FDD56E4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16" operator="equal" id="{87641EC6-946C-4FD1-B1D1-6A160B39392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17" operator="equal" id="{43BF536B-0ED8-47F6-A90F-9368ECE274C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M664</xm:sqref>
        </x14:conditionalFormatting>
        <x14:conditionalFormatting xmlns:xm="http://schemas.microsoft.com/office/excel/2006/main">
          <x14:cfRule type="cellIs" priority="4108" operator="equal" id="{543200B1-A543-40D9-A5A6-9BFD4159F37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09" operator="equal" id="{E3C950EA-F307-444D-9B46-B2AD47AC8B2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10" operator="equal" id="{E7686B96-1AC8-4D05-87E9-3830B9AE762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11" operator="equal" id="{CD8BC809-67D8-4196-B7E4-DD5C2261C5B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12" operator="equal" id="{4C90ED19-3BA8-433B-B591-361D1B8C662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O664</xm:sqref>
        </x14:conditionalFormatting>
        <x14:conditionalFormatting xmlns:xm="http://schemas.microsoft.com/office/excel/2006/main">
          <x14:cfRule type="cellIs" priority="4118" operator="equal" id="{9142E83A-B970-4472-B9C1-87CD041180C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19" operator="equal" id="{2A455382-3396-4F89-B87C-D5A64A123C0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20" operator="equal" id="{9C76734E-5494-425A-8D78-F37DD9FC32A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21" operator="equal" id="{B7C519B1-2AAF-406F-907D-8DF1A24DB2A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R664</xm:sqref>
        </x14:conditionalFormatting>
        <x14:conditionalFormatting xmlns:xm="http://schemas.microsoft.com/office/excel/2006/main">
          <x14:cfRule type="cellIs" priority="4099" operator="equal" id="{9B39CE0A-54AC-43F2-92A6-3EDC8708B87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00" operator="equal" id="{7884976C-2703-4A35-A348-23ED5A0DFC9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01" operator="equal" id="{21025AED-FA96-4AE1-8DD4-9E0CF14BB74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02" operator="equal" id="{D25D6C9A-4948-4D73-A496-8F01FDBB888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03" operator="equal" id="{72DDD035-A6ED-4789-BD1C-FC5895591C0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M665</xm:sqref>
        </x14:conditionalFormatting>
        <x14:conditionalFormatting xmlns:xm="http://schemas.microsoft.com/office/excel/2006/main">
          <x14:cfRule type="cellIs" priority="4094" operator="equal" id="{D6EF5431-2B33-4BB2-97AF-AF8F3FD55AF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95" operator="equal" id="{D7E20F6F-D0A6-4613-8A0C-8984A6FB9DA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96" operator="equal" id="{228F4A6D-092D-41B8-89DF-F92A247B662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97" operator="equal" id="{084AEAAF-B970-40DF-83EC-56B096E48E0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98" operator="equal" id="{09F7CAE4-C1FD-4769-ADFB-944D250BDC5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O665</xm:sqref>
        </x14:conditionalFormatting>
        <x14:conditionalFormatting xmlns:xm="http://schemas.microsoft.com/office/excel/2006/main">
          <x14:cfRule type="cellIs" priority="4104" operator="equal" id="{B2998992-7F2E-4C81-9BD8-38C91AB700A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05" operator="equal" id="{DD723D10-6CD9-4F0A-A7CE-2465446EE1A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06" operator="equal" id="{F084EB6F-C6BF-4785-8C0E-A823E250A38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107" operator="equal" id="{CC9AB686-4770-4414-85E2-8F120D2251D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R665</xm:sqref>
        </x14:conditionalFormatting>
        <x14:conditionalFormatting xmlns:xm="http://schemas.microsoft.com/office/excel/2006/main">
          <x14:cfRule type="cellIs" priority="4085" operator="equal" id="{F9B00AFF-B8FE-4CDE-A585-F583DDA832D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86" operator="equal" id="{2FE3607A-274B-463E-96CF-7909BB845A3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87" operator="equal" id="{1DE63AE1-5D5B-4972-9615-F4502FCF5F8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88" operator="equal" id="{DD58DA76-C995-4D39-9325-35AF68AB104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89" operator="equal" id="{77AC58E4-0499-417B-BA8B-E78C5A00EFB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M666</xm:sqref>
        </x14:conditionalFormatting>
        <x14:conditionalFormatting xmlns:xm="http://schemas.microsoft.com/office/excel/2006/main">
          <x14:cfRule type="cellIs" priority="4080" operator="equal" id="{E51689A9-388F-4597-AFEE-75E3ADE119B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81" operator="equal" id="{132445A5-40DD-49EC-981E-F2BA57D1265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82" operator="equal" id="{3032BD87-FFB0-4EDD-9376-F2F876180D4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83" operator="equal" id="{596B7359-F586-4ADB-8051-E1F82FE31C5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84" operator="equal" id="{A069E152-6AAF-4244-9A75-35A30B7C06D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O666</xm:sqref>
        </x14:conditionalFormatting>
        <x14:conditionalFormatting xmlns:xm="http://schemas.microsoft.com/office/excel/2006/main">
          <x14:cfRule type="cellIs" priority="4090" operator="equal" id="{E07339D8-FD5C-4C01-B614-04DB3FD8A1C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91" operator="equal" id="{66A67F4A-3B95-4D1C-ABB1-006ACF7A0FB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92" operator="equal" id="{7D8A64E6-D1BD-4958-8E63-5AC59B15B90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93" operator="equal" id="{D7D180A3-AF5F-4E51-B3AD-741D3D6AAC2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R666</xm:sqref>
        </x14:conditionalFormatting>
        <x14:conditionalFormatting xmlns:xm="http://schemas.microsoft.com/office/excel/2006/main">
          <x14:cfRule type="cellIs" priority="4043" operator="equal" id="{8B257641-4F72-43ED-ADA0-5858B40B9CC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44" operator="equal" id="{E7A0564A-58F1-42E5-8AAE-97CB3399BEB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45" operator="equal" id="{E1750184-DB8A-4C81-A9C2-0CC6A88BE8F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46" operator="equal" id="{3174546B-9525-4BB7-8760-D8F92C80C08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47" operator="equal" id="{96561F40-4994-44F2-85E8-5BB4C4D4B1A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M667</xm:sqref>
        </x14:conditionalFormatting>
        <x14:conditionalFormatting xmlns:xm="http://schemas.microsoft.com/office/excel/2006/main">
          <x14:cfRule type="cellIs" priority="4038" operator="equal" id="{D9FCDE05-FB06-4443-8DD6-56C2DF8F8C4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39" operator="equal" id="{885B5B68-715D-4F2D-BFA0-AA18FFCD858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40" operator="equal" id="{93319088-A374-4351-AD01-B951F777159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41" operator="equal" id="{3E063564-6E3C-42C4-B335-991A7D036C3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42" operator="equal" id="{A7205594-D941-422F-BFA0-872380BFBF1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O667</xm:sqref>
        </x14:conditionalFormatting>
        <x14:conditionalFormatting xmlns:xm="http://schemas.microsoft.com/office/excel/2006/main">
          <x14:cfRule type="cellIs" priority="4048" operator="equal" id="{2F499240-DFC7-45DC-BF8B-6722C16E726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49" operator="equal" id="{BF9948D1-7A60-4DC3-8DBE-796B2EF5665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50" operator="equal" id="{02CC8014-E212-48EA-9EF2-582C7842FE8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51" operator="equal" id="{F34E404B-4C33-4313-8FB5-809E26D9343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R667</xm:sqref>
        </x14:conditionalFormatting>
        <x14:conditionalFormatting xmlns:xm="http://schemas.microsoft.com/office/excel/2006/main">
          <x14:cfRule type="cellIs" priority="4029" operator="equal" id="{E9F2E642-F3AF-40F6-BBFE-5CC02822925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30" operator="equal" id="{EC09F45F-7071-4816-ACCB-683732906E0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31" operator="equal" id="{5A9CB015-A0C6-474A-B10A-4DD7E43A5C5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32" operator="equal" id="{17763B45-16F8-41CA-BF8B-DFB31F1E1E7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33" operator="equal" id="{05AA3FF5-4DA7-4606-86FA-2A8010951AB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M668</xm:sqref>
        </x14:conditionalFormatting>
        <x14:conditionalFormatting xmlns:xm="http://schemas.microsoft.com/office/excel/2006/main">
          <x14:cfRule type="cellIs" priority="4024" operator="equal" id="{2C0F71FD-4195-48AC-A617-8226148B47B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25" operator="equal" id="{3805ECDC-B15C-455F-ACF4-F8B23E534FB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26" operator="equal" id="{14AE4BA1-5EF8-488F-A9D7-1781B24DEA5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27" operator="equal" id="{28FBBA51-40A6-427F-B163-DE2F927D087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28" operator="equal" id="{96BCC32A-1387-4DB7-8644-33907412D08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O668</xm:sqref>
        </x14:conditionalFormatting>
        <x14:conditionalFormatting xmlns:xm="http://schemas.microsoft.com/office/excel/2006/main">
          <x14:cfRule type="cellIs" priority="4034" operator="equal" id="{038FA9AD-44B0-4748-A794-07E68237E23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35" operator="equal" id="{AED5EF5B-EF01-4E9D-8426-D481B45CEC3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36" operator="equal" id="{77E426A4-8044-4CFE-BEDC-64ADA220457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37" operator="equal" id="{CA4BD682-92E6-465D-8B14-ED498D65FF6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R668</xm:sqref>
        </x14:conditionalFormatting>
        <x14:conditionalFormatting xmlns:xm="http://schemas.microsoft.com/office/excel/2006/main">
          <x14:cfRule type="cellIs" priority="4015" operator="equal" id="{DD022331-3201-45B5-9B3F-5F135434F5B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16" operator="equal" id="{FD3EDD07-CAB3-4C46-AADE-4906500200C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17" operator="equal" id="{EC7FBCEA-E94B-4068-8692-F6D5D0F27EC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18" operator="equal" id="{5B1B72B5-2170-44EE-8234-3C873AF6F31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19" operator="equal" id="{ADE119AA-5E63-461E-999A-7BE261E5829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M669</xm:sqref>
        </x14:conditionalFormatting>
        <x14:conditionalFormatting xmlns:xm="http://schemas.microsoft.com/office/excel/2006/main">
          <x14:cfRule type="cellIs" priority="4010" operator="equal" id="{6C995D6B-2611-4A93-9E8D-A29E6911ADF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11" operator="equal" id="{C1606AFA-4FBF-4E8F-83B0-18A114D97D3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12" operator="equal" id="{E17708B3-348C-4E7D-8F9A-492C45F22F9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13" operator="equal" id="{9FAFB403-8184-4A92-9F18-B0737ACBC65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14" operator="equal" id="{2E86C9C7-CF66-455A-B026-66003955EDA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O669</xm:sqref>
        </x14:conditionalFormatting>
        <x14:conditionalFormatting xmlns:xm="http://schemas.microsoft.com/office/excel/2006/main">
          <x14:cfRule type="cellIs" priority="4020" operator="equal" id="{32C9A1EA-9BDA-4BE8-9E7B-CB2EA0D5EB8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21" operator="equal" id="{2A293E8A-EED8-4238-B594-C17F0F5D45D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22" operator="equal" id="{6214DA6C-464F-4B26-AD65-1D392DCF264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23" operator="equal" id="{053ECF52-0E0B-4039-8157-528A14FBC15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R669</xm:sqref>
        </x14:conditionalFormatting>
        <x14:conditionalFormatting xmlns:xm="http://schemas.microsoft.com/office/excel/2006/main">
          <x14:cfRule type="cellIs" priority="4001" operator="equal" id="{4E05F17B-FA13-47CC-97BB-8273808982D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02" operator="equal" id="{1C72151D-2FE2-445F-AAC3-0B66BA5D2B0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03" operator="equal" id="{429DC71C-DF7B-4E49-A7D4-4506EDE441F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04" operator="equal" id="{217F0771-7C6F-4A63-8520-5D5B98B4520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05" operator="equal" id="{1F166DA6-5FDE-4408-8544-8187CA57F83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M670</xm:sqref>
        </x14:conditionalFormatting>
        <x14:conditionalFormatting xmlns:xm="http://schemas.microsoft.com/office/excel/2006/main">
          <x14:cfRule type="cellIs" priority="3996" operator="equal" id="{22CD1894-AF83-470D-82B8-BD433D9A4F7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97" operator="equal" id="{90590466-47D9-401B-A12E-624053E4DCF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98" operator="equal" id="{E17F6087-484D-4760-A2F3-A89FA3C7992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99" operator="equal" id="{6A5450E7-AD4F-44C6-A76A-2B79677CE65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00" operator="equal" id="{413725EE-1C44-4D3F-BCD5-4B17EE16F67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O670</xm:sqref>
        </x14:conditionalFormatting>
        <x14:conditionalFormatting xmlns:xm="http://schemas.microsoft.com/office/excel/2006/main">
          <x14:cfRule type="cellIs" priority="4006" operator="equal" id="{796ED0E6-F8E3-447D-AB7A-70D5DD43CC7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07" operator="equal" id="{2B74BD15-A785-4B84-95E7-6E53DA6698F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08" operator="equal" id="{EE2FD975-4667-4BD3-BC69-3152F0D1F94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09" operator="equal" id="{B33B3508-33CA-4852-BC9F-408EF546CFA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R670</xm:sqref>
        </x14:conditionalFormatting>
        <x14:conditionalFormatting xmlns:xm="http://schemas.microsoft.com/office/excel/2006/main">
          <x14:cfRule type="cellIs" priority="3987" operator="equal" id="{3D005BE8-631E-4CD3-9941-39DC6D1B1AE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88" operator="equal" id="{7F84725C-9132-40C9-8208-1218C2FE407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89" operator="equal" id="{3D63F455-654E-4DD2-AD81-694DCFD2CB2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90" operator="equal" id="{1BE2F34F-C745-4651-9095-49FF434D611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91" operator="equal" id="{8B1A1438-E908-40DD-BEFF-225AF0852FD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M671</xm:sqref>
        </x14:conditionalFormatting>
        <x14:conditionalFormatting xmlns:xm="http://schemas.microsoft.com/office/excel/2006/main">
          <x14:cfRule type="cellIs" priority="3982" operator="equal" id="{24D232C9-738F-4639-B0F9-2E232E22DE8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83" operator="equal" id="{909134FE-7C73-41C5-BE73-347965FD8D7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84" operator="equal" id="{3FB8E616-2803-4919-A336-13E00D2448E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85" operator="equal" id="{37C9A29C-EEBD-4D6B-9A43-90FF87C1DBF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86" operator="equal" id="{ACD9FE84-3D27-45C2-9F4D-C18BAA1023A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O671</xm:sqref>
        </x14:conditionalFormatting>
        <x14:conditionalFormatting xmlns:xm="http://schemas.microsoft.com/office/excel/2006/main">
          <x14:cfRule type="cellIs" priority="3992" operator="equal" id="{D549F1BB-1506-4E66-8412-7B62D91A03E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93" operator="equal" id="{D5B16841-78AF-48FB-9D21-23FB647B159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94" operator="equal" id="{969F2586-C328-4303-9795-855184A5C81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95" operator="equal" id="{75807B98-42F7-450F-B78C-BFDE802ACD7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R671</xm:sqref>
        </x14:conditionalFormatting>
        <x14:conditionalFormatting xmlns:xm="http://schemas.microsoft.com/office/excel/2006/main">
          <x14:cfRule type="cellIs" priority="3973" operator="equal" id="{2BC24490-E0B3-495D-8DFA-6A1F183ABB8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74" operator="equal" id="{990FC713-CDCC-4120-8485-ED9E26EB518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75" operator="equal" id="{77DBCC52-AB93-45F6-91D2-A0F1A476085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76" operator="equal" id="{044B3C9A-84FA-4F88-893E-4ADC39D8F71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77" operator="equal" id="{E585830A-DE19-4F1D-9D1D-D3F73D8CD31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M672</xm:sqref>
        </x14:conditionalFormatting>
        <x14:conditionalFormatting xmlns:xm="http://schemas.microsoft.com/office/excel/2006/main">
          <x14:cfRule type="cellIs" priority="3968" operator="equal" id="{ED34C2D0-0E2E-49EC-A88E-476BFEAD027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69" operator="equal" id="{482C891E-78EE-4D5A-BCF3-C064FF90F4F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70" operator="equal" id="{B75E9968-E14D-462D-85FC-0613472E3D4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71" operator="equal" id="{6C471CAA-1228-485E-A9B4-9E49657DB95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72" operator="equal" id="{5A0E9DEF-90BC-4F17-8D53-C6F5808F748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O672</xm:sqref>
        </x14:conditionalFormatting>
        <x14:conditionalFormatting xmlns:xm="http://schemas.microsoft.com/office/excel/2006/main">
          <x14:cfRule type="cellIs" priority="3978" operator="equal" id="{B4E863F2-D87B-43E1-841B-53C72BBD744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79" operator="equal" id="{88793CB6-77A9-43A9-9A6E-DFB8647487C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80" operator="equal" id="{F0144FD4-70BA-4145-8C6F-511CB4F552C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81" operator="equal" id="{1E777974-6C0B-4F26-A7DA-103737B6C5E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R672</xm:sqref>
        </x14:conditionalFormatting>
        <x14:conditionalFormatting xmlns:xm="http://schemas.microsoft.com/office/excel/2006/main">
          <x14:cfRule type="cellIs" priority="3959" operator="equal" id="{F7E4D1D5-A886-4CDC-B79F-DD79DCE53A8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60" operator="equal" id="{CC121185-B04D-4543-877A-3E6A01240C5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61" operator="equal" id="{5BF056BB-F2EF-42C4-ACC8-375F55F4BBA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62" operator="equal" id="{5CEBCB2E-312A-4C68-BD11-0A87E7FABCE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63" operator="equal" id="{EA4FE9E5-E0A6-42B9-85E3-941C425D0D3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M673</xm:sqref>
        </x14:conditionalFormatting>
        <x14:conditionalFormatting xmlns:xm="http://schemas.microsoft.com/office/excel/2006/main">
          <x14:cfRule type="cellIs" priority="3954" operator="equal" id="{E2A7EAAF-63D2-43B1-A6E2-FBD20FC6A9D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55" operator="equal" id="{D959EC83-11A3-43C0-85F4-106FD22E6A8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56" operator="equal" id="{9271A601-7810-4697-9CB7-6C340A76BEE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57" operator="equal" id="{8AE39711-F0B9-4B75-9BF8-7A8F75BAB7A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58" operator="equal" id="{CDBD7848-C489-4471-8BF7-001386CFBDA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O673</xm:sqref>
        </x14:conditionalFormatting>
        <x14:conditionalFormatting xmlns:xm="http://schemas.microsoft.com/office/excel/2006/main">
          <x14:cfRule type="cellIs" priority="3964" operator="equal" id="{D6417826-FBFC-4D4A-B720-EFAB2778B35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65" operator="equal" id="{A29A853D-3989-4889-8C66-9C63AD6A135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66" operator="equal" id="{4B66673C-F7D3-4C25-A7F9-010493705BF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67" operator="equal" id="{F1EBCF45-44A4-48F9-8165-918D2964779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R673</xm:sqref>
        </x14:conditionalFormatting>
        <x14:conditionalFormatting xmlns:xm="http://schemas.microsoft.com/office/excel/2006/main">
          <x14:cfRule type="cellIs" priority="3945" operator="equal" id="{CCAA4994-6F18-47E7-BA5D-99A69FE1E46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46" operator="equal" id="{B14F77F3-5076-4DF3-8826-DAFC23EED08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47" operator="equal" id="{C2030D38-9D3D-48AA-B751-0DA74B79E9B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48" operator="equal" id="{003BCBD6-6A1C-4635-94C4-1DEE79602CB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49" operator="equal" id="{57F86441-B9CD-4CA3-9B4D-2D1CD771448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M685</xm:sqref>
        </x14:conditionalFormatting>
        <x14:conditionalFormatting xmlns:xm="http://schemas.microsoft.com/office/excel/2006/main">
          <x14:cfRule type="cellIs" priority="3940" operator="equal" id="{DC9CF997-3016-437C-A0E2-D798E79ADC3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41" operator="equal" id="{5CD0C793-5B1A-4869-9E5A-44D3E46976C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42" operator="equal" id="{729139FF-552B-4E7A-8DCE-C92712E4AB7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43" operator="equal" id="{EDB53D94-E7A5-48EE-88B3-CA0A22BE9DC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44" operator="equal" id="{497F9B4C-7F4B-4ECE-9102-10DDC130346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O685</xm:sqref>
        </x14:conditionalFormatting>
        <x14:conditionalFormatting xmlns:xm="http://schemas.microsoft.com/office/excel/2006/main">
          <x14:cfRule type="cellIs" priority="3950" operator="equal" id="{10D0D34E-3396-4456-A3A6-1F06DEC0FEC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51" operator="equal" id="{D1AB55C2-B7E6-4775-8AD6-13E2B239FF4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52" operator="equal" id="{F328065C-45F9-4C95-94DF-C5815A9038D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53" operator="equal" id="{EFB003D2-6E7B-4D6B-8971-502C69598E3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R685</xm:sqref>
        </x14:conditionalFormatting>
        <x14:conditionalFormatting xmlns:xm="http://schemas.microsoft.com/office/excel/2006/main">
          <x14:cfRule type="cellIs" priority="3931" operator="equal" id="{A98CEC5B-E5D6-4FE9-8A0F-BD011760B9C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32" operator="equal" id="{3E8FC75F-7CCA-4BBA-AAAA-38E6344D743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33" operator="equal" id="{FC6AABCB-5132-47F0-B1B3-E908F1F3485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34" operator="equal" id="{728E1EEC-8704-4A98-8D07-A4F8B4A1110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35" operator="equal" id="{B536E38B-BADC-4835-8B9A-4DB755F7CBB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M686</xm:sqref>
        </x14:conditionalFormatting>
        <x14:conditionalFormatting xmlns:xm="http://schemas.microsoft.com/office/excel/2006/main">
          <x14:cfRule type="cellIs" priority="3926" operator="equal" id="{FDA6450E-AA67-4D5B-8F03-3961B103A4B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27" operator="equal" id="{6C3D7965-4CCE-4BD4-9207-2B11CE574B2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28" operator="equal" id="{49E95B4E-8987-4055-BA97-AFC10F460C0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29" operator="equal" id="{1E862D95-C537-4D4C-AA44-03EB6DD9B00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30" operator="equal" id="{112028F1-10C6-4EC6-8472-13223DB6675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O686</xm:sqref>
        </x14:conditionalFormatting>
        <x14:conditionalFormatting xmlns:xm="http://schemas.microsoft.com/office/excel/2006/main">
          <x14:cfRule type="cellIs" priority="3936" operator="equal" id="{2B108F3C-795E-4F96-A7B5-1A0EC39A9ED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37" operator="equal" id="{EAA47D6B-210B-4F98-ABD1-AF0AD92BDBA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38" operator="equal" id="{00EF59FD-E0ED-46EF-B80F-F15096A760F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39" operator="equal" id="{977EFC5A-0478-4ABD-BCF0-B56E577363E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R686</xm:sqref>
        </x14:conditionalFormatting>
        <x14:conditionalFormatting xmlns:xm="http://schemas.microsoft.com/office/excel/2006/main">
          <x14:cfRule type="cellIs" priority="3917" operator="equal" id="{E1F1D7FF-4F30-4582-9BB0-8E95D66C8C3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18" operator="equal" id="{9D8AE924-5957-4B6E-B9AB-CE3A639D2B2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19" operator="equal" id="{0619EABD-E687-49C1-9AB9-0204D4276E5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20" operator="equal" id="{2D88E913-9E52-4C52-8D6E-2705F3131C8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21" operator="equal" id="{E6506979-EF67-4047-AE81-1A1F5A57E3E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M687</xm:sqref>
        </x14:conditionalFormatting>
        <x14:conditionalFormatting xmlns:xm="http://schemas.microsoft.com/office/excel/2006/main">
          <x14:cfRule type="cellIs" priority="3912" operator="equal" id="{D274F27A-EF3A-4DBB-A2DA-AA33781A834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13" operator="equal" id="{13950B5D-7276-42EE-9ADD-44219039594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14" operator="equal" id="{E0EDC50F-28E1-4E0B-9E80-5F15AB1EB46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15" operator="equal" id="{68FB8943-86C4-4EC3-994B-208C0C80732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16" operator="equal" id="{0B378F2D-A661-476A-81C7-7F1D2300FB5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O687</xm:sqref>
        </x14:conditionalFormatting>
        <x14:conditionalFormatting xmlns:xm="http://schemas.microsoft.com/office/excel/2006/main">
          <x14:cfRule type="cellIs" priority="3922" operator="equal" id="{62DA2C55-4CA5-4E40-AC68-184891F7D9B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23" operator="equal" id="{96B77FD4-3688-43E2-8F1E-BB6C61043FE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24" operator="equal" id="{97E49A8B-82F9-4291-B7AA-AFC5ED4C103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25" operator="equal" id="{9D501F25-9437-447F-9562-3D2E4073B00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R687</xm:sqref>
        </x14:conditionalFormatting>
        <x14:conditionalFormatting xmlns:xm="http://schemas.microsoft.com/office/excel/2006/main">
          <x14:cfRule type="cellIs" priority="3903" operator="equal" id="{3CBA2F61-4704-4F7A-ACB1-79B96544DB0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04" operator="equal" id="{32092658-FC24-438E-83C3-25B3B1E9F23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05" operator="equal" id="{78AECD7B-CDA7-4634-A644-CDB490C30F5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06" operator="equal" id="{2E202E5A-CB27-4D4A-931E-B6C81926787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07" operator="equal" id="{336FC86A-A4F4-4683-B3E2-2A226F96141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M688</xm:sqref>
        </x14:conditionalFormatting>
        <x14:conditionalFormatting xmlns:xm="http://schemas.microsoft.com/office/excel/2006/main">
          <x14:cfRule type="cellIs" priority="3898" operator="equal" id="{6FF0E405-3BEA-404F-92B1-C8D6D936E85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99" operator="equal" id="{AFCEB5AE-7A8F-42B7-856C-F8F065CFF19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00" operator="equal" id="{5E9734D1-F80B-44F8-BF4A-9B9D96456CC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01" operator="equal" id="{BE999177-6BAC-4073-9861-39D03B67135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02" operator="equal" id="{B770DD2E-9E24-4BA5-819F-C8DD451CD54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O688</xm:sqref>
        </x14:conditionalFormatting>
        <x14:conditionalFormatting xmlns:xm="http://schemas.microsoft.com/office/excel/2006/main">
          <x14:cfRule type="cellIs" priority="3908" operator="equal" id="{9B84FAD6-0702-488B-AF73-2858FDDE348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09" operator="equal" id="{FC64B1E9-C70A-4EF5-B02A-2B2B0D71319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10" operator="equal" id="{ACB23C87-73BA-4240-8C29-79A1E7A5004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11" operator="equal" id="{03A653B8-DC05-407C-89A7-A73E807F3C6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R688</xm:sqref>
        </x14:conditionalFormatting>
        <x14:conditionalFormatting xmlns:xm="http://schemas.microsoft.com/office/excel/2006/main">
          <x14:cfRule type="cellIs" priority="3861" operator="equal" id="{75F842C6-90BB-4E28-AC54-57AFB40E481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62" operator="equal" id="{BA60CFCC-AE53-4570-86AD-956209A8CEA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63" operator="equal" id="{FEF56433-4B93-4A10-BF7A-5B674D05DB7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64" operator="equal" id="{E9490C93-FCCA-40A8-B28D-33C5996BF89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65" operator="equal" id="{69013FC2-2C84-4292-AD30-104EAC0EEBA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M689</xm:sqref>
        </x14:conditionalFormatting>
        <x14:conditionalFormatting xmlns:xm="http://schemas.microsoft.com/office/excel/2006/main">
          <x14:cfRule type="cellIs" priority="3856" operator="equal" id="{984009C8-FFEC-4317-A914-A5BB5F57D0E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57" operator="equal" id="{838E49E4-BE9A-4C85-95B0-42A6EAEC211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58" operator="equal" id="{2FB84045-CD79-4DE8-B8F8-25CCD1F50B4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59" operator="equal" id="{319C573E-64F0-4980-8678-D961357D154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60" operator="equal" id="{70B83D43-5944-43A3-B409-621291F0786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O689</xm:sqref>
        </x14:conditionalFormatting>
        <x14:conditionalFormatting xmlns:xm="http://schemas.microsoft.com/office/excel/2006/main">
          <x14:cfRule type="cellIs" priority="3866" operator="equal" id="{26A037CB-3737-4A30-B487-E47915AE4A5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67" operator="equal" id="{D14EE16B-2E9D-4359-AE4B-46B89458BB1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68" operator="equal" id="{C14DA04C-FD5F-4554-810A-8C5D4B9DC29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69" operator="equal" id="{C9A07CBA-4E1D-4117-BD89-B9307224436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R689</xm:sqref>
        </x14:conditionalFormatting>
        <x14:conditionalFormatting xmlns:xm="http://schemas.microsoft.com/office/excel/2006/main">
          <x14:cfRule type="cellIs" priority="3847" operator="equal" id="{E64F2565-1FE4-468A-8209-BF9707D3022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48" operator="equal" id="{6CE8C2D7-08B9-4E1B-8CBE-3778C7DD635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49" operator="equal" id="{D4A5572B-15BB-4F9E-9136-4FF1AFD6A86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50" operator="equal" id="{89F93F59-4B97-47D1-A2C8-03C6D4C0AA5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51" operator="equal" id="{59A68D27-C0D8-4609-A38B-6CFAE19A55E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M690</xm:sqref>
        </x14:conditionalFormatting>
        <x14:conditionalFormatting xmlns:xm="http://schemas.microsoft.com/office/excel/2006/main">
          <x14:cfRule type="cellIs" priority="3842" operator="equal" id="{5CD9FC06-1A88-4107-8389-1CBBE19ADA6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43" operator="equal" id="{26E4A66B-CC20-4225-A0C2-48A30A02651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44" operator="equal" id="{C66BB151-51E4-4D3F-A33D-894FF75B87D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45" operator="equal" id="{2A1B3E25-AE24-411F-B01F-4747B4C9293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46" operator="equal" id="{583E424B-6E6B-4C1E-84C5-39E9FDD8C9E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O690</xm:sqref>
        </x14:conditionalFormatting>
        <x14:conditionalFormatting xmlns:xm="http://schemas.microsoft.com/office/excel/2006/main">
          <x14:cfRule type="cellIs" priority="3852" operator="equal" id="{928EB43D-B9CA-44B0-8225-E0BDC61A39B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53" operator="equal" id="{0BCB113D-6E56-4484-A25E-6901F8A18D3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54" operator="equal" id="{88FF2B31-0460-4C47-8F5D-804A67D618F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55" operator="equal" id="{0BFCB667-5D31-40D0-99CE-2357AEFC186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R690</xm:sqref>
        </x14:conditionalFormatting>
        <x14:conditionalFormatting xmlns:xm="http://schemas.microsoft.com/office/excel/2006/main">
          <x14:cfRule type="cellIs" priority="3833" operator="equal" id="{D5C8E48F-5402-434E-8425-6AC2C088E68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34" operator="equal" id="{1E381D46-A543-4BFD-9009-0C585B62A77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35" operator="equal" id="{2DB00266-6E7B-4198-9AE9-3E4E1E85638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36" operator="equal" id="{110ABD14-68DA-403D-8C48-7A170A17E1A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37" operator="equal" id="{913F7E35-1B09-4340-B528-A622A4A4986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M691</xm:sqref>
        </x14:conditionalFormatting>
        <x14:conditionalFormatting xmlns:xm="http://schemas.microsoft.com/office/excel/2006/main">
          <x14:cfRule type="cellIs" priority="3828" operator="equal" id="{1A658D56-C0CD-4468-B4A3-5C94A29283E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29" operator="equal" id="{18AACEDC-8534-4129-B67E-59BA8389856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30" operator="equal" id="{3C0C404A-0106-43C5-ABF7-C7FD481126B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31" operator="equal" id="{A0B4ECF6-5A9D-43DB-82E0-16EC793F961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32" operator="equal" id="{2B033084-6A65-47B0-BCC3-62DC5A62C91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O691</xm:sqref>
        </x14:conditionalFormatting>
        <x14:conditionalFormatting xmlns:xm="http://schemas.microsoft.com/office/excel/2006/main">
          <x14:cfRule type="cellIs" priority="3838" operator="equal" id="{A61D51A4-CCDF-40C1-90FB-90A3103E1FF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39" operator="equal" id="{8EDF9E3B-83D1-459C-9D5B-537DCF76BA9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40" operator="equal" id="{27CDCE21-35FB-418C-AC49-69A87EA2E7C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41" operator="equal" id="{4D0371DA-0110-4F98-8EFF-08255AFB34A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R691</xm:sqref>
        </x14:conditionalFormatting>
        <x14:conditionalFormatting xmlns:xm="http://schemas.microsoft.com/office/excel/2006/main">
          <x14:cfRule type="cellIs" priority="3819" operator="equal" id="{2D50DA27-0599-408F-8DC5-74909739367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20" operator="equal" id="{231984B4-7138-4F9C-96BC-D29CC7B0CA2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21" operator="equal" id="{CCD5EC9A-E4FE-4DD8-AAA3-3FEFEB0245C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22" operator="equal" id="{7995C04B-B008-4D2B-AF89-35DF84B4AEF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23" operator="equal" id="{395BDB43-51AA-42BF-97DE-85DA2DDDF3E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M692</xm:sqref>
        </x14:conditionalFormatting>
        <x14:conditionalFormatting xmlns:xm="http://schemas.microsoft.com/office/excel/2006/main">
          <x14:cfRule type="cellIs" priority="3814" operator="equal" id="{0EDD1492-EEF5-4D9A-A175-703D1C724D5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15" operator="equal" id="{E1EC463F-C4ED-4FFE-BD3B-C33CABF1603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16" operator="equal" id="{CF26B6A8-67D6-409E-A7DA-3DAD8A79BFF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17" operator="equal" id="{1E9296A3-B8C3-43B0-AAEC-25D9BD29F3B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18" operator="equal" id="{245F03E6-B5D2-4D76-AB11-3CC52ECFF91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O692</xm:sqref>
        </x14:conditionalFormatting>
        <x14:conditionalFormatting xmlns:xm="http://schemas.microsoft.com/office/excel/2006/main">
          <x14:cfRule type="cellIs" priority="3824" operator="equal" id="{DA2D9E0D-5AB1-4466-A05C-30295DC0464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25" operator="equal" id="{7F75109B-9984-4F6E-ACC2-31F7DBAC25F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26" operator="equal" id="{D5815DE5-4043-4FD6-A1F7-A778372F854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27" operator="equal" id="{9287548E-C4B8-4EEE-AFCC-6D969BD6332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R692</xm:sqref>
        </x14:conditionalFormatting>
        <x14:conditionalFormatting xmlns:xm="http://schemas.microsoft.com/office/excel/2006/main">
          <x14:cfRule type="cellIs" priority="3805" operator="equal" id="{5FD0B7C4-E962-43C4-837D-C45F05658D5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06" operator="equal" id="{0A6A153A-8EE3-4DBB-BE67-DB406CCE140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07" operator="equal" id="{8565A432-1082-4978-9283-1ED83F151DA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08" operator="equal" id="{EB7C489B-A536-41A8-AECF-745ED221231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09" operator="equal" id="{C4D59407-3700-4A75-8D55-85BDFC93311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M693</xm:sqref>
        </x14:conditionalFormatting>
        <x14:conditionalFormatting xmlns:xm="http://schemas.microsoft.com/office/excel/2006/main">
          <x14:cfRule type="cellIs" priority="3800" operator="equal" id="{A3D22F26-2DEA-4B15-A84A-DD8E0315BBE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01" operator="equal" id="{835C8A03-399B-4C95-8A21-53B5FAB8DA1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02" operator="equal" id="{BCE60614-6ACF-496E-B556-586537CEF34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03" operator="equal" id="{966E291F-223D-4BAA-A98B-F790C983118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04" operator="equal" id="{5D9B5812-1962-4446-AA19-CE47E7A619B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O693</xm:sqref>
        </x14:conditionalFormatting>
        <x14:conditionalFormatting xmlns:xm="http://schemas.microsoft.com/office/excel/2006/main">
          <x14:cfRule type="cellIs" priority="3810" operator="equal" id="{E7EEA384-B975-4722-B308-D887692950B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11" operator="equal" id="{87620555-1C98-442C-AF3D-606736BE9D8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12" operator="equal" id="{AF1658AC-B304-43B4-8034-7E741AA152B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13" operator="equal" id="{7B19E279-DACD-4DF2-AC96-73F8A0D1761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R693</xm:sqref>
        </x14:conditionalFormatting>
        <x14:conditionalFormatting xmlns:xm="http://schemas.microsoft.com/office/excel/2006/main">
          <x14:cfRule type="cellIs" priority="3791" operator="equal" id="{BB4C0637-A314-4357-879D-DF7F2DA5038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92" operator="equal" id="{C4A9E9FC-0D58-4C85-BBBF-DFB0BD53775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93" operator="equal" id="{3BA11C5B-DC8E-4865-B3C3-CA7199CF2B8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94" operator="equal" id="{F091085D-3D86-44C1-BFC8-425F18D56AF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95" operator="equal" id="{B59C3F2B-C7E1-4EE8-8F11-B8F32E2CDC7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M694</xm:sqref>
        </x14:conditionalFormatting>
        <x14:conditionalFormatting xmlns:xm="http://schemas.microsoft.com/office/excel/2006/main">
          <x14:cfRule type="cellIs" priority="3786" operator="equal" id="{7AAE6655-F9E6-44FE-93BD-B23EC1BEFAA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87" operator="equal" id="{C062C697-22CD-4544-954B-995AD0A8FFD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88" operator="equal" id="{B0CFE03A-9B89-4153-9447-9BCCE191785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89" operator="equal" id="{923A95D5-39CE-4BA7-8180-63934609FBE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90" operator="equal" id="{AB71BA76-B27D-4D1A-8293-27B790629A5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O694</xm:sqref>
        </x14:conditionalFormatting>
        <x14:conditionalFormatting xmlns:xm="http://schemas.microsoft.com/office/excel/2006/main">
          <x14:cfRule type="cellIs" priority="3796" operator="equal" id="{C73CB9C8-FAC0-4A65-BB97-17132A7AB37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97" operator="equal" id="{CEFB1E89-5377-4DA5-A27D-F2A7236862B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98" operator="equal" id="{032A27BB-A830-4917-8AC9-F47E0870144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99" operator="equal" id="{C986325B-7B34-4320-A976-9338D61B5D4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R694</xm:sqref>
        </x14:conditionalFormatting>
        <x14:conditionalFormatting xmlns:xm="http://schemas.microsoft.com/office/excel/2006/main">
          <x14:cfRule type="cellIs" priority="3777" operator="equal" id="{003B45E5-D2C1-4130-B0F0-9E7360A6331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78" operator="equal" id="{29B8C4B6-7926-4A6B-A867-7F4606FC406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79" operator="equal" id="{B67E0DC3-C257-4CBD-A7BE-26B4B04559F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80" operator="equal" id="{0E0D53F3-06D1-43F2-ACB5-DB77AE27414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81" operator="equal" id="{11E113C6-5FEF-4F2B-BBE3-089DAAD59A6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M695</xm:sqref>
        </x14:conditionalFormatting>
        <x14:conditionalFormatting xmlns:xm="http://schemas.microsoft.com/office/excel/2006/main">
          <x14:cfRule type="cellIs" priority="3772" operator="equal" id="{5BF588BA-A760-406F-81EC-C5BADD722D9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73" operator="equal" id="{F3CCF3EA-937F-4FC3-BE40-5D99FA5BE51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74" operator="equal" id="{7234DA72-09B7-4CAA-947D-E1CB41BD520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75" operator="equal" id="{D1E8287E-3B84-42D5-AC68-364D6C288CF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76" operator="equal" id="{63DA7C06-4269-40E0-AF76-AE7A3107922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O695</xm:sqref>
        </x14:conditionalFormatting>
        <x14:conditionalFormatting xmlns:xm="http://schemas.microsoft.com/office/excel/2006/main">
          <x14:cfRule type="cellIs" priority="3782" operator="equal" id="{A8F03BFE-7C9F-4A93-AFD6-FD1479DB194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83" operator="equal" id="{9737BE9D-6C9A-445F-AE7F-EF2931D9B7C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84" operator="equal" id="{24A8BC0A-6F39-46A6-A732-5DEA5458EB5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85" operator="equal" id="{9332D7B1-BE81-466F-B8D9-DFB5E3FB0BC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R695</xm:sqref>
        </x14:conditionalFormatting>
        <x14:conditionalFormatting xmlns:xm="http://schemas.microsoft.com/office/excel/2006/main">
          <x14:cfRule type="cellIs" priority="3763" operator="equal" id="{82D24FDB-993B-4E23-B5A8-4E4C5C22574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64" operator="equal" id="{74BB210D-DFD2-43AC-A953-82F63D76DD0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65" operator="equal" id="{DBFF1A5D-0869-4688-92C1-F57C958612C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66" operator="equal" id="{626DFAC9-5E8A-435B-B4FA-9666F41F08B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67" operator="equal" id="{852EF319-F198-4CD5-BC5A-3412CD7D367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M709</xm:sqref>
        </x14:conditionalFormatting>
        <x14:conditionalFormatting xmlns:xm="http://schemas.microsoft.com/office/excel/2006/main">
          <x14:cfRule type="cellIs" priority="3758" operator="equal" id="{B30A2478-2FD3-4714-ABA8-63753CB23B0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59" operator="equal" id="{0C4BC3D7-7AA2-4DF6-86C9-D1AE4C1F076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60" operator="equal" id="{19C790B7-9A9B-4BEC-AB5E-B2860A29DB2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61" operator="equal" id="{F8DB8024-32EC-479F-B618-450E9B2271D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62" operator="equal" id="{593FB6E0-2C7E-4004-81EB-4BD9131A690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O709</xm:sqref>
        </x14:conditionalFormatting>
        <x14:conditionalFormatting xmlns:xm="http://schemas.microsoft.com/office/excel/2006/main">
          <x14:cfRule type="cellIs" priority="3768" operator="equal" id="{B0D5CB00-530F-46F6-99BB-FBBC5918F66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69" operator="equal" id="{01D4A520-AB0A-47DF-9AC7-8BF6A7969BA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70" operator="equal" id="{69CEB200-8B98-49EA-8DD4-E37AFFA8DD6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71" operator="equal" id="{D4B857F9-F68D-44A1-ACFA-FCA3954D2FE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R709</xm:sqref>
        </x14:conditionalFormatting>
        <x14:conditionalFormatting xmlns:xm="http://schemas.microsoft.com/office/excel/2006/main">
          <x14:cfRule type="cellIs" priority="3749" operator="equal" id="{CD598980-A5FD-47F9-A71C-5DDC7A37E8F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50" operator="equal" id="{37B4738A-818D-4D55-91AA-FA68D15FB1F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51" operator="equal" id="{D96CDA89-C9A1-446C-B41D-A7BF4C86497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52" operator="equal" id="{36F8538F-206F-4939-9169-031BF4F0E77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53" operator="equal" id="{B442BBE0-974E-403F-A18E-120B3FF071E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M710</xm:sqref>
        </x14:conditionalFormatting>
        <x14:conditionalFormatting xmlns:xm="http://schemas.microsoft.com/office/excel/2006/main">
          <x14:cfRule type="cellIs" priority="3744" operator="equal" id="{63B19957-CA13-49B1-91B0-52F203A5D7D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45" operator="equal" id="{B920371F-5094-463B-B8EF-0864F655803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46" operator="equal" id="{8A802BEF-11A8-442A-96D9-4A27C557490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47" operator="equal" id="{F8BC9B17-AA16-4EBB-9C33-D957D9E3D52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48" operator="equal" id="{69DB346C-357E-48A2-9DB3-F6A32263EE1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O710</xm:sqref>
        </x14:conditionalFormatting>
        <x14:conditionalFormatting xmlns:xm="http://schemas.microsoft.com/office/excel/2006/main">
          <x14:cfRule type="cellIs" priority="3754" operator="equal" id="{72B9B355-BAA7-44EA-9CC2-0FE4218D0F0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55" operator="equal" id="{C9B90E3C-3B33-4CB0-AB36-004D1C01533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56" operator="equal" id="{67F64F54-5BD5-4776-AC8E-B2399E32A21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57" operator="equal" id="{09B9622B-6E0E-408B-89FE-A54913EEC93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R710</xm:sqref>
        </x14:conditionalFormatting>
        <x14:conditionalFormatting xmlns:xm="http://schemas.microsoft.com/office/excel/2006/main">
          <x14:cfRule type="cellIs" priority="3735" operator="equal" id="{9F94BC26-0101-438E-B41D-E2815B8F7AB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36" operator="equal" id="{9BA34D75-6184-435C-9433-59C791E7113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37" operator="equal" id="{952CF75E-F9DF-4946-97F2-1BA530D8EA0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38" operator="equal" id="{3A6DBB9C-463B-4B0D-A072-66065449022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39" operator="equal" id="{95A4E22D-7A41-467B-9344-8CC4F78F91F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M711</xm:sqref>
        </x14:conditionalFormatting>
        <x14:conditionalFormatting xmlns:xm="http://schemas.microsoft.com/office/excel/2006/main">
          <x14:cfRule type="cellIs" priority="3730" operator="equal" id="{EF4F29AA-C262-4205-90B8-FA36E414645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31" operator="equal" id="{CDBB886F-38EF-4981-85E4-5ED1849FBDC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32" operator="equal" id="{F02FA0DF-1A90-4CE4-9606-7FF786CD4BC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33" operator="equal" id="{8FA31F4E-9BF3-4427-A284-B69B4AA375F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34" operator="equal" id="{F81B1F26-6B6B-4319-BB43-CCC63C4663C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O711</xm:sqref>
        </x14:conditionalFormatting>
        <x14:conditionalFormatting xmlns:xm="http://schemas.microsoft.com/office/excel/2006/main">
          <x14:cfRule type="cellIs" priority="3740" operator="equal" id="{3103CC5C-A0A6-4A11-AE27-0E8766D8218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41" operator="equal" id="{037F1F0D-D567-460E-AC26-34087702722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42" operator="equal" id="{4039D7E5-1C4A-41E2-A399-97AB535CD0E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43" operator="equal" id="{5D98EB09-F54B-440C-95DF-92114E649B3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R711</xm:sqref>
        </x14:conditionalFormatting>
        <x14:conditionalFormatting xmlns:xm="http://schemas.microsoft.com/office/excel/2006/main">
          <x14:cfRule type="cellIs" priority="3721" operator="equal" id="{5F70D8E2-1CA8-4423-8CC2-B109B728DD5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22" operator="equal" id="{E5F017D5-5536-4005-A68D-227BA81F346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23" operator="equal" id="{6F85BFAE-0A9F-4E1E-A73A-9D88E946AB9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24" operator="equal" id="{21F859CE-1FA3-43F8-B49A-3F7661F00AF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25" operator="equal" id="{7A3D8D90-B60E-4CD9-ACBA-9E87C724D85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M712</xm:sqref>
        </x14:conditionalFormatting>
        <x14:conditionalFormatting xmlns:xm="http://schemas.microsoft.com/office/excel/2006/main">
          <x14:cfRule type="cellIs" priority="3716" operator="equal" id="{13F4DAFC-DFF8-4C57-956C-E55B71269E2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17" operator="equal" id="{8B8E3DD2-9D66-47FA-A647-CCD31EEB3F3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18" operator="equal" id="{D9E836D4-AAB0-4181-9FF4-36BF39B423C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19" operator="equal" id="{B868054A-D929-44D3-8AF5-9DAC95A453D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20" operator="equal" id="{707E4E18-89CA-4DAB-B110-EF61A4E2276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O712</xm:sqref>
        </x14:conditionalFormatting>
        <x14:conditionalFormatting xmlns:xm="http://schemas.microsoft.com/office/excel/2006/main">
          <x14:cfRule type="cellIs" priority="3726" operator="equal" id="{762B4DE9-EF51-494F-B978-28B38C66D3E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27" operator="equal" id="{84FCD2C6-1E05-4642-9CB5-9AA612C6551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28" operator="equal" id="{B0470BBF-61B9-43DB-BB6F-AE866BBF6D7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29" operator="equal" id="{646FEB1E-DDE9-446E-B845-09677F055E4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R712</xm:sqref>
        </x14:conditionalFormatting>
        <x14:conditionalFormatting xmlns:xm="http://schemas.microsoft.com/office/excel/2006/main">
          <x14:cfRule type="cellIs" priority="3707" operator="equal" id="{A9CE405F-6554-4095-A04A-20B2F6722DC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08" operator="equal" id="{B6675F41-6D18-43AA-AFFC-FEE445DB0AF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09" operator="equal" id="{0187C045-2866-460B-8070-BFF04FB2701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10" operator="equal" id="{46F5B308-439B-4E3E-85F0-908FA2899BB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11" operator="equal" id="{198094BD-13F5-44C5-9227-26BECCEFF0F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M713</xm:sqref>
        </x14:conditionalFormatting>
        <x14:conditionalFormatting xmlns:xm="http://schemas.microsoft.com/office/excel/2006/main">
          <x14:cfRule type="cellIs" priority="3712" operator="equal" id="{ADA21F98-ABB0-4C15-8D28-518E72B243F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13" operator="equal" id="{2FBA342B-E5A3-40BF-A14D-D17E2864BD5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14" operator="equal" id="{2F4575A3-2F98-429E-A2D7-EC4A900D691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15" operator="equal" id="{FBC9F839-43AF-488A-9FED-C8DAB9F9E66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R713</xm:sqref>
        </x14:conditionalFormatting>
        <x14:conditionalFormatting xmlns:xm="http://schemas.microsoft.com/office/excel/2006/main">
          <x14:cfRule type="cellIs" priority="3693" operator="equal" id="{A3FD83A0-06C1-4720-8E5E-35948B51BD3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94" operator="equal" id="{3431B3B9-63A6-4245-B592-46E9C36E24D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95" operator="equal" id="{04D7FA1A-96A8-4736-83A4-61A64014148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96" operator="equal" id="{B87089D7-705A-4C89-B4C4-5BBC36EE2DA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97" operator="equal" id="{D968E506-58AF-4C7A-92C4-EF869F91997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M714</xm:sqref>
        </x14:conditionalFormatting>
        <x14:conditionalFormatting xmlns:xm="http://schemas.microsoft.com/office/excel/2006/main">
          <x14:cfRule type="cellIs" priority="3698" operator="equal" id="{63C27EBA-2607-4B6F-931B-D4CCE65772D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99" operator="equal" id="{49651318-EA9F-48CA-B1A9-FBC71418542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00" operator="equal" id="{66828CE0-246B-4296-BDEF-3D32433D72B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01" operator="equal" id="{68E72761-A65C-45B9-A398-5B5D362F1F9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R714</xm:sqref>
        </x14:conditionalFormatting>
        <x14:conditionalFormatting xmlns:xm="http://schemas.microsoft.com/office/excel/2006/main">
          <x14:cfRule type="cellIs" priority="3679" operator="equal" id="{F2D67940-7F65-4BCB-8BD2-C2B0704DA90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80" operator="equal" id="{729DB19C-3CB6-4E1E-A773-925A6603971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81" operator="equal" id="{CC18BA79-7297-4512-B634-4F9EBEF81CC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82" operator="equal" id="{EE7E3D72-2E34-4C4D-AF7F-B71C300316E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83" operator="equal" id="{BF63352C-468E-4573-8C8F-8BAB0453C0D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M715</xm:sqref>
        </x14:conditionalFormatting>
        <x14:conditionalFormatting xmlns:xm="http://schemas.microsoft.com/office/excel/2006/main">
          <x14:cfRule type="cellIs" priority="3674" operator="equal" id="{4939D451-FCCF-4276-B655-1C739D16B22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75" operator="equal" id="{1E9AF55B-50A5-424C-9E7C-4A3A7ED9061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76" operator="equal" id="{3E6E749F-C823-4EE1-93C4-FA2CCD6C85E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77" operator="equal" id="{A8F60843-8E3E-467B-B366-5CC466DA61C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78" operator="equal" id="{3F690915-BE3E-4DC4-BEF0-9041A8D3A40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O715</xm:sqref>
        </x14:conditionalFormatting>
        <x14:conditionalFormatting xmlns:xm="http://schemas.microsoft.com/office/excel/2006/main">
          <x14:cfRule type="cellIs" priority="3684" operator="equal" id="{321035A7-8890-4496-82F3-E2ACFC50435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85" operator="equal" id="{B6518F1A-D20A-48C7-A75C-3E640D17B80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86" operator="equal" id="{37A1C8E7-6A1A-4F42-BFE2-AAC0D32AFEB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87" operator="equal" id="{EDB72A36-BE58-442B-AFB5-35CC094DF22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R715</xm:sqref>
        </x14:conditionalFormatting>
        <x14:conditionalFormatting xmlns:xm="http://schemas.microsoft.com/office/excel/2006/main">
          <x14:cfRule type="cellIs" priority="3665" operator="equal" id="{465A893D-95B8-4179-9A41-12CCF4C3CCC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66" operator="equal" id="{92CF5239-7F39-4197-9088-4EF3263ADBD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67" operator="equal" id="{B4EE0585-02B7-4BEF-BD3E-F0EB94A33B6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68" operator="equal" id="{B8F00F87-F520-475D-99CB-8522172B173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69" operator="equal" id="{DF5C4E07-2434-4741-AA72-3DD3868C1FE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M716</xm:sqref>
        </x14:conditionalFormatting>
        <x14:conditionalFormatting xmlns:xm="http://schemas.microsoft.com/office/excel/2006/main">
          <x14:cfRule type="cellIs" priority="3660" operator="equal" id="{88E75C83-F743-4517-B8E4-1C87B9A851C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61" operator="equal" id="{A2E3BC57-7695-4C4D-B70E-CBF0B6880F6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62" operator="equal" id="{4E8D9125-B0D0-46E9-A7E4-CE5EFB55F1E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63" operator="equal" id="{355C996F-E80D-4AFD-B4D8-665ADAB2F18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64" operator="equal" id="{AB42CDB4-9BF4-4E70-8710-54D788F2645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O716</xm:sqref>
        </x14:conditionalFormatting>
        <x14:conditionalFormatting xmlns:xm="http://schemas.microsoft.com/office/excel/2006/main">
          <x14:cfRule type="cellIs" priority="3670" operator="equal" id="{95C29CBF-ECA3-4960-9165-930E4C61381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71" operator="equal" id="{AA41F992-4BF3-4853-8075-350555FE897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72" operator="equal" id="{A482A48C-1C1E-4018-80DE-6E7EE73A2C2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73" operator="equal" id="{EE678377-AF26-46F9-A34B-68466818DE5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R716</xm:sqref>
        </x14:conditionalFormatting>
        <x14:conditionalFormatting xmlns:xm="http://schemas.microsoft.com/office/excel/2006/main">
          <x14:cfRule type="cellIs" priority="3651" operator="equal" id="{024F1425-FB2B-4564-842A-5235DBBA47C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52" operator="equal" id="{57F199EB-7349-4A5B-8F59-2D2AE035C40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53" operator="equal" id="{F704538E-101F-4F88-A1CE-B6D644DF751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54" operator="equal" id="{072E1878-85C5-4543-992E-DFED3AE5174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55" operator="equal" id="{4ECBFF66-7C3F-4ADD-9639-0DD26ABC9F8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M717</xm:sqref>
        </x14:conditionalFormatting>
        <x14:conditionalFormatting xmlns:xm="http://schemas.microsoft.com/office/excel/2006/main">
          <x14:cfRule type="cellIs" priority="3646" operator="equal" id="{08208AE3-6719-47E0-BD1D-3099E4F6A31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47" operator="equal" id="{6CF40FD1-2C38-463D-8B99-D842A7F7AF0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48" operator="equal" id="{5E5129A5-C81C-4C8E-98AE-02B3745C437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49" operator="equal" id="{18C64CFC-3998-4A7A-993A-691697615A6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50" operator="equal" id="{5E7AD2AF-04BC-440D-A6CD-B3ECD110087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O717</xm:sqref>
        </x14:conditionalFormatting>
        <x14:conditionalFormatting xmlns:xm="http://schemas.microsoft.com/office/excel/2006/main">
          <x14:cfRule type="cellIs" priority="3656" operator="equal" id="{BFE1E05C-311B-4B9B-A23C-546FC8D4535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57" operator="equal" id="{7BA21033-767E-4F2B-A11B-0F3403DB70C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58" operator="equal" id="{8E7D9221-B90F-4E65-A5FF-6639A3EDF2F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59" operator="equal" id="{1BD89C26-BE62-4DD8-988D-E311787FED6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R717</xm:sqref>
        </x14:conditionalFormatting>
        <x14:conditionalFormatting xmlns:xm="http://schemas.microsoft.com/office/excel/2006/main">
          <x14:cfRule type="cellIs" priority="3637" operator="equal" id="{B1C2C785-F340-4F79-8130-89DF39DA008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38" operator="equal" id="{DA7E5E76-50DC-4657-B496-8F373042484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39" operator="equal" id="{9839D139-5225-4E5E-B11B-A24C2FA0CB1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40" operator="equal" id="{34876BE1-991C-484F-B89E-47C94B100D1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41" operator="equal" id="{CB53CBE0-DAD5-4245-9148-15707E1FABC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M718</xm:sqref>
        </x14:conditionalFormatting>
        <x14:conditionalFormatting xmlns:xm="http://schemas.microsoft.com/office/excel/2006/main">
          <x14:cfRule type="cellIs" priority="3632" operator="equal" id="{BC49ADF8-0806-46F8-B3C0-F180A44B35D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33" operator="equal" id="{4DC0BC77-E237-49BB-879F-CDB196AC0D5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34" operator="equal" id="{74A0827F-DD30-4147-A137-6512C0E9DA4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35" operator="equal" id="{EA218E64-B48F-4B54-97F7-9F3C3A38EF0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36" operator="equal" id="{3B2D0466-3A40-4925-9FA9-4D461673BE7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O718</xm:sqref>
        </x14:conditionalFormatting>
        <x14:conditionalFormatting xmlns:xm="http://schemas.microsoft.com/office/excel/2006/main">
          <x14:cfRule type="cellIs" priority="3642" operator="equal" id="{A48345F2-9267-4D65-A2E2-3804071EA17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43" operator="equal" id="{05C8D094-04DF-4FA0-ADF4-BF5D6537E82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44" operator="equal" id="{593869EE-7D04-46CD-9030-0F8F705A6EA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45" operator="equal" id="{10ADDA9D-C1D3-4052-8744-F15829571CF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R718</xm:sqref>
        </x14:conditionalFormatting>
        <x14:conditionalFormatting xmlns:xm="http://schemas.microsoft.com/office/excel/2006/main">
          <x14:cfRule type="cellIs" priority="3623" operator="equal" id="{BDA9D1B0-A53C-4DAA-97CF-4928F26FE87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24" operator="equal" id="{323AC867-50F5-4DD9-96B1-1B8CE0CD530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25" operator="equal" id="{7E56DCA0-A0A4-439A-BEC1-C4A15F1376F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26" operator="equal" id="{BE28B97B-9A52-43DB-9EF6-8CE4244CD42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27" operator="equal" id="{A7715024-4586-45AA-B504-323831628BD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M719</xm:sqref>
        </x14:conditionalFormatting>
        <x14:conditionalFormatting xmlns:xm="http://schemas.microsoft.com/office/excel/2006/main">
          <x14:cfRule type="cellIs" priority="3618" operator="equal" id="{FCD8E195-1B2B-4D15-BAE2-F9D02659896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19" operator="equal" id="{FC686149-5CA0-4C65-90AC-B244B3BF626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20" operator="equal" id="{EAFF44FF-F835-4A32-AEB5-A55CE785BFF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21" operator="equal" id="{013FD513-8D2B-4C8C-922C-C7C39AA4C2D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22" operator="equal" id="{04335BFE-612F-4A16-9B0D-852959716C1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O719</xm:sqref>
        </x14:conditionalFormatting>
        <x14:conditionalFormatting xmlns:xm="http://schemas.microsoft.com/office/excel/2006/main">
          <x14:cfRule type="cellIs" priority="3628" operator="equal" id="{8A0B82A3-42D6-4C06-A97B-A187D497B94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29" operator="equal" id="{EC722082-3260-4BC3-AC94-B7211518E4F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30" operator="equal" id="{8D8013A1-AC44-4315-BC2D-44EDD2965E1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31" operator="equal" id="{A04CAC28-4428-46C2-91CD-7297B26334A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R719</xm:sqref>
        </x14:conditionalFormatting>
        <x14:conditionalFormatting xmlns:xm="http://schemas.microsoft.com/office/excel/2006/main">
          <x14:cfRule type="cellIs" priority="3609" operator="equal" id="{F452AD2E-DB33-46C9-B7F0-FD5030878A4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10" operator="equal" id="{C0D60699-36CD-4744-BA96-4D983E0FC15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11" operator="equal" id="{86265994-3063-489B-BF63-158A1AC6485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12" operator="equal" id="{8E8B2141-91F4-4B00-AE7A-E45F7BD2EFA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13" operator="equal" id="{6A3535F3-2ABA-432E-9A8F-F48CFEDCAB4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M720</xm:sqref>
        </x14:conditionalFormatting>
        <x14:conditionalFormatting xmlns:xm="http://schemas.microsoft.com/office/excel/2006/main">
          <x14:cfRule type="cellIs" priority="3604" operator="equal" id="{727F4296-16F4-4D12-B16A-084BB401761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05" operator="equal" id="{58F461EE-90EF-4193-92CF-05E9139D1FC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06" operator="equal" id="{42D1AD4D-1C92-4CF5-8FC5-239B2BB3C3C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07" operator="equal" id="{A8F30B95-DF21-43FC-8BD1-521DCE02421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08" operator="equal" id="{8543FDBD-88A1-4CB8-BA83-27A3B33623A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O720</xm:sqref>
        </x14:conditionalFormatting>
        <x14:conditionalFormatting xmlns:xm="http://schemas.microsoft.com/office/excel/2006/main">
          <x14:cfRule type="cellIs" priority="3614" operator="equal" id="{F732061F-A925-470F-B560-E67ABEACFEE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15" operator="equal" id="{2B54EEDA-038B-4F26-9089-31E0D212EF4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16" operator="equal" id="{AF358009-E7E3-4E88-BCAA-C0A7FC19329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17" operator="equal" id="{81EB1FD7-034F-4386-BA32-CC9049F488E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R720</xm:sqref>
        </x14:conditionalFormatting>
        <x14:conditionalFormatting xmlns:xm="http://schemas.microsoft.com/office/excel/2006/main">
          <x14:cfRule type="cellIs" priority="3595" operator="equal" id="{52133A2E-210B-4526-B189-57B600C8A39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96" operator="equal" id="{51BCF123-B8D5-4759-A8F8-49A59A24C83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97" operator="equal" id="{47D57D05-9AD8-44DE-858F-1E329744C31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98" operator="equal" id="{66E90AAA-9131-446E-B17D-286CDAACAF2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99" operator="equal" id="{499BB532-BCE2-4505-867A-6F311703C7B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M721</xm:sqref>
        </x14:conditionalFormatting>
        <x14:conditionalFormatting xmlns:xm="http://schemas.microsoft.com/office/excel/2006/main">
          <x14:cfRule type="cellIs" priority="3590" operator="equal" id="{3E252651-1631-430F-8EFF-4C592D1B5FC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91" operator="equal" id="{77DB23E9-FD70-421F-B290-0200319CBE2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92" operator="equal" id="{16CA53A2-8A6B-4DE1-AD9D-B13A3D53FEA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93" operator="equal" id="{61C64914-E5A3-43E0-B4CB-FAE78DFF1CD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94" operator="equal" id="{FE68B597-02C9-4C90-8CB6-4D40E42DB02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O721</xm:sqref>
        </x14:conditionalFormatting>
        <x14:conditionalFormatting xmlns:xm="http://schemas.microsoft.com/office/excel/2006/main">
          <x14:cfRule type="cellIs" priority="3600" operator="equal" id="{320ADC90-4936-4699-B908-B5A8FB36C01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01" operator="equal" id="{EF1171CA-4F0F-4890-B156-3F942BC3165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02" operator="equal" id="{DA975360-B1AB-47E6-971E-15E8168EEBC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03" operator="equal" id="{ACE39633-83CD-42C7-995C-4CFCF6242B2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R721</xm:sqref>
        </x14:conditionalFormatting>
        <x14:conditionalFormatting xmlns:xm="http://schemas.microsoft.com/office/excel/2006/main">
          <x14:cfRule type="cellIs" priority="3581" operator="equal" id="{7E0CA09A-AAFC-411B-93D2-120A217B3A5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82" operator="equal" id="{E55AB500-318A-4093-95E2-1787D449185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83" operator="equal" id="{D630F444-A200-4F75-8BFF-D50F2976302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84" operator="equal" id="{67A1E2DE-D0F0-4762-A51B-526C3DB89A7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85" operator="equal" id="{0B49254A-5620-4229-9804-4950C1CBAF4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M735</xm:sqref>
        </x14:conditionalFormatting>
        <x14:conditionalFormatting xmlns:xm="http://schemas.microsoft.com/office/excel/2006/main">
          <x14:cfRule type="cellIs" priority="3576" operator="equal" id="{A8C8C05F-7CD4-4619-9A46-0208D3AE3B7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77" operator="equal" id="{B62AFCCB-DEB4-4022-B1B2-2DC266E5EC5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78" operator="equal" id="{AF1447A7-4B3C-48B0-9803-366CD81B6BD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79" operator="equal" id="{4DE019EE-7D5F-4947-909B-F5EF36F4CA6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80" operator="equal" id="{33C7CB6C-DA8F-4391-9B01-52027DC14E1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O735</xm:sqref>
        </x14:conditionalFormatting>
        <x14:conditionalFormatting xmlns:xm="http://schemas.microsoft.com/office/excel/2006/main">
          <x14:cfRule type="cellIs" priority="3586" operator="equal" id="{24298F98-B19C-4088-9CCB-8ED52CE7E81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87" operator="equal" id="{F1003AA0-DA8E-424A-9708-CDB4E109641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88" operator="equal" id="{6D3393C2-9C4B-4006-87BA-1A8080BEC02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89" operator="equal" id="{153E1653-FB41-4A35-9097-86842C1BA11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R735</xm:sqref>
        </x14:conditionalFormatting>
        <x14:conditionalFormatting xmlns:xm="http://schemas.microsoft.com/office/excel/2006/main">
          <x14:cfRule type="cellIs" priority="3567" operator="equal" id="{232F6F69-D76A-4C52-936D-5670D79B59A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68" operator="equal" id="{F17795C0-5ECA-4DD8-9AC5-47A773D69D5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69" operator="equal" id="{CF918E64-D322-4CD6-9C76-850E2A1E8FC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70" operator="equal" id="{7D47F27A-2FB0-4921-9832-4619EFF4725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71" operator="equal" id="{78909735-00EF-4E15-836C-DFBA46E2C8B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M736</xm:sqref>
        </x14:conditionalFormatting>
        <x14:conditionalFormatting xmlns:xm="http://schemas.microsoft.com/office/excel/2006/main">
          <x14:cfRule type="cellIs" priority="3562" operator="equal" id="{C21BE332-916A-4E89-A69F-ECEB2C3E075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63" operator="equal" id="{F76AA514-F308-4AAF-9E51-C2727E60034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64" operator="equal" id="{870EE2AF-94E0-4916-BC69-0482F8258E1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65" operator="equal" id="{C4C51A9E-90B1-4A0A-83AA-05985801413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66" operator="equal" id="{83970234-C28F-433B-A3AA-D4136EC61C7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O736</xm:sqref>
        </x14:conditionalFormatting>
        <x14:conditionalFormatting xmlns:xm="http://schemas.microsoft.com/office/excel/2006/main">
          <x14:cfRule type="cellIs" priority="3572" operator="equal" id="{27D29CBA-6DC3-4925-A0D3-106D1438547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73" operator="equal" id="{DBAA8E4E-7D6C-43F7-8FE9-86365FF6B4C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74" operator="equal" id="{7FA80598-4EEB-442C-8649-0C850192A1A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75" operator="equal" id="{78BBD880-2473-4FD0-9C3C-97B0686DFC1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R736</xm:sqref>
        </x14:conditionalFormatting>
        <x14:conditionalFormatting xmlns:xm="http://schemas.microsoft.com/office/excel/2006/main">
          <x14:cfRule type="cellIs" priority="3553" operator="equal" id="{61D5221A-89F0-4E9B-8517-A9CD57B1C6B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54" operator="equal" id="{C4E258A2-1CDA-4443-AB33-3D14940DB90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55" operator="equal" id="{0683561C-3D79-46F3-B4AE-AAD36C7A0A5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56" operator="equal" id="{F407C0FE-9B7E-4EEA-B056-7F8CE9C302E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57" operator="equal" id="{55F308E5-EF3A-4B7A-A6D3-E963562FF4C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M737</xm:sqref>
        </x14:conditionalFormatting>
        <x14:conditionalFormatting xmlns:xm="http://schemas.microsoft.com/office/excel/2006/main">
          <x14:cfRule type="cellIs" priority="3548" operator="equal" id="{D64102DF-C78B-44AC-AD65-534A04917AF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49" operator="equal" id="{22CF73EC-426A-4889-814C-58430BE40C5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50" operator="equal" id="{88F28DBC-0703-4E4C-A80C-A637DBC1E2C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51" operator="equal" id="{0D77CD38-A98A-433B-B280-D71DFC0E5E4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52" operator="equal" id="{54703732-1019-4F4D-A356-63AC45B7610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O737</xm:sqref>
        </x14:conditionalFormatting>
        <x14:conditionalFormatting xmlns:xm="http://schemas.microsoft.com/office/excel/2006/main">
          <x14:cfRule type="cellIs" priority="3558" operator="equal" id="{6CE44224-A008-4437-AB87-2FDE70B9616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59" operator="equal" id="{D404B21A-BEA1-4458-8CB7-6A1E6181926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60" operator="equal" id="{4EEA72BD-4F2F-4D17-AD25-EA4546E8ED7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61" operator="equal" id="{552966E7-0EEA-4083-BD67-28FD3E84C4F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R737</xm:sqref>
        </x14:conditionalFormatting>
        <x14:conditionalFormatting xmlns:xm="http://schemas.microsoft.com/office/excel/2006/main">
          <x14:cfRule type="cellIs" priority="3539" operator="equal" id="{36D3B037-2670-4165-9C03-BC1F42D9263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40" operator="equal" id="{435EB0E6-4C15-4FC4-934D-1F43929BFBF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41" operator="equal" id="{D05CD2AE-9E17-4325-A043-F093AB6A77F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42" operator="equal" id="{2523842F-797C-4C60-AC53-79F6A585FA7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43" operator="equal" id="{E650AEB6-5BF2-4B87-B448-EC1C9D38321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M738</xm:sqref>
        </x14:conditionalFormatting>
        <x14:conditionalFormatting xmlns:xm="http://schemas.microsoft.com/office/excel/2006/main">
          <x14:cfRule type="cellIs" priority="3534" operator="equal" id="{27DB9030-D6F1-4314-A97E-354AA259839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35" operator="equal" id="{90E88DB7-3D3C-46E0-8C64-0E7D34B1897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36" operator="equal" id="{F8C34E80-306B-4485-8D67-70847CAD196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37" operator="equal" id="{7ED83EA8-02AA-446C-9A9C-D8A3449AA5C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38" operator="equal" id="{ADE344BA-928A-429F-9BD8-EC5B5EC5357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O738</xm:sqref>
        </x14:conditionalFormatting>
        <x14:conditionalFormatting xmlns:xm="http://schemas.microsoft.com/office/excel/2006/main">
          <x14:cfRule type="cellIs" priority="3544" operator="equal" id="{7FCC2053-75E9-42C9-8FB9-D068510E542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45" operator="equal" id="{92783425-89DA-4E37-9E09-CB131491D72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46" operator="equal" id="{C3EA13BB-CBF5-494D-BCFF-9672A656DB6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47" operator="equal" id="{62DF8606-2453-4593-8E68-501878BA78F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R738</xm:sqref>
        </x14:conditionalFormatting>
        <x14:conditionalFormatting xmlns:xm="http://schemas.microsoft.com/office/excel/2006/main">
          <x14:cfRule type="cellIs" priority="3525" operator="equal" id="{A5E4A956-CE74-47D7-9A91-EBA98ABE8AF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26" operator="equal" id="{386C21DF-0574-40CE-A738-EC9F156CEFD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27" operator="equal" id="{447ABA46-C225-4B54-9FE9-140FD8164D3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28" operator="equal" id="{2CCE3E04-C629-4A1A-8AAA-9C98EAAF6C6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29" operator="equal" id="{D40C0D53-7A2E-49B0-B847-4C9CFA377E4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M739</xm:sqref>
        </x14:conditionalFormatting>
        <x14:conditionalFormatting xmlns:xm="http://schemas.microsoft.com/office/excel/2006/main">
          <x14:cfRule type="cellIs" priority="3530" operator="equal" id="{55A847B8-236B-4F28-9BEF-D948237EF3B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31" operator="equal" id="{09112864-7917-4D5D-B2C5-CAD490ECFE7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32" operator="equal" id="{DD1B568C-6559-4AD6-AC85-18DB00562E9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33" operator="equal" id="{441C23F2-9029-44A4-8B00-F7B99888DF8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R739</xm:sqref>
        </x14:conditionalFormatting>
        <x14:conditionalFormatting xmlns:xm="http://schemas.microsoft.com/office/excel/2006/main">
          <x14:cfRule type="cellIs" priority="3497" operator="equal" id="{B8B29D17-965F-4E99-8426-FDAC20F1047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98" operator="equal" id="{0D634439-175D-41B4-B6CA-7172B824179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99" operator="equal" id="{3DCC1FE2-5D34-4AFD-AE94-D66B3A33E48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00" operator="equal" id="{CA6FF8FD-FBBA-4CE5-ABFB-7E314811436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01" operator="equal" id="{366D6096-DB1B-4A5F-98D0-A7272455A16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M740</xm:sqref>
        </x14:conditionalFormatting>
        <x14:conditionalFormatting xmlns:xm="http://schemas.microsoft.com/office/excel/2006/main">
          <x14:cfRule type="cellIs" priority="3492" operator="equal" id="{46CE6AA8-B74C-4F4C-94C2-71CF8531C6A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93" operator="equal" id="{BF34993A-931F-487E-8E2A-E20A22B8470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94" operator="equal" id="{B1F6D0E1-58D1-4A2C-87BA-1CE6E42BF97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95" operator="equal" id="{46B9AC60-8251-48C8-9A6C-5933D353E78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96" operator="equal" id="{5CB025FF-474F-4F5C-9AE8-402AAC1E427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O740</xm:sqref>
        </x14:conditionalFormatting>
        <x14:conditionalFormatting xmlns:xm="http://schemas.microsoft.com/office/excel/2006/main">
          <x14:cfRule type="cellIs" priority="3502" operator="equal" id="{55716757-5A58-4BEB-95DF-253316E4677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03" operator="equal" id="{07AA3127-44A4-4B2A-A26E-083B4104BDF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04" operator="equal" id="{A4B9A798-E2F9-4CF9-9452-1200A78BF0F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05" operator="equal" id="{8F5A9444-61ED-4936-80AD-96C0D1FF3E6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R740</xm:sqref>
        </x14:conditionalFormatting>
        <x14:conditionalFormatting xmlns:xm="http://schemas.microsoft.com/office/excel/2006/main">
          <x14:cfRule type="cellIs" priority="3483" operator="equal" id="{06F3E62A-F72D-4662-96BE-DB1D906E1F0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84" operator="equal" id="{143E8EC3-3F45-426C-8979-668D336FC2F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85" operator="equal" id="{0493FDD0-AD30-456B-BDA7-1E08FC4B1FB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86" operator="equal" id="{0CA1FF2A-801D-4760-881B-D27DAB9339B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87" operator="equal" id="{6E5B538F-86E6-4FD8-9255-C2581E94BCC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M741</xm:sqref>
        </x14:conditionalFormatting>
        <x14:conditionalFormatting xmlns:xm="http://schemas.microsoft.com/office/excel/2006/main">
          <x14:cfRule type="cellIs" priority="3478" operator="equal" id="{07BD9C5C-C068-474B-92E0-30FF68399C1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79" operator="equal" id="{4D54501E-345E-40E3-911E-E0A29237065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80" operator="equal" id="{C0494363-2A0C-4017-9E1F-A12166FF5D5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81" operator="equal" id="{A039AE53-FBB4-475D-A45F-DC9485FE421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82" operator="equal" id="{E4051501-EE93-4F6A-AC26-68799C49DBD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O741</xm:sqref>
        </x14:conditionalFormatting>
        <x14:conditionalFormatting xmlns:xm="http://schemas.microsoft.com/office/excel/2006/main">
          <x14:cfRule type="cellIs" priority="3488" operator="equal" id="{17E13E70-D407-4DAA-AEFE-85B1D55209E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89" operator="equal" id="{64EFBF1F-DAD9-4A19-934E-904F91BC1BA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90" operator="equal" id="{06A8CCDF-4AB1-4895-9F9A-08DBCA8CB00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91" operator="equal" id="{ACEEB13C-19CC-4825-BC20-77796077F7A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R741</xm:sqref>
        </x14:conditionalFormatting>
        <x14:conditionalFormatting xmlns:xm="http://schemas.microsoft.com/office/excel/2006/main">
          <x14:cfRule type="cellIs" priority="3469" operator="equal" id="{0D3E483F-60A4-436B-BFD4-9F085CDD5A4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70" operator="equal" id="{E128D5B3-0CF4-49FA-966D-74C0BA82578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71" operator="equal" id="{A829F74F-F2F4-44C6-BDDF-6ED908F594D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72" operator="equal" id="{8479B6C1-1157-49D3-952B-645CF2C1467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73" operator="equal" id="{9374EDF9-063A-4C3C-98BC-E9D96D24CB1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M742</xm:sqref>
        </x14:conditionalFormatting>
        <x14:conditionalFormatting xmlns:xm="http://schemas.microsoft.com/office/excel/2006/main">
          <x14:cfRule type="cellIs" priority="3464" operator="equal" id="{51E82DDF-B481-4534-8A78-B8D95578716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65" operator="equal" id="{EF5CE1B9-F4B8-4B03-B223-238F03849D6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66" operator="equal" id="{F0D346E9-F239-450C-9CF4-E8A225C8AE2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67" operator="equal" id="{CD5C54C5-F71B-4D8E-9893-376791E3796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68" operator="equal" id="{C9B2680E-E2C4-443C-A475-5402B570DA5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O742</xm:sqref>
        </x14:conditionalFormatting>
        <x14:conditionalFormatting xmlns:xm="http://schemas.microsoft.com/office/excel/2006/main">
          <x14:cfRule type="cellIs" priority="3474" operator="equal" id="{0CCFE094-778A-42E2-89A4-F6CA228E7A0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75" operator="equal" id="{CB1B0E06-8A6B-4BBE-AE5C-247B0FCC27F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76" operator="equal" id="{2D0D4F2F-56CB-48CB-BC8C-40433DBDD6B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77" operator="equal" id="{1EE18BF5-E0AB-4D4D-A0BC-721BB56B685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R742</xm:sqref>
        </x14:conditionalFormatting>
        <x14:conditionalFormatting xmlns:xm="http://schemas.microsoft.com/office/excel/2006/main">
          <x14:cfRule type="cellIs" priority="3455" operator="equal" id="{DA593459-823A-48F1-A304-8759D1755C9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56" operator="equal" id="{A0ADA3DB-85E4-4FB4-8BD1-18030D9F51E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57" operator="equal" id="{37476A9D-38B4-44F5-A5F1-02C8A879A42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58" operator="equal" id="{EE2CBE00-7CEC-49E3-ABF9-EBD01C2C4C9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59" operator="equal" id="{072F2705-6DA5-412C-8259-383BC0ABE41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M743</xm:sqref>
        </x14:conditionalFormatting>
        <x14:conditionalFormatting xmlns:xm="http://schemas.microsoft.com/office/excel/2006/main">
          <x14:cfRule type="cellIs" priority="3450" operator="equal" id="{1AC403CE-F1BF-469B-91B0-EC5ED6D94BE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51" operator="equal" id="{58CD9E0E-2BDC-4F81-B35D-FD8002D36BE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52" operator="equal" id="{F1A7BCED-26AA-4BF2-8B29-3958C0FB96D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53" operator="equal" id="{C8FEDD0F-F737-45C3-A340-B7A1AFAF92C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54" operator="equal" id="{54ACF395-65DB-4258-9ECA-C73CDD8B8E0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O743</xm:sqref>
        </x14:conditionalFormatting>
        <x14:conditionalFormatting xmlns:xm="http://schemas.microsoft.com/office/excel/2006/main">
          <x14:cfRule type="cellIs" priority="3460" operator="equal" id="{9E38D793-799E-4940-B829-755564B9190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61" operator="equal" id="{8C1449A9-0BF7-453F-9E8C-ED361D6ECD3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62" operator="equal" id="{EF62AE60-1921-49DD-80F4-6A7CBFBC255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63" operator="equal" id="{114CF653-574B-4AE4-A047-A1918064218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R743</xm:sqref>
        </x14:conditionalFormatting>
        <x14:conditionalFormatting xmlns:xm="http://schemas.microsoft.com/office/excel/2006/main">
          <x14:cfRule type="cellIs" priority="3441" operator="equal" id="{06D7BF5D-5994-4E8A-B3F7-B9CAEB78932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42" operator="equal" id="{BE0406E2-25D6-4AAC-B888-7DC25A2F2D8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43" operator="equal" id="{69AEE94A-4E84-4C50-AD9C-E83A3FDD597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44" operator="equal" id="{AB05E247-EC8C-4F93-BDA9-5A83B97B9B2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45" operator="equal" id="{08A9863F-5122-4088-ACA3-F61295E9005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M744</xm:sqref>
        </x14:conditionalFormatting>
        <x14:conditionalFormatting xmlns:xm="http://schemas.microsoft.com/office/excel/2006/main">
          <x14:cfRule type="cellIs" priority="3436" operator="equal" id="{293D3378-99BE-4572-8AD3-77817090177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37" operator="equal" id="{3BCE6D66-A163-4607-B3AF-BA31A9EB17A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38" operator="equal" id="{054FF9D9-B8F7-4A77-BB96-3B5C5E0E04E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39" operator="equal" id="{0785B3EC-A853-4849-A86E-FF091E4B3D1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40" operator="equal" id="{A42565AF-CD8E-4F62-812F-2155EA3DD9A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O744</xm:sqref>
        </x14:conditionalFormatting>
        <x14:conditionalFormatting xmlns:xm="http://schemas.microsoft.com/office/excel/2006/main">
          <x14:cfRule type="cellIs" priority="3446" operator="equal" id="{80D94CAD-6636-474D-92A0-55FFC712174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47" operator="equal" id="{E3ED5454-AF28-44CD-A4BA-E6FC482E779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48" operator="equal" id="{1EA65B5E-CAB5-44D4-9F54-C862976908D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49" operator="equal" id="{DCCD9457-A95D-407B-A98A-2B214396BCB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R744</xm:sqref>
        </x14:conditionalFormatting>
        <x14:conditionalFormatting xmlns:xm="http://schemas.microsoft.com/office/excel/2006/main">
          <x14:cfRule type="cellIs" priority="3427" operator="equal" id="{D0CA052B-9711-401F-84AD-C6D698DC5B5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28" operator="equal" id="{F5D0B434-A654-413A-93E0-101E0DD29BB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29" operator="equal" id="{3A0442A7-8133-4758-9644-87D192C6CDD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30" operator="equal" id="{FDF5C307-D940-4B11-BA53-DC969A6D982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31" operator="equal" id="{E914723B-BE8E-4451-A1CA-F279A833877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M745</xm:sqref>
        </x14:conditionalFormatting>
        <x14:conditionalFormatting xmlns:xm="http://schemas.microsoft.com/office/excel/2006/main">
          <x14:cfRule type="cellIs" priority="3422" operator="equal" id="{DAAC87A4-72F1-4DB1-874E-1209D285864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23" operator="equal" id="{1863D572-A39A-4DD7-BD78-DDC8A23A6AA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24" operator="equal" id="{B4C2F978-4991-4911-9BA5-05EA2E27C29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25" operator="equal" id="{DDF7A30B-A391-4ACE-8F19-C3C742F763A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26" operator="equal" id="{95CEA06F-3A39-424E-B10B-FFE1E5019F2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O745</xm:sqref>
        </x14:conditionalFormatting>
        <x14:conditionalFormatting xmlns:xm="http://schemas.microsoft.com/office/excel/2006/main">
          <x14:cfRule type="cellIs" priority="3432" operator="equal" id="{0CA03BAE-41EC-43EE-82FD-319B08C1470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33" operator="equal" id="{CA9C42ED-BA6D-4E75-A308-61BD7E8D5F9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34" operator="equal" id="{7701F2C6-DB54-4953-9749-C718C995391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35" operator="equal" id="{D7229B14-7B61-4DAC-AD72-CC4D852F4BD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R745</xm:sqref>
        </x14:conditionalFormatting>
        <x14:conditionalFormatting xmlns:xm="http://schemas.microsoft.com/office/excel/2006/main">
          <x14:cfRule type="cellIs" priority="3413" operator="equal" id="{AAA73E7D-5F89-48C0-ADBB-D03805AE69D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14" operator="equal" id="{68FC4108-85E0-439F-98E7-D5A3231CA4B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15" operator="equal" id="{8F21FCD7-DFBD-43E6-95FA-10453FBD4E6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16" operator="equal" id="{5A41703B-EC0D-407D-B02E-925A09CA89C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17" operator="equal" id="{6AE85980-73B3-42C7-A0D7-CAC9946D61F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M746</xm:sqref>
        </x14:conditionalFormatting>
        <x14:conditionalFormatting xmlns:xm="http://schemas.microsoft.com/office/excel/2006/main">
          <x14:cfRule type="cellIs" priority="3408" operator="equal" id="{DF28557D-9E83-4CAA-B4A7-E0112672E35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09" operator="equal" id="{6B18EA2D-31D2-424C-82B8-8EA0367D6E2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10" operator="equal" id="{20FA08C6-A8A7-4016-925C-C265AE29BEF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11" operator="equal" id="{04523465-6591-43E9-A1EC-70F80A57067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12" operator="equal" id="{94B2052E-10EB-4120-ABC0-A1F23DBB833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O746</xm:sqref>
        </x14:conditionalFormatting>
        <x14:conditionalFormatting xmlns:xm="http://schemas.microsoft.com/office/excel/2006/main">
          <x14:cfRule type="cellIs" priority="3418" operator="equal" id="{BE5E171E-78E3-47BC-99BD-8FEF5114391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19" operator="equal" id="{3ED40216-FE86-4867-B774-7EBFF196294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20" operator="equal" id="{2472D877-FA36-490D-AC48-F91FB5C34FB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21" operator="equal" id="{3A6D0636-1542-4063-9762-2A6D34AEBE5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R746</xm:sqref>
        </x14:conditionalFormatting>
        <x14:conditionalFormatting xmlns:xm="http://schemas.microsoft.com/office/excel/2006/main">
          <x14:cfRule type="cellIs" priority="3399" operator="equal" id="{CC62B7B5-740C-40C7-B966-417788420C9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00" operator="equal" id="{C07F1E30-7B03-4C25-9073-828373692CF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01" operator="equal" id="{FC464D75-6841-403E-9754-03887D374A9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02" operator="equal" id="{6DF4F351-2AF0-429B-AE4D-51213B44CDD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03" operator="equal" id="{A3E693D9-7B1F-4B7C-BFA3-C87AB3F8251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M759</xm:sqref>
        </x14:conditionalFormatting>
        <x14:conditionalFormatting xmlns:xm="http://schemas.microsoft.com/office/excel/2006/main">
          <x14:cfRule type="cellIs" priority="3394" operator="equal" id="{D5CE6F0A-0F2A-4BBF-93B0-B735A5C6B99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95" operator="equal" id="{F92F143C-2BC7-4F5D-A3C8-16226F2B1E0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96" operator="equal" id="{06B31D58-0054-45A4-BB76-45440EB947D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97" operator="equal" id="{8AA81575-C9BA-46C0-AF34-009F425B052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98" operator="equal" id="{C12F6314-BCD3-43B6-B738-4B818E3D106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O759</xm:sqref>
        </x14:conditionalFormatting>
        <x14:conditionalFormatting xmlns:xm="http://schemas.microsoft.com/office/excel/2006/main">
          <x14:cfRule type="cellIs" priority="3404" operator="equal" id="{EF74AE31-2907-4579-A483-975C962D2A3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05" operator="equal" id="{A04B04B4-0108-49DF-A9E3-2F692F2D820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06" operator="equal" id="{B0D3A899-6C2A-48FD-9B18-7127199594B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07" operator="equal" id="{B6EAF5D6-016A-4C56-A939-827DEBEB74A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R759</xm:sqref>
        </x14:conditionalFormatting>
        <x14:conditionalFormatting xmlns:xm="http://schemas.microsoft.com/office/excel/2006/main">
          <x14:cfRule type="cellIs" priority="3385" operator="equal" id="{84852976-8D68-4B0F-9C7E-07899DD9C93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86" operator="equal" id="{155CBBFC-F04A-4FE3-9A0A-D5E5AD3439D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87" operator="equal" id="{C030E0EC-9C8A-4FF0-9B82-085CC43DCD3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88" operator="equal" id="{D5B17BA6-0869-4F24-9C83-470FF8C62A0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89" operator="equal" id="{3EE41C75-99F8-4F9E-824F-14B0DE0E070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M760</xm:sqref>
        </x14:conditionalFormatting>
        <x14:conditionalFormatting xmlns:xm="http://schemas.microsoft.com/office/excel/2006/main">
          <x14:cfRule type="cellIs" priority="3380" operator="equal" id="{EC594E87-9E51-44AD-9476-EB193BF52DB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81" operator="equal" id="{2A430039-B443-4807-8B33-1CC330EF83C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82" operator="equal" id="{91F394E0-8554-4458-B591-14B00E346D3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83" operator="equal" id="{AA077A48-3092-46D3-A291-E3DE74D7DCE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84" operator="equal" id="{917028E9-DE71-4BA7-A208-B751587C8E4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O760</xm:sqref>
        </x14:conditionalFormatting>
        <x14:conditionalFormatting xmlns:xm="http://schemas.microsoft.com/office/excel/2006/main">
          <x14:cfRule type="cellIs" priority="3390" operator="equal" id="{9C1F636A-143D-49BB-8EA9-5DFBBF13706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91" operator="equal" id="{F3CC9246-16CA-43B4-BB17-CA862AC726A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92" operator="equal" id="{614411B7-2A7A-4556-8DC6-DFFF1A7C6FA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93" operator="equal" id="{C880EE60-4E90-4F42-86C8-DEF70ABEAC9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R760</xm:sqref>
        </x14:conditionalFormatting>
        <x14:conditionalFormatting xmlns:xm="http://schemas.microsoft.com/office/excel/2006/main">
          <x14:cfRule type="cellIs" priority="3371" operator="equal" id="{0ADF6DDB-884F-4552-8865-834F3F38A66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72" operator="equal" id="{EF86DC6E-D72B-4A90-8756-C32A5F516E2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73" operator="equal" id="{7BB76A34-1C05-4F92-AFCC-9E4BCE382AF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74" operator="equal" id="{95851DCE-E2B8-499D-8D0B-CE9AE203A3E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75" operator="equal" id="{ABA700E5-3AEC-4EB8-B82D-AC4514724A6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M761</xm:sqref>
        </x14:conditionalFormatting>
        <x14:conditionalFormatting xmlns:xm="http://schemas.microsoft.com/office/excel/2006/main">
          <x14:cfRule type="cellIs" priority="3366" operator="equal" id="{0FBBCCC2-5726-4217-9B0A-CB02D24DA84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67" operator="equal" id="{9B89FC46-C8BA-4FB9-B7C9-F62DDDD4BC6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68" operator="equal" id="{C0CE9EB1-084B-48DB-BE65-69CF01E55C8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69" operator="equal" id="{6C03A616-A6E3-4791-9EA8-78C7C5DACC4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70" operator="equal" id="{073056CF-D7D6-4FCD-BD60-852E9BC13F5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O761</xm:sqref>
        </x14:conditionalFormatting>
        <x14:conditionalFormatting xmlns:xm="http://schemas.microsoft.com/office/excel/2006/main">
          <x14:cfRule type="cellIs" priority="3376" operator="equal" id="{D2319C5F-9C51-4BD9-8CE9-082743D8055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77" operator="equal" id="{F5706558-601B-4698-B2A9-EB1854E7D0F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78" operator="equal" id="{4D9E8B9D-3233-43E1-9E6A-D11217D6299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79" operator="equal" id="{D9722C62-90D3-48CB-86FA-2207062B35A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R761</xm:sqref>
        </x14:conditionalFormatting>
        <x14:conditionalFormatting xmlns:xm="http://schemas.microsoft.com/office/excel/2006/main">
          <x14:cfRule type="cellIs" priority="3357" operator="equal" id="{775D56E9-7FC1-44CA-8641-A04855A0749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58" operator="equal" id="{1BBA9B44-DA56-492C-92AB-CF9625F3C9D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59" operator="equal" id="{DD196C79-63C5-4A16-AE39-BCEF5645AE9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60" operator="equal" id="{FE1774AB-9521-45ED-A250-A8608CEB454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61" operator="equal" id="{A0CF469D-99AD-47F2-8E2E-01DE2B0C126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M762</xm:sqref>
        </x14:conditionalFormatting>
        <x14:conditionalFormatting xmlns:xm="http://schemas.microsoft.com/office/excel/2006/main">
          <x14:cfRule type="cellIs" priority="3352" operator="equal" id="{BFCBBE8F-EDBA-4BB2-8150-CDE5A9076A2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53" operator="equal" id="{88AB8C51-F0D9-4D94-8021-D51D6C65B5F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54" operator="equal" id="{F865A0FF-1DD1-4E78-9C74-6C32C0EDF7D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55" operator="equal" id="{FE69E6AA-6686-4E77-873B-AE29716CD92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56" operator="equal" id="{C8120074-A315-40B1-B755-C6D58FD4DD8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O762</xm:sqref>
        </x14:conditionalFormatting>
        <x14:conditionalFormatting xmlns:xm="http://schemas.microsoft.com/office/excel/2006/main">
          <x14:cfRule type="cellIs" priority="3362" operator="equal" id="{E2787771-A846-4214-9BF4-2B6F167E268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63" operator="equal" id="{64B7657B-131E-4A5D-A7F5-1CE5DE79CC9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64" operator="equal" id="{B017C1CF-7A43-4DB8-A5E4-CFBC3DA8889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65" operator="equal" id="{E300C378-D59A-4339-8005-3887448B944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R762</xm:sqref>
        </x14:conditionalFormatting>
        <x14:conditionalFormatting xmlns:xm="http://schemas.microsoft.com/office/excel/2006/main">
          <x14:cfRule type="cellIs" priority="3343" operator="equal" id="{6815AF02-768A-43A3-869E-D3189FF7CE6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44" operator="equal" id="{20DE2B94-7EDB-4A41-B0B0-A48F11E7749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45" operator="equal" id="{5CDEF754-B66F-4C99-9AAD-178A011A8DE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46" operator="equal" id="{F5E53956-CCAB-4DCF-94B1-BE6F0304C89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47" operator="equal" id="{8FDAA563-B77F-40AC-ACE3-485CF2F6FA4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M763</xm:sqref>
        </x14:conditionalFormatting>
        <x14:conditionalFormatting xmlns:xm="http://schemas.microsoft.com/office/excel/2006/main">
          <x14:cfRule type="cellIs" priority="3348" operator="equal" id="{BF1C4A8F-4620-49C1-B6D0-5D6DE987205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49" operator="equal" id="{86B7BBC1-09BA-4FF9-ABBE-53EF0FCDFA0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50" operator="equal" id="{485DEBE2-2EF7-412A-BDA9-5D7AF9F50F3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51" operator="equal" id="{124EC16B-2562-48FC-9559-469C1C48030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R763</xm:sqref>
        </x14:conditionalFormatting>
        <x14:conditionalFormatting xmlns:xm="http://schemas.microsoft.com/office/excel/2006/main">
          <x14:cfRule type="cellIs" priority="3315" operator="equal" id="{1B94B19B-9997-4AA3-8684-2B872918FE8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16" operator="equal" id="{52AA91EA-1170-46C7-9C13-6AE92D063A3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17" operator="equal" id="{8765E16D-F955-41B0-B661-035B920C523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18" operator="equal" id="{B970E231-03F0-45A8-9047-A8103182B52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19" operator="equal" id="{FF2648AA-E65B-48A8-96C0-241DEB67486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M764</xm:sqref>
        </x14:conditionalFormatting>
        <x14:conditionalFormatting xmlns:xm="http://schemas.microsoft.com/office/excel/2006/main">
          <x14:cfRule type="cellIs" priority="3310" operator="equal" id="{6DE6D1C0-4D95-4A89-988E-53F9B1A6372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11" operator="equal" id="{654B954D-4C62-42C1-A400-0BD30D92FDA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12" operator="equal" id="{E5A9F988-F6D7-4B35-91BB-01641E9D937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13" operator="equal" id="{ABB7A7D8-F500-4CBF-92F0-02040680108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14" operator="equal" id="{C0B6E3D7-83FE-4197-9A5E-FAD430929B9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O764</xm:sqref>
        </x14:conditionalFormatting>
        <x14:conditionalFormatting xmlns:xm="http://schemas.microsoft.com/office/excel/2006/main">
          <x14:cfRule type="cellIs" priority="3320" operator="equal" id="{61703AD2-9A0F-407B-ADC1-CC8AC49F131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21" operator="equal" id="{1323E6A4-F549-4089-ADE7-D8836286C49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22" operator="equal" id="{B92A0579-1A93-44CF-8A24-0E215D51560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23" operator="equal" id="{7C16B35E-2C14-48C8-B472-7F0503DAFDB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R764</xm:sqref>
        </x14:conditionalFormatting>
        <x14:conditionalFormatting xmlns:xm="http://schemas.microsoft.com/office/excel/2006/main">
          <x14:cfRule type="cellIs" priority="3301" operator="equal" id="{E07BD8FA-D39C-4F44-8A79-B03E7DD3A10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02" operator="equal" id="{610C146C-5D25-4473-B324-BF9C1B0EC7D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03" operator="equal" id="{22F101DA-8814-445A-B44D-E10578DF1C0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04" operator="equal" id="{BC297A6B-B7C1-4B89-8F02-AFD97AD2881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05" operator="equal" id="{E819D785-B432-432C-829F-CB47AFF17CE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M765</xm:sqref>
        </x14:conditionalFormatting>
        <x14:conditionalFormatting xmlns:xm="http://schemas.microsoft.com/office/excel/2006/main">
          <x14:cfRule type="cellIs" priority="3296" operator="equal" id="{9EE20B3A-C880-4F25-B1B5-33CD13CE55B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97" operator="equal" id="{B9AC8FFD-45CB-47DD-8579-E683F9911C3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98" operator="equal" id="{9E099C87-FB83-4318-9872-FBB0422A307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99" operator="equal" id="{DF0B04DA-DDC7-4177-8EB9-4A4E215DFB5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00" operator="equal" id="{AE4CACB4-6536-4520-86D7-CE2F751E338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O765</xm:sqref>
        </x14:conditionalFormatting>
        <x14:conditionalFormatting xmlns:xm="http://schemas.microsoft.com/office/excel/2006/main">
          <x14:cfRule type="cellIs" priority="3306" operator="equal" id="{71959F6F-7A93-40A0-8F3D-4ED8A83934A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07" operator="equal" id="{D18F21D1-927F-47C1-9F5E-7B4FF1DF89F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08" operator="equal" id="{0B96CD39-E5CE-444B-91E2-1E8F2441E0A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09" operator="equal" id="{5007E172-1222-458C-8DF0-43121B97F53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R765</xm:sqref>
        </x14:conditionalFormatting>
        <x14:conditionalFormatting xmlns:xm="http://schemas.microsoft.com/office/excel/2006/main">
          <x14:cfRule type="cellIs" priority="3287" operator="equal" id="{598FFF5B-70D4-4C44-B0DB-38C2100D167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88" operator="equal" id="{3B427F5D-7550-4A55-BFD7-3E4857408E1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89" operator="equal" id="{D509E21F-BCF5-4501-9B58-68A46C89D0D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90" operator="equal" id="{5EC6C451-3100-45F5-8D8D-4901C795B06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91" operator="equal" id="{D32110D4-9F86-4242-9C45-D7A8F835412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M766</xm:sqref>
        </x14:conditionalFormatting>
        <x14:conditionalFormatting xmlns:xm="http://schemas.microsoft.com/office/excel/2006/main">
          <x14:cfRule type="cellIs" priority="3282" operator="equal" id="{76E1E5D6-DC49-48DB-A924-5C31B776E74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83" operator="equal" id="{8B493A26-528F-4FC8-B91E-D9C8E4743B7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84" operator="equal" id="{1080B41A-D181-4F63-BDEE-427B2D9D1E2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85" operator="equal" id="{7A36CCF6-CA06-4DB2-9133-0F1EFCCA5B0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86" operator="equal" id="{A6C099BA-D288-4122-A4FA-C4FD7DAC705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O766</xm:sqref>
        </x14:conditionalFormatting>
        <x14:conditionalFormatting xmlns:xm="http://schemas.microsoft.com/office/excel/2006/main">
          <x14:cfRule type="cellIs" priority="3292" operator="equal" id="{332519E8-0491-4DE6-8907-FE581A361B7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93" operator="equal" id="{17E99F0C-7AF9-4D1A-8216-1D71FF9F150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94" operator="equal" id="{6D73464F-92F9-4BA2-828D-A97BDE8F13B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95" operator="equal" id="{C1CE942D-E6C1-444A-A2CC-2EF9247B0F0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R766</xm:sqref>
        </x14:conditionalFormatting>
        <x14:conditionalFormatting xmlns:xm="http://schemas.microsoft.com/office/excel/2006/main">
          <x14:cfRule type="cellIs" priority="3273" operator="equal" id="{6B8C5D57-725B-47C8-BB6C-69B8A21CD84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74" operator="equal" id="{250F7579-F277-41DE-9BDA-0A44D69C891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75" operator="equal" id="{3AE71CBE-2EFC-4703-BE55-BCAEC1027E3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76" operator="equal" id="{197B57DE-CAB6-49AC-917F-36ECA08E300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77" operator="equal" id="{47CDC131-5550-4AE7-AE50-44E8DEFA607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M767</xm:sqref>
        </x14:conditionalFormatting>
        <x14:conditionalFormatting xmlns:xm="http://schemas.microsoft.com/office/excel/2006/main">
          <x14:cfRule type="cellIs" priority="3268" operator="equal" id="{55901C42-5554-4B48-8664-526AFF8EFDF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69" operator="equal" id="{61E81E83-6D59-4668-BF33-7198F1E9860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70" operator="equal" id="{8C5276CD-503D-41DB-92C7-8524ED61735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71" operator="equal" id="{402F9A6E-0D55-4035-95D4-A26F2485BE0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72" operator="equal" id="{F10736F7-2B32-49A8-9A21-DD1EE2788DD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O767</xm:sqref>
        </x14:conditionalFormatting>
        <x14:conditionalFormatting xmlns:xm="http://schemas.microsoft.com/office/excel/2006/main">
          <x14:cfRule type="cellIs" priority="3278" operator="equal" id="{CF05C794-7808-4418-B078-0B9C63061E2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79" operator="equal" id="{C237C1E7-A2FD-4030-AAE6-654D0AC9FBC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80" operator="equal" id="{F4D0DF9E-90DC-4E4C-9636-ADB2E42E706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81" operator="equal" id="{9063CDAE-5B71-4BBB-9881-CAAB48AFB89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R767</xm:sqref>
        </x14:conditionalFormatting>
        <x14:conditionalFormatting xmlns:xm="http://schemas.microsoft.com/office/excel/2006/main">
          <x14:cfRule type="cellIs" priority="3259" operator="equal" id="{5E682451-9C5C-4123-B0ED-11743D066F7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60" operator="equal" id="{AA7B0A03-C006-41CE-B0FB-9499BA7BC3D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61" operator="equal" id="{24AC6727-4E08-47DF-A405-42DB47B575A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62" operator="equal" id="{4F84504D-7A7E-4F0B-88E7-5B84C5B936F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63" operator="equal" id="{B0B3631F-863B-4A0D-AFFD-4D2315FE2F7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M768</xm:sqref>
        </x14:conditionalFormatting>
        <x14:conditionalFormatting xmlns:xm="http://schemas.microsoft.com/office/excel/2006/main">
          <x14:cfRule type="cellIs" priority="3254" operator="equal" id="{680A8458-7644-4FD3-B2F7-7C2C4C1A4B2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55" operator="equal" id="{30A45296-66B8-4E9C-A0A2-D895B92FC6D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56" operator="equal" id="{248726BD-41F7-493D-854D-B22F9366B24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57" operator="equal" id="{246DDD91-506B-4F27-B067-34E84644B32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58" operator="equal" id="{03A5E2C1-0471-40A1-BB4A-42A6F3AD5EA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O768</xm:sqref>
        </x14:conditionalFormatting>
        <x14:conditionalFormatting xmlns:xm="http://schemas.microsoft.com/office/excel/2006/main">
          <x14:cfRule type="cellIs" priority="3264" operator="equal" id="{EBB692FD-FF76-4921-B0D9-C348F220827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65" operator="equal" id="{9DD55BD4-5A9D-4D80-8D0F-89A6829A716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66" operator="equal" id="{E7264B3F-F5F2-4E66-8F64-5172DDC6205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67" operator="equal" id="{012A8244-570E-4786-A0FC-E0ACA0759B5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R768</xm:sqref>
        </x14:conditionalFormatting>
        <x14:conditionalFormatting xmlns:xm="http://schemas.microsoft.com/office/excel/2006/main">
          <x14:cfRule type="cellIs" priority="3245" operator="equal" id="{88339A9B-E49F-4E2F-9613-8BBDC0BA0D6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46" operator="equal" id="{D5A2D43E-71E2-4A76-8F66-0AA7C059E3D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47" operator="equal" id="{932E7131-8754-49A7-ACF2-EDA2B8AE7FD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48" operator="equal" id="{E9300789-E3D0-414D-A7A4-0D4C02BF4BB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49" operator="equal" id="{C033156E-BCEC-4604-B84F-84E9144CBC5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M769</xm:sqref>
        </x14:conditionalFormatting>
        <x14:conditionalFormatting xmlns:xm="http://schemas.microsoft.com/office/excel/2006/main">
          <x14:cfRule type="cellIs" priority="3240" operator="equal" id="{E9E55D86-A394-4316-A55E-22AF2D5E3BC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41" operator="equal" id="{A1FFE8C7-A6F7-4F3B-AFF1-2073CB4C066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42" operator="equal" id="{E47533D1-92B1-4441-946D-3804E536BD9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43" operator="equal" id="{F059EC47-1EA2-4843-87D1-AE8AA9FE82E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44" operator="equal" id="{C7EDCF89-3DA8-4BE8-91EB-E66B1E8163D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O769</xm:sqref>
        </x14:conditionalFormatting>
        <x14:conditionalFormatting xmlns:xm="http://schemas.microsoft.com/office/excel/2006/main">
          <x14:cfRule type="cellIs" priority="3250" operator="equal" id="{C7BA9816-E4BF-49F3-B982-43D24B21D89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51" operator="equal" id="{803AC36F-6725-42FF-8089-C2B0466287A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52" operator="equal" id="{46BB2711-3928-4A23-A251-F098DE9CC7E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53" operator="equal" id="{987B6C19-A0B1-43C7-A383-0212A85B59C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R769</xm:sqref>
        </x14:conditionalFormatting>
        <x14:conditionalFormatting xmlns:xm="http://schemas.microsoft.com/office/excel/2006/main">
          <x14:cfRule type="cellIs" priority="3236" operator="equal" id="{272E3B8D-CC0B-42B3-9815-BFF0304F2DC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37" operator="equal" id="{FD346756-EE24-4AFC-AC27-92080010D40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38" operator="equal" id="{B805002E-81E4-4073-842D-C04CA369554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39" operator="equal" id="{1A009171-15D7-42D6-811F-CA7F29370FA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R37</xm:sqref>
        </x14:conditionalFormatting>
        <x14:conditionalFormatting xmlns:xm="http://schemas.microsoft.com/office/excel/2006/main">
          <x14:cfRule type="cellIs" priority="3221" operator="equal" id="{1C883BD5-3910-4CD8-8448-9DB47EA86DA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22" operator="equal" id="{5B6251FE-DCC4-43C8-9E9E-BEB568CA847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23" operator="equal" id="{AC78EEE3-D5DD-4410-93BD-481ACA1B469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24" operator="equal" id="{737777E8-0F75-47D2-96AA-2C988BB937B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25" operator="equal" id="{FF8D4A99-0E05-487B-ACB2-8F0B5E39C16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M37</xm:sqref>
        </x14:conditionalFormatting>
        <x14:conditionalFormatting xmlns:xm="http://schemas.microsoft.com/office/excel/2006/main">
          <x14:cfRule type="cellIs" priority="3216" operator="equal" id="{D60ED66D-C378-4721-825A-E9585B4771A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17" operator="equal" id="{D6E60231-F19A-4E4B-A985-7E41744378F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18" operator="equal" id="{CDF2E52A-1C3E-4855-A038-A8594878045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19" operator="equal" id="{AAB03119-7373-457C-9E0C-3226191B567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20" operator="equal" id="{A47D14F7-B3E2-4C4F-AF1B-706578EC765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O37</xm:sqref>
        </x14:conditionalFormatting>
        <x14:conditionalFormatting xmlns:xm="http://schemas.microsoft.com/office/excel/2006/main">
          <x14:cfRule type="cellIs" priority="2795" operator="equal" id="{688E26B5-8422-4888-A751-7905E0ED623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96" operator="equal" id="{077037EE-CEB0-4B21-A6F1-AECD77E52E2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97" operator="equal" id="{36AAFA92-D7EB-4269-9794-556A3F845D5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98" operator="equal" id="{F1363ADB-A022-49E0-B0E6-22D6B4D19E5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99" operator="equal" id="{EEB3CAB0-954A-4D09-A195-FB4A595B34F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M752</xm:sqref>
        </x14:conditionalFormatting>
        <x14:conditionalFormatting xmlns:xm="http://schemas.microsoft.com/office/excel/2006/main">
          <x14:cfRule type="cellIs" priority="2790" operator="equal" id="{E9775F11-0EAA-4091-BE60-42A0E64D90D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91" operator="equal" id="{C3549370-880E-48A6-BFD2-D2EF3789138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92" operator="equal" id="{B8E25F2F-AB27-4067-A724-E2F4756DDD5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93" operator="equal" id="{FCE77885-CC42-4A95-983A-03FE8D4E963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94" operator="equal" id="{DE06B588-CDCD-4A43-A206-FCB90F636B4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O752</xm:sqref>
        </x14:conditionalFormatting>
        <x14:conditionalFormatting xmlns:xm="http://schemas.microsoft.com/office/excel/2006/main">
          <x14:cfRule type="cellIs" priority="3192" operator="equal" id="{293CBFA2-7C0A-4690-A0D1-25E213F1631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93" operator="equal" id="{F0D7780D-7C25-4EE5-96D2-F4F2442820F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94" operator="equal" id="{7BC7AB5B-162B-41D7-AAA5-E9CA526BCFC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95" operator="equal" id="{86604E74-E827-4C28-9734-C222BF0538B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R64</xm:sqref>
        </x14:conditionalFormatting>
        <x14:conditionalFormatting xmlns:xm="http://schemas.microsoft.com/office/excel/2006/main">
          <x14:cfRule type="cellIs" priority="3187" operator="equal" id="{FA87B7F0-0209-464D-AEA9-0E39C580304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88" operator="equal" id="{C9E47CBA-280B-4A49-8A20-82059E39E75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89" operator="equal" id="{9BA3E70A-4872-41DE-A66D-AD108B014C2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90" operator="equal" id="{79B981F2-7E2A-4165-A96C-3BC3D68C7B1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91" operator="equal" id="{6F0E9592-DEB8-4E96-9E09-D78502F45FE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M64</xm:sqref>
        </x14:conditionalFormatting>
        <x14:conditionalFormatting xmlns:xm="http://schemas.microsoft.com/office/excel/2006/main">
          <x14:cfRule type="cellIs" priority="3182" operator="equal" id="{4387D5D2-4A23-47E3-86D9-B2256DF4B3B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83" operator="equal" id="{E0802A3E-AB0A-4338-9B79-5C40CF967DC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84" operator="equal" id="{792F0C76-7783-426F-A560-0B8D5B825DB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85" operator="equal" id="{559C9D61-1167-458A-9090-47A9607D7C0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86" operator="equal" id="{5292F57C-4A0C-4370-B8B7-B436E299E98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O64</xm:sqref>
        </x14:conditionalFormatting>
        <x14:conditionalFormatting xmlns:xm="http://schemas.microsoft.com/office/excel/2006/main">
          <x14:cfRule type="cellIs" priority="3178" operator="equal" id="{69B41612-06BA-4406-B822-2FE9EB9F067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79" operator="equal" id="{CC6D917D-A039-4DFF-AA39-B7475F5AAE1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80" operator="equal" id="{7E7914FD-FC2E-404A-9C9B-2A9C0308108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81" operator="equal" id="{2A4B9A84-3C7D-4A17-ABE6-6D85DE658CB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R90</xm:sqref>
        </x14:conditionalFormatting>
        <x14:conditionalFormatting xmlns:xm="http://schemas.microsoft.com/office/excel/2006/main">
          <x14:cfRule type="cellIs" priority="3173" operator="equal" id="{0A8C148B-C452-423B-9E44-25B5FF05611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74" operator="equal" id="{1308D858-9478-402B-B8A0-9BCB9DB08C5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75" operator="equal" id="{B48D5061-EF38-4760-A6E1-C36B36B20C0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76" operator="equal" id="{0A7457F9-F4C5-45B7-81E2-788729F0DF6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77" operator="equal" id="{72304515-90A9-4F1D-9A46-B6ADF616D84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M90</xm:sqref>
        </x14:conditionalFormatting>
        <x14:conditionalFormatting xmlns:xm="http://schemas.microsoft.com/office/excel/2006/main">
          <x14:cfRule type="cellIs" priority="3168" operator="equal" id="{0898627A-D653-453B-99E1-28AC3D5BC55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69" operator="equal" id="{EFF55C3A-A91B-49EA-81FC-108CA1D5386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70" operator="equal" id="{D107BB18-365F-4346-ABA8-1A30C1E26B2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71" operator="equal" id="{507325B0-0E6D-4907-92B9-DF410739EBD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72" operator="equal" id="{EB0F81A7-68B8-428E-ADEB-BCE050D13E0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O90</xm:sqref>
        </x14:conditionalFormatting>
        <x14:conditionalFormatting xmlns:xm="http://schemas.microsoft.com/office/excel/2006/main">
          <x14:cfRule type="cellIs" priority="3164" operator="equal" id="{8C981969-E969-43B0-91D6-17FDC239991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65" operator="equal" id="{EF8C3339-5D2E-4572-834B-432F087567C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66" operator="equal" id="{52790E5D-342E-4007-8894-861B432307B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67" operator="equal" id="{05CECD4F-2999-4B1E-B034-34A16DB37CF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R113</xm:sqref>
        </x14:conditionalFormatting>
        <x14:conditionalFormatting xmlns:xm="http://schemas.microsoft.com/office/excel/2006/main">
          <x14:cfRule type="cellIs" priority="3159" operator="equal" id="{8D6631CD-8F62-4980-85BC-D2BB226B1B0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60" operator="equal" id="{DBA6E520-2A5E-40F4-9832-125FA94272C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61" operator="equal" id="{84341F09-67FB-4298-9F10-0226ABE78A2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62" operator="equal" id="{8C6FFBB6-18A1-4F61-BDFE-F80DF983EF6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63" operator="equal" id="{A245EF91-DD57-4D49-9393-8E100B5331F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M113</xm:sqref>
        </x14:conditionalFormatting>
        <x14:conditionalFormatting xmlns:xm="http://schemas.microsoft.com/office/excel/2006/main">
          <x14:cfRule type="cellIs" priority="3154" operator="equal" id="{8E81A750-EA81-4BDD-A132-6C57E72F581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55" operator="equal" id="{6C2E13D4-32C5-42FF-A557-427FFE2D0DD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56" operator="equal" id="{1FA1B133-682F-49A4-9111-9B108875A96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57" operator="equal" id="{6632DC6C-32FF-42A1-B3F1-02ECB4C842D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58" operator="equal" id="{0D4DDFCC-9E5B-4205-9B7B-549D3ADA3E5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O113</xm:sqref>
        </x14:conditionalFormatting>
        <x14:conditionalFormatting xmlns:xm="http://schemas.microsoft.com/office/excel/2006/main">
          <x14:cfRule type="cellIs" priority="3150" operator="equal" id="{32BF50BC-F8B2-42B9-A0B2-CE08B66948F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51" operator="equal" id="{C12D82DB-3FCA-43B3-8A27-54A2A901DDD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52" operator="equal" id="{5FAC09F7-D78A-45D2-A5AD-F98121DFE49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53" operator="equal" id="{E5AAE913-E4DA-44C8-8081-41C4C29CAB7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R138</xm:sqref>
        </x14:conditionalFormatting>
        <x14:conditionalFormatting xmlns:xm="http://schemas.microsoft.com/office/excel/2006/main">
          <x14:cfRule type="cellIs" priority="3145" operator="equal" id="{4E480384-7ED7-409A-90E5-753E50A1756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46" operator="equal" id="{9FC2B693-0C00-4EB9-A257-3D90D8F8F23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47" operator="equal" id="{14A87D58-CA38-4767-B710-BAC92C7C970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48" operator="equal" id="{12F93E40-DA7A-41F5-A76B-1E0925C7A09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49" operator="equal" id="{63A4F9D3-F8DC-460B-9EDD-B42D4B85393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M138</xm:sqref>
        </x14:conditionalFormatting>
        <x14:conditionalFormatting xmlns:xm="http://schemas.microsoft.com/office/excel/2006/main">
          <x14:cfRule type="cellIs" priority="3140" operator="equal" id="{EACE3635-D436-4DC5-A01C-FA08CE8E9BD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41" operator="equal" id="{AB0CCFE6-27F6-4D27-B63A-741703D564C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42" operator="equal" id="{86811DA9-21D4-490F-ACC3-50217112329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43" operator="equal" id="{30A675AC-12BB-4BA8-97F6-1EC281D6D48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44" operator="equal" id="{B6A83C3D-85AE-4206-9447-B9A0B24B650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O138</xm:sqref>
        </x14:conditionalFormatting>
        <x14:conditionalFormatting xmlns:xm="http://schemas.microsoft.com/office/excel/2006/main">
          <x14:cfRule type="cellIs" priority="3136" operator="equal" id="{F9F5DA70-8D84-4080-B13F-47988AFEFBD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37" operator="equal" id="{B2701798-4F44-4235-A9A3-1C05D159E64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38" operator="equal" id="{01FB094A-3AA2-43CD-BFE7-7AB7EB65D9C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39" operator="equal" id="{DFE89023-7064-4C59-89FB-C3584C5842F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R164</xm:sqref>
        </x14:conditionalFormatting>
        <x14:conditionalFormatting xmlns:xm="http://schemas.microsoft.com/office/excel/2006/main">
          <x14:cfRule type="cellIs" priority="3131" operator="equal" id="{06EE767D-AE63-4657-9767-830698F5C27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32" operator="equal" id="{799FD6A6-95A0-4BF7-9CFE-61A05DAAECC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33" operator="equal" id="{D6F2D55B-7D4F-4227-A9AC-B5499A7CDAD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34" operator="equal" id="{3A193A31-8BD6-4B15-ABB6-6B23F9F61B0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35" operator="equal" id="{79DF74BB-FA63-4856-AD4F-A4F4D19C87C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M164</xm:sqref>
        </x14:conditionalFormatting>
        <x14:conditionalFormatting xmlns:xm="http://schemas.microsoft.com/office/excel/2006/main">
          <x14:cfRule type="cellIs" priority="3126" operator="equal" id="{8E36E0D0-ED74-4A89-9302-6C34C7D0695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27" operator="equal" id="{00EAD652-0ED2-4CE4-9244-F8D8A0EED43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28" operator="equal" id="{08CC627D-7C28-478D-86EC-6A4BE1110E8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29" operator="equal" id="{497737F9-A933-4291-B99C-80DD327A608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30" operator="equal" id="{A9FAA7B3-ED44-4CF8-85F9-16C2ECD3489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O164</xm:sqref>
        </x14:conditionalFormatting>
        <x14:conditionalFormatting xmlns:xm="http://schemas.microsoft.com/office/excel/2006/main">
          <x14:cfRule type="cellIs" priority="3122" operator="equal" id="{7ED16D13-D1D1-4333-9E98-F008765DEE5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23" operator="equal" id="{F7B9BF60-922A-4E38-82C4-8E12C150BAD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24" operator="equal" id="{C3F9E304-A165-4C5E-8657-986DACC5626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25" operator="equal" id="{53DB1DEF-C757-40A0-BD6F-0AEB4C16EE1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R191</xm:sqref>
        </x14:conditionalFormatting>
        <x14:conditionalFormatting xmlns:xm="http://schemas.microsoft.com/office/excel/2006/main">
          <x14:cfRule type="cellIs" priority="3117" operator="equal" id="{BA3B4D98-DACD-4294-89C4-D1DC3D7B114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18" operator="equal" id="{6FE68A6E-9A0C-431F-9C96-95CA6AE7488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19" operator="equal" id="{FD0432B4-67F7-41B7-AFC3-32292CF6418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20" operator="equal" id="{A6D30810-9454-4D2A-8110-25886144B5D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21" operator="equal" id="{95F341F1-9E97-4F61-91CD-1CBAEC63D18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M191</xm:sqref>
        </x14:conditionalFormatting>
        <x14:conditionalFormatting xmlns:xm="http://schemas.microsoft.com/office/excel/2006/main">
          <x14:cfRule type="cellIs" priority="3112" operator="equal" id="{B7BDFD8E-7671-4C5A-BDDE-F65E9647A21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13" operator="equal" id="{24CA0CD4-D062-4975-83E8-DE108B391C8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14" operator="equal" id="{A573A201-7E12-44AB-998C-F4B4D09A64D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15" operator="equal" id="{D31EB94C-5983-46CC-869D-0D6C4F9CC32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16" operator="equal" id="{063932DD-21E3-4203-A275-6DFF89021A4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O191</xm:sqref>
        </x14:conditionalFormatting>
        <x14:conditionalFormatting xmlns:xm="http://schemas.microsoft.com/office/excel/2006/main">
          <x14:cfRule type="cellIs" priority="3108" operator="equal" id="{BF8AB343-620E-4905-8EF0-D0C251CE74B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09" operator="equal" id="{54FFEC90-BDF5-4E19-9F64-A4A3A27838E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10" operator="equal" id="{8B5D2B58-B852-47AB-9FDA-34ECF3C12F8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11" operator="equal" id="{44DA6902-D5FA-4762-867A-EDBF80452F5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R217</xm:sqref>
        </x14:conditionalFormatting>
        <x14:conditionalFormatting xmlns:xm="http://schemas.microsoft.com/office/excel/2006/main">
          <x14:cfRule type="cellIs" priority="3103" operator="equal" id="{24CC4105-D681-4147-BBFC-41C301CA81D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04" operator="equal" id="{4F165E32-4AAA-4E58-8E46-EAA4891C9D4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05" operator="equal" id="{B6BAEB41-3AAC-4C35-ADCA-328FFC38C5F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06" operator="equal" id="{45F0170F-42DD-4CF6-A48F-5DCA25F9E7F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07" operator="equal" id="{7B239C03-694F-435E-A745-B9D0EC8A89F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M217</xm:sqref>
        </x14:conditionalFormatting>
        <x14:conditionalFormatting xmlns:xm="http://schemas.microsoft.com/office/excel/2006/main">
          <x14:cfRule type="cellIs" priority="3098" operator="equal" id="{4D8E7329-C9F4-4873-87E8-5CCE4D3F6D9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99" operator="equal" id="{116DC034-E256-4CC9-8C06-5229B6EDCCB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00" operator="equal" id="{346FC421-14F0-4692-85E9-C002D3FEB22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01" operator="equal" id="{4AE46542-1412-44A7-ABB0-D7ED0161BE4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02" operator="equal" id="{A94E8F28-84DF-4D26-B8C6-8B881F00D7F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O217</xm:sqref>
        </x14:conditionalFormatting>
        <x14:conditionalFormatting xmlns:xm="http://schemas.microsoft.com/office/excel/2006/main">
          <x14:cfRule type="cellIs" priority="3094" operator="equal" id="{A3C0A89B-AFB6-4966-AAD9-E52317A3078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95" operator="equal" id="{037F7953-82A5-4E30-A8D8-35590C61CF0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96" operator="equal" id="{9C35141C-EA36-488E-AD4B-E636239B4B0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97" operator="equal" id="{1BA92DA4-78A8-420F-A3DF-1303FF0DCEE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R241</xm:sqref>
        </x14:conditionalFormatting>
        <x14:conditionalFormatting xmlns:xm="http://schemas.microsoft.com/office/excel/2006/main">
          <x14:cfRule type="cellIs" priority="3089" operator="equal" id="{E668E918-32D9-47D1-8752-A218FEBFCD7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90" operator="equal" id="{0FA1B011-DA04-4A13-BB83-1670024E1F5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91" operator="equal" id="{E8DBF747-8766-442A-91CF-E095CFAA561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92" operator="equal" id="{A601C228-E98E-4BCC-8278-2BFB960AF75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93" operator="equal" id="{ECC7E1E8-2903-4F1A-8ED6-BA2F4C177AE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M241</xm:sqref>
        </x14:conditionalFormatting>
        <x14:conditionalFormatting xmlns:xm="http://schemas.microsoft.com/office/excel/2006/main">
          <x14:cfRule type="cellIs" priority="3084" operator="equal" id="{72102F43-5660-4139-AC74-03B845C28AB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85" operator="equal" id="{69639DFA-B6C9-4CD1-8DAA-4E283F43257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86" operator="equal" id="{DD7CEB81-42D2-42EB-984C-CC814336015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87" operator="equal" id="{F964BAB6-DF91-4133-94F2-6B03A8C50C6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88" operator="equal" id="{33DECBD1-7A71-4F41-ABD0-802705742E7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O241</xm:sqref>
        </x14:conditionalFormatting>
        <x14:conditionalFormatting xmlns:xm="http://schemas.microsoft.com/office/excel/2006/main">
          <x14:cfRule type="cellIs" priority="3080" operator="equal" id="{15B840C8-B9C1-4461-9BAF-C33EA9CFE8C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81" operator="equal" id="{E02DF095-192C-4F9A-A0CA-D54A305C718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82" operator="equal" id="{39148314-C1BA-45EE-9252-BDFEE4C6945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83" operator="equal" id="{4AE4EF22-9619-4B7E-B1CB-59C8607EE81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R265</xm:sqref>
        </x14:conditionalFormatting>
        <x14:conditionalFormatting xmlns:xm="http://schemas.microsoft.com/office/excel/2006/main">
          <x14:cfRule type="cellIs" priority="3075" operator="equal" id="{9861DE63-84DE-40E6-9384-AE5ED11F4CF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76" operator="equal" id="{E99F8575-E7F8-4F89-BF36-582663D9EEE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77" operator="equal" id="{252D1174-18C2-4476-A38D-C7E5E36B676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78" operator="equal" id="{0A9B0C71-3F7D-407B-969B-4E5B16CFD93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79" operator="equal" id="{B104D694-1EBD-43E5-9E1B-8FECA4A3E6C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M265</xm:sqref>
        </x14:conditionalFormatting>
        <x14:conditionalFormatting xmlns:xm="http://schemas.microsoft.com/office/excel/2006/main">
          <x14:cfRule type="cellIs" priority="3070" operator="equal" id="{B2DECFE5-49DF-4649-9771-6EF93FC6199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71" operator="equal" id="{5BEB5552-FC16-4A21-A573-5EDF5AD60B9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72" operator="equal" id="{03E0A6E7-78CA-46F1-ADA7-A0D6ED72FFB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73" operator="equal" id="{D3993D97-AE00-4BD4-A5FE-2B790C6FF1B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74" operator="equal" id="{E55832A9-8654-4F8C-9992-E20812A3152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O265</xm:sqref>
        </x14:conditionalFormatting>
        <x14:conditionalFormatting xmlns:xm="http://schemas.microsoft.com/office/excel/2006/main">
          <x14:cfRule type="cellIs" priority="3066" operator="equal" id="{C0FE2BBF-E0DD-4E73-A4F0-F2C37C42DDC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67" operator="equal" id="{4B12F24C-01C7-4F00-BB6A-B588A5AF7FC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68" operator="equal" id="{798C5828-CBA3-40C3-BA62-4B02CB123C9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69" operator="equal" id="{35F8B8AC-82CC-4299-83D4-29CA6F2218F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R288</xm:sqref>
        </x14:conditionalFormatting>
        <x14:conditionalFormatting xmlns:xm="http://schemas.microsoft.com/office/excel/2006/main">
          <x14:cfRule type="cellIs" priority="3061" operator="equal" id="{2A0B1482-3BE2-49E6-868E-677B7106365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62" operator="equal" id="{474B4FD2-CCA9-448A-8995-9A23D1BA0DF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63" operator="equal" id="{71DB1DC0-09E3-4438-8B87-E3349288690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64" operator="equal" id="{B12185CA-1D76-4AEA-9CFD-149BACC3932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65" operator="equal" id="{816CA6BE-D9BE-425F-9876-BDDC1F3C65D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M288</xm:sqref>
        </x14:conditionalFormatting>
        <x14:conditionalFormatting xmlns:xm="http://schemas.microsoft.com/office/excel/2006/main">
          <x14:cfRule type="cellIs" priority="3056" operator="equal" id="{BB51AA86-D112-43BF-8795-9F6AC6FDF69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57" operator="equal" id="{CA0D82F7-89FE-4BBC-BE66-B56E168E63E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58" operator="equal" id="{81FC02BD-7D2B-43D0-8E60-E9EFBD1FF4C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59" operator="equal" id="{8DEEE992-842C-4FB5-9628-EF0AA3F9CDA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60" operator="equal" id="{0A0DB726-BA1D-4A8F-814F-32C73331B42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O288</xm:sqref>
        </x14:conditionalFormatting>
        <x14:conditionalFormatting xmlns:xm="http://schemas.microsoft.com/office/excel/2006/main">
          <x14:cfRule type="cellIs" priority="3052" operator="equal" id="{295A3AEF-283F-4663-A263-63BBB9287D0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53" operator="equal" id="{C41487E4-A552-46CB-911D-536DFE7020E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54" operator="equal" id="{9D6D52FE-70F7-4F46-B3BD-1A05972B6EE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55" operator="equal" id="{1AE50069-027C-4B19-B5E2-A0663978713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R312</xm:sqref>
        </x14:conditionalFormatting>
        <x14:conditionalFormatting xmlns:xm="http://schemas.microsoft.com/office/excel/2006/main">
          <x14:cfRule type="cellIs" priority="3047" operator="equal" id="{2170A109-02EF-4C96-BF98-A1EE7AA622B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48" operator="equal" id="{73C7A53A-5F58-41CB-8923-47518CB90C1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49" operator="equal" id="{5B6C727D-8D44-4D6F-94A1-C77B3BF6459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50" operator="equal" id="{56A1C832-D249-431D-A642-B6EC561FBB4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51" operator="equal" id="{AE887C11-285F-4D58-8103-0C559EA8C8C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M312</xm:sqref>
        </x14:conditionalFormatting>
        <x14:conditionalFormatting xmlns:xm="http://schemas.microsoft.com/office/excel/2006/main">
          <x14:cfRule type="cellIs" priority="3042" operator="equal" id="{BAA2FB1C-BF8A-48F2-B803-3FE7D83C976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43" operator="equal" id="{57E1C864-8449-4C59-A00C-C461C920BDB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44" operator="equal" id="{0AED1886-B33B-4937-900E-2850E8E348A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45" operator="equal" id="{06F553CA-F1FE-4871-AF48-71D75A4C7A7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46" operator="equal" id="{DE9908BD-33B7-4C25-B12D-D5F74A4224D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O312</xm:sqref>
        </x14:conditionalFormatting>
        <x14:conditionalFormatting xmlns:xm="http://schemas.microsoft.com/office/excel/2006/main">
          <x14:cfRule type="cellIs" priority="3038" operator="equal" id="{FB22FB27-3511-4713-8F23-9EC516B16D4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39" operator="equal" id="{F449DFA7-3333-41E7-AA5C-B021E1DE663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40" operator="equal" id="{E2B0D671-68AD-4B0D-AD78-24C842CD6B4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41" operator="equal" id="{3CF66BD1-7F69-4FA5-AA4F-6462BA928FF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R338</xm:sqref>
        </x14:conditionalFormatting>
        <x14:conditionalFormatting xmlns:xm="http://schemas.microsoft.com/office/excel/2006/main">
          <x14:cfRule type="cellIs" priority="3033" operator="equal" id="{391B11D7-61E0-465A-9E75-6C654A929B9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34" operator="equal" id="{D348F6E8-FDEF-4054-B3C7-B0334981C18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35" operator="equal" id="{9DAAFA87-0C43-4EF3-95E3-0E84329315C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36" operator="equal" id="{F7A1EADC-AD51-4CF8-85A3-BC135D66B3C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37" operator="equal" id="{07E6D08E-8368-459D-95E2-62B6E40FA57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M338</xm:sqref>
        </x14:conditionalFormatting>
        <x14:conditionalFormatting xmlns:xm="http://schemas.microsoft.com/office/excel/2006/main">
          <x14:cfRule type="cellIs" priority="3028" operator="equal" id="{0690C9D2-AC15-44D0-9C93-FA4C726FE99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29" operator="equal" id="{C82D8E7B-14B6-4F0D-AC03-C2C4A7156E5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30" operator="equal" id="{4EE52FFE-3E4E-4BDF-AAC5-71864872E7F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31" operator="equal" id="{93A3367D-542B-4AA7-B132-19DBBE69EC0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32" operator="equal" id="{F45F1497-FD56-4A5B-B6D9-BE52CDDFAFD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O338</xm:sqref>
        </x14:conditionalFormatting>
        <x14:conditionalFormatting xmlns:xm="http://schemas.microsoft.com/office/excel/2006/main">
          <x14:cfRule type="cellIs" priority="3024" operator="equal" id="{D12089C7-5A24-45A3-ADB7-824AEAA9655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25" operator="equal" id="{C5476490-F788-45C7-9700-691E7C0889B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26" operator="equal" id="{F77C71B0-3F10-4892-8FF2-ECDFFDF65D9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27" operator="equal" id="{A6FED57D-D7D5-4B50-97E0-E2A0103377A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R365</xm:sqref>
        </x14:conditionalFormatting>
        <x14:conditionalFormatting xmlns:xm="http://schemas.microsoft.com/office/excel/2006/main">
          <x14:cfRule type="cellIs" priority="3019" operator="equal" id="{97139765-D9AF-4122-BF52-FABF820E2D0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20" operator="equal" id="{F1058702-DF6D-43E5-B79B-2F26D8ED284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21" operator="equal" id="{09A6601F-B9DB-43DB-969A-F83A2755631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22" operator="equal" id="{3F7BE22B-872F-4C87-B949-F06202926B1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23" operator="equal" id="{C603E8CC-45EA-474E-BD91-4CE4E88AF20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M365</xm:sqref>
        </x14:conditionalFormatting>
        <x14:conditionalFormatting xmlns:xm="http://schemas.microsoft.com/office/excel/2006/main">
          <x14:cfRule type="cellIs" priority="3014" operator="equal" id="{35A15641-FF07-4262-831B-49D86B5F5DC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15" operator="equal" id="{12EC0152-378B-48C9-A03A-3D99B601965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16" operator="equal" id="{4254688F-7167-4AE0-9E31-5BE8D19A700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17" operator="equal" id="{23919FB4-0881-468F-A036-71B82BC5688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18" operator="equal" id="{40B63855-63DD-4908-9828-E28504EEBE2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O365</xm:sqref>
        </x14:conditionalFormatting>
        <x14:conditionalFormatting xmlns:xm="http://schemas.microsoft.com/office/excel/2006/main">
          <x14:cfRule type="cellIs" priority="3010" operator="equal" id="{7ADF8F67-CDCB-4349-B67F-FB899597362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11" operator="equal" id="{ECEF8C1C-00E6-4960-A776-AF1529294AD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12" operator="equal" id="{4012342C-EE12-4676-90EB-FF1D58B9200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13" operator="equal" id="{33D96055-6186-43DC-8BF6-9288F5F190E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R388</xm:sqref>
        </x14:conditionalFormatting>
        <x14:conditionalFormatting xmlns:xm="http://schemas.microsoft.com/office/excel/2006/main">
          <x14:cfRule type="cellIs" priority="3005" operator="equal" id="{12A072A0-9161-40BE-BEFC-858CDF1A0C2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06" operator="equal" id="{786EAEDC-C55D-4C1D-A7C6-29F95590F81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07" operator="equal" id="{561C1C7E-24AB-427C-995C-BC45F5730EB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08" operator="equal" id="{8B8E65E1-A1AB-49ED-922F-F21781CD1CF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09" operator="equal" id="{E0822AD3-AB42-4389-8860-498530EA8E3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M388</xm:sqref>
        </x14:conditionalFormatting>
        <x14:conditionalFormatting xmlns:xm="http://schemas.microsoft.com/office/excel/2006/main">
          <x14:cfRule type="cellIs" priority="3000" operator="equal" id="{9F20BD50-808B-4CB8-9053-BEAFB336023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01" operator="equal" id="{40B1B69D-F0BF-4D8A-A7E3-1BBC4DE4E9F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02" operator="equal" id="{5FEF7CEE-D38A-4379-AB4A-D3CAB83D7CE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03" operator="equal" id="{4704A3BF-FC38-4D92-9B65-E9F6954A289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04" operator="equal" id="{50B64A96-F7E3-4571-B8C5-E2ECFA0DC77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O388</xm:sqref>
        </x14:conditionalFormatting>
        <x14:conditionalFormatting xmlns:xm="http://schemas.microsoft.com/office/excel/2006/main">
          <x14:cfRule type="cellIs" priority="2996" operator="equal" id="{84913C30-FDDA-4DA8-9250-88CACAB86D7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97" operator="equal" id="{FE952AF3-9C42-4025-B69A-23C46B9790C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98" operator="equal" id="{B45ABAE8-089C-4BCB-BFFE-1004DF7B4DE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99" operator="equal" id="{7C88633A-8320-4B69-8C63-8D0A850F7EA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R412</xm:sqref>
        </x14:conditionalFormatting>
        <x14:conditionalFormatting xmlns:xm="http://schemas.microsoft.com/office/excel/2006/main">
          <x14:cfRule type="cellIs" priority="2991" operator="equal" id="{3FBD43AA-5D92-44AB-808E-39E622032D8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92" operator="equal" id="{8ACFE19B-CDA9-472A-AC6E-9C803CF944F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93" operator="equal" id="{7B2A936F-8751-4493-8349-A3EBE7468CF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94" operator="equal" id="{2178B6CD-0986-40B9-A730-539D56DCC77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95" operator="equal" id="{BCC8937F-5664-4BC6-9B3E-BEB8C832A0A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M412</xm:sqref>
        </x14:conditionalFormatting>
        <x14:conditionalFormatting xmlns:xm="http://schemas.microsoft.com/office/excel/2006/main">
          <x14:cfRule type="cellIs" priority="2986" operator="equal" id="{E24DFC66-7F1D-4871-B87E-C45DA905296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87" operator="equal" id="{F9982519-28AD-4EA2-AF80-DA04856D083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88" operator="equal" id="{E4FDF3E8-D1CF-4096-B3E4-B5FFB5C48A1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89" operator="equal" id="{B489ADE2-3185-41FF-8F70-66BD109A089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90" operator="equal" id="{0CD78387-6F50-40AE-B08E-DEC9AD230B9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O412</xm:sqref>
        </x14:conditionalFormatting>
        <x14:conditionalFormatting xmlns:xm="http://schemas.microsoft.com/office/excel/2006/main">
          <x14:cfRule type="cellIs" priority="2982" operator="equal" id="{48833E5D-5936-4915-B5C1-677AA8E2B0C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83" operator="equal" id="{BF2FE182-816D-4FD8-8A97-11D6E02FD57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84" operator="equal" id="{6DE522B2-C017-4A14-BAF3-2FE5154FD9D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85" operator="equal" id="{B5ECCDA2-5E86-4185-8A60-395D8085E7C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R436</xm:sqref>
        </x14:conditionalFormatting>
        <x14:conditionalFormatting xmlns:xm="http://schemas.microsoft.com/office/excel/2006/main">
          <x14:cfRule type="cellIs" priority="2977" operator="equal" id="{1267B2B0-8D38-4B65-85FC-7EE0EE3F04E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78" operator="equal" id="{4FCFB592-1453-426A-A177-FD3B078B38A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79" operator="equal" id="{53CD2943-9539-4A80-B5B9-44C0C312989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80" operator="equal" id="{1E1A4701-DEDE-401E-8D32-F55F8C25249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81" operator="equal" id="{48793560-0648-4943-9AEF-AA00B771B68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M436</xm:sqref>
        </x14:conditionalFormatting>
        <x14:conditionalFormatting xmlns:xm="http://schemas.microsoft.com/office/excel/2006/main">
          <x14:cfRule type="cellIs" priority="2972" operator="equal" id="{B76CBCB6-68B6-42AA-96FD-461A94745D4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73" operator="equal" id="{29C92715-76A0-4424-B3B4-847808277C1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74" operator="equal" id="{A5E45D81-F304-4FE6-B874-2585CF0747E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75" operator="equal" id="{45473B0A-AD60-4A65-A7A2-BC70B1716E1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76" operator="equal" id="{A84F6826-E47E-4093-BE58-F956CD42BFF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O436</xm:sqref>
        </x14:conditionalFormatting>
        <x14:conditionalFormatting xmlns:xm="http://schemas.microsoft.com/office/excel/2006/main">
          <x14:cfRule type="cellIs" priority="2968" operator="equal" id="{D4D4468F-C756-4F96-AB2C-5A6196BEA24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69" operator="equal" id="{4F3C1DC9-BA96-4562-BC30-7B2A146444E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70" operator="equal" id="{CD36818E-DF1B-4B98-9141-1B5CDDFDB04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71" operator="equal" id="{F3EEEABA-1BAB-45DF-975B-201E95531ED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R462</xm:sqref>
        </x14:conditionalFormatting>
        <x14:conditionalFormatting xmlns:xm="http://schemas.microsoft.com/office/excel/2006/main">
          <x14:cfRule type="cellIs" priority="2963" operator="equal" id="{7A068C78-E02A-4DD4-8DA2-2799D8823D9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64" operator="equal" id="{5D3466D7-8702-4A4F-A04D-57565BF0D8E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65" operator="equal" id="{E178598E-8CF8-46B7-B869-94DB4325632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66" operator="equal" id="{0D2030EF-207A-4F69-9B7D-C7401A11195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67" operator="equal" id="{250606D4-2929-4992-A81D-795D4BF6E0D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M462</xm:sqref>
        </x14:conditionalFormatting>
        <x14:conditionalFormatting xmlns:xm="http://schemas.microsoft.com/office/excel/2006/main">
          <x14:cfRule type="cellIs" priority="2958" operator="equal" id="{C9BDCE06-BA40-424B-A21B-441B0E24D33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59" operator="equal" id="{0082ECFE-970E-461C-8E4F-6435001BD44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60" operator="equal" id="{6D72E4F5-A2D1-460D-82CD-E23F582138A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61" operator="equal" id="{84D102AC-691C-4FB9-91D1-2484F99B9FA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62" operator="equal" id="{77B1326A-069D-4AFA-9274-F99E674424B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O462</xm:sqref>
        </x14:conditionalFormatting>
        <x14:conditionalFormatting xmlns:xm="http://schemas.microsoft.com/office/excel/2006/main">
          <x14:cfRule type="cellIs" priority="2954" operator="equal" id="{8D0C2B84-3BF5-41D6-A845-2D5AE962B22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55" operator="equal" id="{5E8C43BE-CCE1-41D4-BECF-998AE0E78EB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56" operator="equal" id="{EBC58914-03F6-4A80-994D-952CF279679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57" operator="equal" id="{70DCEAF1-9A73-46B5-9302-DEA2AAE72FD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R487</xm:sqref>
        </x14:conditionalFormatting>
        <x14:conditionalFormatting xmlns:xm="http://schemas.microsoft.com/office/excel/2006/main">
          <x14:cfRule type="cellIs" priority="2949" operator="equal" id="{7CE71AF0-2A8B-410B-8761-1DFD88377B3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50" operator="equal" id="{488AF137-0A8B-4527-9913-30C66BDEB31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51" operator="equal" id="{8829D7E6-8D0B-45E5-805B-9BD691AAAE7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52" operator="equal" id="{231633D6-DBEC-4655-9F8D-23488922164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53" operator="equal" id="{9E2D74E4-17F0-4316-B817-283352ECA72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M487</xm:sqref>
        </x14:conditionalFormatting>
        <x14:conditionalFormatting xmlns:xm="http://schemas.microsoft.com/office/excel/2006/main">
          <x14:cfRule type="cellIs" priority="2944" operator="equal" id="{666052EF-8D7D-4A58-979E-2A0BA1182FD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45" operator="equal" id="{0637615C-3341-462E-A430-32310C74239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46" operator="equal" id="{54855F5B-6DD5-48D7-B538-5425004C92B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47" operator="equal" id="{2DA6BD33-6060-4FFA-B142-B637D9C0E50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48" operator="equal" id="{397B334C-5FED-4A19-B79B-595DFE6882C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O487</xm:sqref>
        </x14:conditionalFormatting>
        <x14:conditionalFormatting xmlns:xm="http://schemas.microsoft.com/office/excel/2006/main">
          <x14:cfRule type="cellIs" priority="2940" operator="equal" id="{10567C51-C37F-41C1-9783-6BC6EC8B8A1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41" operator="equal" id="{208A6BEA-D1A1-4042-BA8C-D2C6987677B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42" operator="equal" id="{AC45BEF9-C7D6-4537-82E7-3FF5AD30A2A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43" operator="equal" id="{35EFFA82-91DF-46E2-A8AE-8E64644A2BE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R514</xm:sqref>
        </x14:conditionalFormatting>
        <x14:conditionalFormatting xmlns:xm="http://schemas.microsoft.com/office/excel/2006/main">
          <x14:cfRule type="cellIs" priority="2935" operator="equal" id="{50250092-0FCA-4503-B160-E9459B11245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36" operator="equal" id="{6FFCC77D-0008-4056-8CCD-2C6D4895C28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37" operator="equal" id="{83233CE9-E725-4B38-9A15-CBED38D0549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38" operator="equal" id="{1FE0BF4A-1075-4BC4-95DE-BD5C3B45707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39" operator="equal" id="{FEB3277B-51B7-4B29-85FC-30B7D38BE62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M514</xm:sqref>
        </x14:conditionalFormatting>
        <x14:conditionalFormatting xmlns:xm="http://schemas.microsoft.com/office/excel/2006/main">
          <x14:cfRule type="cellIs" priority="2930" operator="equal" id="{59124600-DE57-45D5-8EED-24579BA5165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31" operator="equal" id="{003C1E5E-BBD3-40A4-AAF7-3258F16DFD7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32" operator="equal" id="{1E1A684D-DB81-46AC-B105-D7EB1DCC8A9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33" operator="equal" id="{B0E9BB84-D6DB-4D7F-939E-7B0DE96AE96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34" operator="equal" id="{768D8E97-A3FD-4ED6-BD6A-9FE79F9F1F4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O514</xm:sqref>
        </x14:conditionalFormatting>
        <x14:conditionalFormatting xmlns:xm="http://schemas.microsoft.com/office/excel/2006/main">
          <x14:cfRule type="cellIs" priority="2926" operator="equal" id="{3BEF5CF8-E2D4-426A-B281-24E6DB08F4A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27" operator="equal" id="{7A2E28AE-6ABF-459A-9CBC-591A6479B68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28" operator="equal" id="{ACDC6049-4C3D-4A34-8F63-A801B596EC6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29" operator="equal" id="{FFF2B374-A039-4C48-93EF-A8E0ACFBBF2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R537</xm:sqref>
        </x14:conditionalFormatting>
        <x14:conditionalFormatting xmlns:xm="http://schemas.microsoft.com/office/excel/2006/main">
          <x14:cfRule type="cellIs" priority="2921" operator="equal" id="{C59F2F9C-8D4F-40EC-B324-C2D09325781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22" operator="equal" id="{23BE8B8E-3197-46FF-A176-1A5A2FDFA86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23" operator="equal" id="{9CD90F83-8C19-4A4F-88D2-BF000EF6114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24" operator="equal" id="{F743AF0B-BFEF-43C3-9E4F-E26F0BB0A44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25" operator="equal" id="{3FC5AA71-03B1-44D9-8780-7F0AA64A77E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M537</xm:sqref>
        </x14:conditionalFormatting>
        <x14:conditionalFormatting xmlns:xm="http://schemas.microsoft.com/office/excel/2006/main">
          <x14:cfRule type="cellIs" priority="2916" operator="equal" id="{9791C7F4-AED5-4465-8A43-44872D8FC2F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17" operator="equal" id="{EDC0949B-1F0D-43DC-A5F4-E7D1C64AA8D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18" operator="equal" id="{C97ED12A-BDC2-4A7B-831B-B4157C5C72D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19" operator="equal" id="{8AC26A53-DC74-4E89-8A3B-9F7988C7419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20" operator="equal" id="{1E4D93A5-3C55-494F-A525-94D19300C98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O537</xm:sqref>
        </x14:conditionalFormatting>
        <x14:conditionalFormatting xmlns:xm="http://schemas.microsoft.com/office/excel/2006/main">
          <x14:cfRule type="cellIs" priority="2912" operator="equal" id="{BFF2157D-90F7-41EE-9183-0CD7AA8442C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13" operator="equal" id="{B9C12671-2911-458C-A9AA-602B0F864A6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14" operator="equal" id="{2A5CC0C0-030B-44B2-A372-B1D1AF2644A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15" operator="equal" id="{75EFAC04-8DD3-4EF2-8D2D-B0B7CEB9383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R563</xm:sqref>
        </x14:conditionalFormatting>
        <x14:conditionalFormatting xmlns:xm="http://schemas.microsoft.com/office/excel/2006/main">
          <x14:cfRule type="cellIs" priority="2907" operator="equal" id="{3E74D11E-1A68-4E03-982C-A62A8961BF6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08" operator="equal" id="{19A8B4B2-1001-491D-970D-5B009D5663A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09" operator="equal" id="{7314FD58-516A-45F9-9936-6547AF01734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10" operator="equal" id="{3AF0813F-D6C7-4892-9BBF-45219E25367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11" operator="equal" id="{10CA41D7-73E8-47A0-93F3-FF18C30DE5A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M563</xm:sqref>
        </x14:conditionalFormatting>
        <x14:conditionalFormatting xmlns:xm="http://schemas.microsoft.com/office/excel/2006/main">
          <x14:cfRule type="cellIs" priority="2902" operator="equal" id="{11B2BCC8-705C-4FFF-B26D-018824DABCF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03" operator="equal" id="{7506652D-D4FA-47BA-9E21-8360FC9F146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04" operator="equal" id="{0FB86922-8149-4DBD-A6D9-B2FE366174C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05" operator="equal" id="{6974AB39-AF99-46D7-8119-93B6A16728E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06" operator="equal" id="{B2542E64-C2B5-45FF-99B9-FDCF6F147F2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O563</xm:sqref>
        </x14:conditionalFormatting>
        <x14:conditionalFormatting xmlns:xm="http://schemas.microsoft.com/office/excel/2006/main">
          <x14:cfRule type="cellIs" priority="2898" operator="equal" id="{BE057FAD-1E63-4C3D-B834-38C9744C86F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99" operator="equal" id="{82C5143C-B63D-44A5-A876-86EB9F59209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00" operator="equal" id="{3E458B24-4F4F-4F03-813A-E37D471EE40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01" operator="equal" id="{6AD60BF2-C66D-4A92-9830-0299184B1B0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R587</xm:sqref>
        </x14:conditionalFormatting>
        <x14:conditionalFormatting xmlns:xm="http://schemas.microsoft.com/office/excel/2006/main">
          <x14:cfRule type="cellIs" priority="2893" operator="equal" id="{34030EC9-1767-48AB-9EDD-B003A5800C0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94" operator="equal" id="{6C067D06-9430-4D1A-9BBE-905CC2B5485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95" operator="equal" id="{FEB64EC4-F85E-4CDE-9141-C40F590AB62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96" operator="equal" id="{07997DB1-9703-457F-A9DF-5006A68850C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97" operator="equal" id="{FF86D000-EE65-4C9B-8ADF-6AD6EE32C66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M587</xm:sqref>
        </x14:conditionalFormatting>
        <x14:conditionalFormatting xmlns:xm="http://schemas.microsoft.com/office/excel/2006/main">
          <x14:cfRule type="cellIs" priority="2888" operator="equal" id="{3DBC732A-F764-43B4-BDE8-354770016BA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89" operator="equal" id="{40678896-6E5F-4ABB-9DE5-D8567C8D386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90" operator="equal" id="{A242D6A6-FEAB-450C-9BD6-2E780327BC9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91" operator="equal" id="{F88FB7AC-6C69-42DC-A760-4E6B53C7AA6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92" operator="equal" id="{B0B62E84-BBE1-4696-BD9E-54952CF34C5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O587</xm:sqref>
        </x14:conditionalFormatting>
        <x14:conditionalFormatting xmlns:xm="http://schemas.microsoft.com/office/excel/2006/main">
          <x14:cfRule type="cellIs" priority="2884" operator="equal" id="{978B2260-D005-4D24-A843-819F4C8C0E8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85" operator="equal" id="{7D70A9DA-5EE9-47D4-ACCF-9AF20D08CF6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86" operator="equal" id="{EE906AE9-7994-4034-80F3-042D3F7864A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87" operator="equal" id="{7AA0FEAC-039D-457F-81BF-602BEF6AF2A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R610</xm:sqref>
        </x14:conditionalFormatting>
        <x14:conditionalFormatting xmlns:xm="http://schemas.microsoft.com/office/excel/2006/main">
          <x14:cfRule type="cellIs" priority="2879" operator="equal" id="{3D641DA6-296C-42EC-B231-5C46A489393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80" operator="equal" id="{AA6FB45B-B2AD-4B27-9D18-A174F880669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81" operator="equal" id="{21190FDE-5B8C-4F81-B11A-78078E5A2D2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82" operator="equal" id="{B9154F46-F802-4CB0-9CC9-01829E03DBC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83" operator="equal" id="{1DCC09A9-9BA1-4B85-BA74-90B47E43F05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M610</xm:sqref>
        </x14:conditionalFormatting>
        <x14:conditionalFormatting xmlns:xm="http://schemas.microsoft.com/office/excel/2006/main">
          <x14:cfRule type="cellIs" priority="2874" operator="equal" id="{A64797D4-FDB8-429B-90D7-073D1753A4F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75" operator="equal" id="{E59C93E8-D99C-4EB5-AFD3-881199500EE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76" operator="equal" id="{F015BCEC-B044-4889-8406-D31D735E71A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77" operator="equal" id="{0C90EDE9-27F7-4292-B040-40AC8355227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78" operator="equal" id="{1B79C022-AD41-4EC9-9BB3-F4E35DD7DE9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O610</xm:sqref>
        </x14:conditionalFormatting>
        <x14:conditionalFormatting xmlns:xm="http://schemas.microsoft.com/office/excel/2006/main">
          <x14:cfRule type="cellIs" priority="2870" operator="equal" id="{DA8C273D-DE60-4390-AE2A-159E061A1B0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71" operator="equal" id="{79CEFB72-EBFA-43DA-850F-93919355949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72" operator="equal" id="{FD000CC6-7578-4E8E-88A0-6E0100423EF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73" operator="equal" id="{68C527A2-73FA-4220-A449-B18719FC1A9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R634</xm:sqref>
        </x14:conditionalFormatting>
        <x14:conditionalFormatting xmlns:xm="http://schemas.microsoft.com/office/excel/2006/main">
          <x14:cfRule type="cellIs" priority="2865" operator="equal" id="{F02D6FD5-935A-4F8B-8886-27D485CBCB8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66" operator="equal" id="{F2B20FBB-4D1A-4E92-8F4F-E515FE66B30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67" operator="equal" id="{CC1E884D-1B94-483A-817E-97E4E94E596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68" operator="equal" id="{2E665080-B579-4012-8B4E-8682BA6CD2F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69" operator="equal" id="{DE18A883-9EE9-4315-A164-6746E5D46EC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M634</xm:sqref>
        </x14:conditionalFormatting>
        <x14:conditionalFormatting xmlns:xm="http://schemas.microsoft.com/office/excel/2006/main">
          <x14:cfRule type="cellIs" priority="2860" operator="equal" id="{758205CF-EF56-4E44-9E8B-6B5B85C43A9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61" operator="equal" id="{A535B36A-9622-4E44-8C25-73EE5EF9D65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62" operator="equal" id="{05C7695F-61A9-40CA-8475-2FFF8D2B427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63" operator="equal" id="{6A6083C2-A78D-46E2-A830-4B3A1C54C24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64" operator="equal" id="{377F821E-AB3B-4522-94AE-F06252C626B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O634</xm:sqref>
        </x14:conditionalFormatting>
        <x14:conditionalFormatting xmlns:xm="http://schemas.microsoft.com/office/excel/2006/main">
          <x14:cfRule type="cellIs" priority="2856" operator="equal" id="{75788E7A-FE37-47A4-837C-91CE25EF67F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57" operator="equal" id="{8D491A08-AE1C-40EF-B378-EFEDB7080E5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58" operator="equal" id="{B1C77765-4075-46DC-AC4E-64F0747B1AB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59" operator="equal" id="{9814DD68-A224-4AC4-8C25-894DDFB4C40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R656</xm:sqref>
        </x14:conditionalFormatting>
        <x14:conditionalFormatting xmlns:xm="http://schemas.microsoft.com/office/excel/2006/main">
          <x14:cfRule type="cellIs" priority="2851" operator="equal" id="{1FBF7611-608C-4FCD-88EC-3424B84325E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52" operator="equal" id="{516B8A40-B14C-4052-A30B-C4A740D91C1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53" operator="equal" id="{0739794F-CFE7-4538-8C28-F6D47F86B7A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54" operator="equal" id="{1433CF6D-8AFA-492F-97C8-35DAC8B1AC4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55" operator="equal" id="{53E92D18-4EA3-47E8-A0D9-2BB21529576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M656</xm:sqref>
        </x14:conditionalFormatting>
        <x14:conditionalFormatting xmlns:xm="http://schemas.microsoft.com/office/excel/2006/main">
          <x14:cfRule type="cellIs" priority="2846" operator="equal" id="{859F5013-C6C9-4C45-B115-F147BCBBE10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47" operator="equal" id="{44B6289F-86F6-4864-985D-598E9303BF2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48" operator="equal" id="{94D6275E-5BF3-480C-95FB-C386A9895A5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49" operator="equal" id="{EE8593F9-99EC-4B6E-B138-98E2CC11EBD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50" operator="equal" id="{60C67DB6-F65F-4B79-8DE4-152A79C5450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O656</xm:sqref>
        </x14:conditionalFormatting>
        <x14:conditionalFormatting xmlns:xm="http://schemas.microsoft.com/office/excel/2006/main">
          <x14:cfRule type="cellIs" priority="2842" operator="equal" id="{8582E9D9-133A-49EC-B0AC-B85D3F47805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43" operator="equal" id="{08CFDB7D-503D-47E9-85BE-8A543CBE983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44" operator="equal" id="{2AF0AADD-12D9-4E66-94C8-A041F043C35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45" operator="equal" id="{0E2D0845-0F05-44E2-B049-BCABA850875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R679</xm:sqref>
        </x14:conditionalFormatting>
        <x14:conditionalFormatting xmlns:xm="http://schemas.microsoft.com/office/excel/2006/main">
          <x14:cfRule type="cellIs" priority="2837" operator="equal" id="{6AFCE4DD-7F26-4540-8951-E05C1ABA02C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38" operator="equal" id="{B5B6FF51-08D7-40C0-A842-2C69A888834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39" operator="equal" id="{3B181D7C-9917-4568-8312-758AAC5E3DA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40" operator="equal" id="{68BFF633-7F2C-46BE-8EA1-5538A0E4FC6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41" operator="equal" id="{1CDF3228-21B3-4593-8FF2-98D251530C9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M679</xm:sqref>
        </x14:conditionalFormatting>
        <x14:conditionalFormatting xmlns:xm="http://schemas.microsoft.com/office/excel/2006/main">
          <x14:cfRule type="cellIs" priority="2832" operator="equal" id="{AF7D4113-16D3-49D4-9713-28A1D03AB31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33" operator="equal" id="{05EE9360-1E95-434E-BFFD-0B0F971EF08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34" operator="equal" id="{5AF6D790-6FDC-415C-A14C-53ACB1AF961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35" operator="equal" id="{F55DAFB2-C2ED-415D-B8B3-C564A24A2A1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36" operator="equal" id="{99C69E98-D4A6-406B-8315-B527C48280B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O679</xm:sqref>
        </x14:conditionalFormatting>
        <x14:conditionalFormatting xmlns:xm="http://schemas.microsoft.com/office/excel/2006/main">
          <x14:cfRule type="cellIs" priority="2828" operator="equal" id="{8308C6C2-3136-46E4-BB51-ADF7763F212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29" operator="equal" id="{E335B69C-E9AF-4834-80C3-779F13DE4DB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30" operator="equal" id="{845C9A56-0EC4-4D47-8696-CBCC987ACAB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31" operator="equal" id="{1977BD68-91A9-45A7-8616-F04D8096A46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R701</xm:sqref>
        </x14:conditionalFormatting>
        <x14:conditionalFormatting xmlns:xm="http://schemas.microsoft.com/office/excel/2006/main">
          <x14:cfRule type="cellIs" priority="2823" operator="equal" id="{E70CFA02-381A-43E3-AF9C-86F433F4F14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24" operator="equal" id="{785E5814-8071-44C6-99A6-629B9DCE869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25" operator="equal" id="{CEDAADB7-E7B9-4E3D-B11E-6A962A9DFAA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26" operator="equal" id="{FF145A17-E5E9-4932-8CA9-A17D635114B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27" operator="equal" id="{047A9433-3880-438F-AC29-531DFBE83D0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M701</xm:sqref>
        </x14:conditionalFormatting>
        <x14:conditionalFormatting xmlns:xm="http://schemas.microsoft.com/office/excel/2006/main">
          <x14:cfRule type="cellIs" priority="2818" operator="equal" id="{CE434CA9-3416-4B1F-984C-96134CE8C62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19" operator="equal" id="{3B57272D-D871-4E2F-9E47-40F02140F3E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20" operator="equal" id="{DA3F4827-D7AB-4745-9A66-2B460AE2D87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21" operator="equal" id="{92C00ACD-41DA-4E57-AE45-98C2CBB5B80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22" operator="equal" id="{57B2A268-78A3-4DA3-9E96-27DD0EA38C0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O701</xm:sqref>
        </x14:conditionalFormatting>
        <x14:conditionalFormatting xmlns:xm="http://schemas.microsoft.com/office/excel/2006/main">
          <x14:cfRule type="cellIs" priority="2814" operator="equal" id="{CD615AE8-0F10-418D-B383-41B6A0A8188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15" operator="equal" id="{7560E545-9BEE-436C-9990-7F627B7DDC9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16" operator="equal" id="{80C5C15A-268D-4847-A291-E37CDC01C87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17" operator="equal" id="{F21DAEBF-B8C9-49A7-9D6D-1C7637BE08F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R727</xm:sqref>
        </x14:conditionalFormatting>
        <x14:conditionalFormatting xmlns:xm="http://schemas.microsoft.com/office/excel/2006/main">
          <x14:cfRule type="cellIs" priority="2809" operator="equal" id="{7BEA12AC-5018-491E-A3BA-BF3A4D2B54F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10" operator="equal" id="{B6E13DCE-84F7-47A9-9100-68D31E4B017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11" operator="equal" id="{8A924B55-D829-4048-B718-E7075C7B9D1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12" operator="equal" id="{DE0F6489-FC5C-4947-8927-8A9ED8E9FA3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13" operator="equal" id="{988FCFA7-951A-457C-81F8-412AFF077B5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M727</xm:sqref>
        </x14:conditionalFormatting>
        <x14:conditionalFormatting xmlns:xm="http://schemas.microsoft.com/office/excel/2006/main">
          <x14:cfRule type="cellIs" priority="2804" operator="equal" id="{D1FC7AA8-4899-44C4-A374-34D11140AAB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05" operator="equal" id="{C1D85E46-C2C0-4184-B088-7DFBE1C54B8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06" operator="equal" id="{36082A1A-E758-4ED2-97EB-93641C99887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07" operator="equal" id="{83EABF24-36AD-4FC7-8DF2-4801901AD03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08" operator="equal" id="{3D536F15-9CC1-4CA4-9241-8110468D1ED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O727</xm:sqref>
        </x14:conditionalFormatting>
        <x14:conditionalFormatting xmlns:xm="http://schemas.microsoft.com/office/excel/2006/main">
          <x14:cfRule type="cellIs" priority="2800" operator="equal" id="{B64947B8-91AF-4001-978E-2BAB05FCE89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01" operator="equal" id="{A08FE5C2-1449-4C39-8C2F-87115C2727C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02" operator="equal" id="{5EFB160F-34E8-4B82-B981-1843F6321B3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03" operator="equal" id="{3A595578-E8CF-44B6-A26D-D6DFD1376D0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R752</xm:sqref>
        </x14:conditionalFormatting>
        <x14:conditionalFormatting xmlns:xm="http://schemas.microsoft.com/office/excel/2006/main">
          <x14:cfRule type="cellIs" priority="2767" operator="equal" id="{DD127E9B-80D4-4BB1-B965-11005A29839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68" operator="equal" id="{A52E104B-07CB-443D-8973-97838A10809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69" operator="equal" id="{0537241F-86CC-4BFD-BD00-53B56447C6C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70" operator="equal" id="{F7A5DC66-5464-4C3F-B4B5-6BE4E0E629C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71" operator="equal" id="{9BD7CF54-7C0C-40D5-A2CC-761F4AC41CF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M32</xm:sqref>
        </x14:conditionalFormatting>
        <x14:conditionalFormatting xmlns:xm="http://schemas.microsoft.com/office/excel/2006/main">
          <x14:cfRule type="cellIs" priority="2762" operator="equal" id="{E0377A2A-E883-43F5-8296-34901A1095D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63" operator="equal" id="{04D27805-EE30-4082-BD56-DBF5C36B821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64" operator="equal" id="{1EDC1400-93C5-47A8-92BD-94545B8541D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65" operator="equal" id="{2ED84CDE-6E66-481F-931B-9078A7F496A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66" operator="equal" id="{DCB97FAF-051B-4B45-B719-4B149B7C7EB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O32</xm:sqref>
        </x14:conditionalFormatting>
        <x14:conditionalFormatting xmlns:xm="http://schemas.microsoft.com/office/excel/2006/main">
          <x14:cfRule type="cellIs" priority="2772" operator="equal" id="{8E321946-0469-43A6-9AC9-1A090E661E0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73" operator="equal" id="{0199912C-F380-4757-A8E8-365B9687C6A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74" operator="equal" id="{D71FF141-1604-4F96-B957-4C30CC711C8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75" operator="equal" id="{BAB3E580-227A-414D-B2A2-01900A38802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R32</xm:sqref>
        </x14:conditionalFormatting>
        <x14:conditionalFormatting xmlns:xm="http://schemas.microsoft.com/office/excel/2006/main">
          <x14:cfRule type="cellIs" priority="2753" operator="equal" id="{0325D6F6-AC7C-4E13-A69B-C2874E4E6DB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54" operator="equal" id="{E72A3079-E52D-43DE-B6BD-52C81DA38F8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55" operator="equal" id="{74DD2FC9-E50E-42E4-B4FD-9B245F46B9C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56" operator="equal" id="{50B5C2A7-279F-468F-A1CE-B19DD235966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57" operator="equal" id="{A29190EF-DFF4-461E-970C-39CDC9C5A83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M260</xm:sqref>
        </x14:conditionalFormatting>
        <x14:conditionalFormatting xmlns:xm="http://schemas.microsoft.com/office/excel/2006/main">
          <x14:cfRule type="cellIs" priority="2748" operator="equal" id="{6589860C-3924-4D79-87A2-1057C0AE1E9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49" operator="equal" id="{6CD3827E-E050-470F-A0AB-87933E8C83A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50" operator="equal" id="{578EC39B-EDC0-4713-AC0C-C204B8FB252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51" operator="equal" id="{40B0CBA2-137C-43D7-87FD-26ED7093580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52" operator="equal" id="{5E6AF1AB-2B18-4DD9-A25C-594077BD8CD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O260</xm:sqref>
        </x14:conditionalFormatting>
        <x14:conditionalFormatting xmlns:xm="http://schemas.microsoft.com/office/excel/2006/main">
          <x14:cfRule type="cellIs" priority="2758" operator="equal" id="{4DDD6B2D-02F8-482E-8557-34F78CFA8FE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59" operator="equal" id="{5842C930-E068-4A24-9D39-78C6E553942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60" operator="equal" id="{74501AC4-FAED-49DD-B4A9-6273A5EBD29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61" operator="equal" id="{1118A412-D8B1-4685-877A-0FAA744997A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R260</xm:sqref>
        </x14:conditionalFormatting>
        <x14:conditionalFormatting xmlns:xm="http://schemas.microsoft.com/office/excel/2006/main">
          <x14:cfRule type="cellIs" priority="2739" operator="equal" id="{86472386-B24F-43B8-8807-D0CF191F2C6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40" operator="equal" id="{6EAF983D-E7C9-4EC6-8B2F-B16623EC3B3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41" operator="equal" id="{86ED591A-060E-4644-8DF8-3261E793039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42" operator="equal" id="{964AF455-063F-4A04-8ACD-253646BC7D3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43" operator="equal" id="{A5A094FC-A2F6-4F7B-88EF-631C566D5F8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M286</xm:sqref>
        </x14:conditionalFormatting>
        <x14:conditionalFormatting xmlns:xm="http://schemas.microsoft.com/office/excel/2006/main">
          <x14:cfRule type="cellIs" priority="2734" operator="equal" id="{621F2545-0AAF-44E7-8219-A824E73A11C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35" operator="equal" id="{CF021C75-CA29-4892-AC88-35631456795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36" operator="equal" id="{14590E85-B061-48BE-AE70-08F6D3A8FF6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37" operator="equal" id="{F275344E-8B43-4E1F-8141-6A91F594FB2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38" operator="equal" id="{5AF96E35-93A8-4DB1-987A-C73DE6C97F5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O286</xm:sqref>
        </x14:conditionalFormatting>
        <x14:conditionalFormatting xmlns:xm="http://schemas.microsoft.com/office/excel/2006/main">
          <x14:cfRule type="cellIs" priority="2744" operator="equal" id="{1762512A-B9FF-4559-A287-4A353B2AB92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45" operator="equal" id="{914AAE45-90A2-4571-8441-3899AF5B71A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46" operator="equal" id="{92628BF6-A9C3-40DA-96C9-823949A8330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47" operator="equal" id="{CC006DC6-A74E-4C0B-BBAE-8CA0AC6D630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R286</xm:sqref>
        </x14:conditionalFormatting>
        <x14:conditionalFormatting xmlns:xm="http://schemas.microsoft.com/office/excel/2006/main">
          <x14:cfRule type="cellIs" priority="2725" operator="equal" id="{D7462B22-0DDC-45B6-BAC9-8C1C8E56CE8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26" operator="equal" id="{D8AE9795-F05B-46EB-BFD7-27374FD3CF4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27" operator="equal" id="{E9E21CCF-1F1D-4ABD-A98D-3244F1864B9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28" operator="equal" id="{93EFE2ED-47DD-4027-9E4F-7C24E60BA86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29" operator="equal" id="{C1ED42E2-C186-462E-8CE6-69677CB555B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M294</xm:sqref>
        </x14:conditionalFormatting>
        <x14:conditionalFormatting xmlns:xm="http://schemas.microsoft.com/office/excel/2006/main">
          <x14:cfRule type="cellIs" priority="2720" operator="equal" id="{2FD037E3-1771-49BC-9160-FE0BADD2CB8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21" operator="equal" id="{E26C3602-FC8F-4019-91B9-F2B58A0D222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22" operator="equal" id="{5F64FC02-C0CA-4B78-B64B-1A0D171C9CA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23" operator="equal" id="{067DFE7D-7AE4-428B-A500-4D3BC6C5BE5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24" operator="equal" id="{509D1DB5-417F-44F4-BEFA-9DAF98913E2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O294</xm:sqref>
        </x14:conditionalFormatting>
        <x14:conditionalFormatting xmlns:xm="http://schemas.microsoft.com/office/excel/2006/main">
          <x14:cfRule type="cellIs" priority="2730" operator="equal" id="{4AA4C8DE-1BBF-4519-8555-F639669D0D3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31" operator="equal" id="{B1257441-0AEF-4F5F-ABB1-E532E85A4A0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32" operator="equal" id="{36F4BD2F-BEB4-4D5B-B208-F8696BC8579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33" operator="equal" id="{F931F3BD-7339-4CEF-9916-D051160CC84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R294</xm:sqref>
        </x14:conditionalFormatting>
        <x14:conditionalFormatting xmlns:xm="http://schemas.microsoft.com/office/excel/2006/main">
          <x14:cfRule type="cellIs" priority="2711" operator="equal" id="{FAC0F01E-76AB-45A7-ABCA-FAC0BB7F77E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12" operator="equal" id="{F9B83082-5D94-4524-8D31-76E8C526B15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13" operator="equal" id="{E2CA1FD3-F27C-4737-840C-69DB83D71B0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14" operator="equal" id="{ABE97C1D-3A35-495E-A8A9-DC23C07AC8D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15" operator="equal" id="{B2317F88-8AED-46FE-BF76-D12DDD2BD65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M307</xm:sqref>
        </x14:conditionalFormatting>
        <x14:conditionalFormatting xmlns:xm="http://schemas.microsoft.com/office/excel/2006/main">
          <x14:cfRule type="cellIs" priority="2706" operator="equal" id="{985A5874-6863-48D9-9FED-FA255677924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07" operator="equal" id="{7917E7D8-16C9-476C-A456-AE695314368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08" operator="equal" id="{B27D20D4-FEDC-4484-8724-568BAB32349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09" operator="equal" id="{60684E4C-CEE2-438B-B2A2-CAC0BBFD260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10" operator="equal" id="{BF461B65-234C-452A-9443-A28856F0424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O307</xm:sqref>
        </x14:conditionalFormatting>
        <x14:conditionalFormatting xmlns:xm="http://schemas.microsoft.com/office/excel/2006/main">
          <x14:cfRule type="cellIs" priority="2716" operator="equal" id="{DDC3A729-3C3A-4B8B-9E6F-602589FE336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17" operator="equal" id="{003B32E8-AE02-49B6-8C54-F797F6F780A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18" operator="equal" id="{817B9999-6E0F-43D3-A45D-CB7FDC075A8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19" operator="equal" id="{A51E71F4-A625-41C0-9388-C927BCA98BF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R307</xm:sqref>
        </x14:conditionalFormatting>
        <x14:conditionalFormatting xmlns:xm="http://schemas.microsoft.com/office/excel/2006/main">
          <x14:cfRule type="cellIs" priority="2697" operator="equal" id="{CE4EF16F-F833-4853-BF8B-5884A2BFB0B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98" operator="equal" id="{0AA7494A-16EB-41A9-9B9A-4B7C6630BDA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99" operator="equal" id="{4BEFC9E5-642D-45F6-A182-D7520E09D40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00" operator="equal" id="{38F03D94-C22A-4DCF-A9A3-E7FC043C448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01" operator="equal" id="{7F4C4131-6906-4E28-A914-ACA93550062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M333</xm:sqref>
        </x14:conditionalFormatting>
        <x14:conditionalFormatting xmlns:xm="http://schemas.microsoft.com/office/excel/2006/main">
          <x14:cfRule type="cellIs" priority="2692" operator="equal" id="{95F80BD5-DD05-4461-BAF5-EA156990CA7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93" operator="equal" id="{12848B9C-1DD7-4A76-AEA9-FB766A10894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94" operator="equal" id="{08825CD1-9811-4813-999D-94CA59A6C9A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95" operator="equal" id="{F1EF8EFA-C828-4A33-B98C-9DD41B62C3C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96" operator="equal" id="{46D12B96-771A-403B-9EFC-1C0FEF39DBC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O333</xm:sqref>
        </x14:conditionalFormatting>
        <x14:conditionalFormatting xmlns:xm="http://schemas.microsoft.com/office/excel/2006/main">
          <x14:cfRule type="cellIs" priority="2702" operator="equal" id="{00C86296-8CF4-4078-97EE-57BE8B2268A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03" operator="equal" id="{FDAD4565-6B25-4E50-81B2-75820EFAE0D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04" operator="equal" id="{FFCB2D3C-BDAD-47BF-8D30-7FF9E1ADC26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05" operator="equal" id="{201D8314-87CE-4B3E-B82F-78F43E3D0FB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R333</xm:sqref>
        </x14:conditionalFormatting>
        <x14:conditionalFormatting xmlns:xm="http://schemas.microsoft.com/office/excel/2006/main">
          <x14:cfRule type="cellIs" priority="2683" operator="equal" id="{68C717A8-848B-4A46-89AA-BE830D8548C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84" operator="equal" id="{50F82BF5-7CCC-4CDD-8B7C-D3D1D69AD7A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85" operator="equal" id="{222DBDAC-5C48-48D6-8039-A5B3CFCE3C8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86" operator="equal" id="{C5D4FFBC-CEF5-4BDF-AE6E-14B2F5346DC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87" operator="equal" id="{EC833E2F-C29C-4676-A74F-1BEBF74E183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M360</xm:sqref>
        </x14:conditionalFormatting>
        <x14:conditionalFormatting xmlns:xm="http://schemas.microsoft.com/office/excel/2006/main">
          <x14:cfRule type="cellIs" priority="2678" operator="equal" id="{BB743D1F-C6FD-466F-9708-4EEB63C081B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79" operator="equal" id="{49E9E313-A6A3-46BC-BD39-55CDB179640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80" operator="equal" id="{65CED915-0F7F-4E4D-93F8-6A281170BF8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81" operator="equal" id="{F5522867-DDED-4FF3-B2F0-1719D84DE20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82" operator="equal" id="{45818C2A-720F-463B-A450-FEC7815989C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O360</xm:sqref>
        </x14:conditionalFormatting>
        <x14:conditionalFormatting xmlns:xm="http://schemas.microsoft.com/office/excel/2006/main">
          <x14:cfRule type="cellIs" priority="2688" operator="equal" id="{4618952E-5065-49D0-B904-76BB6EAE8E3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89" operator="equal" id="{71FEE2A3-E731-4786-8700-C61672FC17B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90" operator="equal" id="{41E78880-5F7C-4D86-9663-28B78C9BCDF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91" operator="equal" id="{FF6DA9CE-2C35-4854-A9B4-FC5CBB0B1DE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R360</xm:sqref>
        </x14:conditionalFormatting>
        <x14:conditionalFormatting xmlns:xm="http://schemas.microsoft.com/office/excel/2006/main">
          <x14:cfRule type="cellIs" priority="2669" operator="equal" id="{D61641E9-E9B9-43C4-9BA6-AC0D1861DA3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70" operator="equal" id="{5B04197D-DF0C-4A55-BC86-8A107E9CE08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71" operator="equal" id="{C74C921F-37C1-424E-8429-389CE2EE3F7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72" operator="equal" id="{6E9556D0-78D9-4787-8D0B-EC7E75CD6C5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73" operator="equal" id="{6E9CD80C-62BE-4F39-8ED0-99785C25C57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M383</xm:sqref>
        </x14:conditionalFormatting>
        <x14:conditionalFormatting xmlns:xm="http://schemas.microsoft.com/office/excel/2006/main">
          <x14:cfRule type="cellIs" priority="2664" operator="equal" id="{7603A971-3103-4E80-A106-E4569B2E342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65" operator="equal" id="{A3921F3B-1D21-4A08-BE99-D66FCE72079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66" operator="equal" id="{E85BE605-8C45-4B6C-8CCB-C3940778A70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67" operator="equal" id="{0558D472-3B35-4B59-8925-6B80C7AAF21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68" operator="equal" id="{693618A7-3FBD-4692-AB64-E581194F66F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O383</xm:sqref>
        </x14:conditionalFormatting>
        <x14:conditionalFormatting xmlns:xm="http://schemas.microsoft.com/office/excel/2006/main">
          <x14:cfRule type="cellIs" priority="2674" operator="equal" id="{44079E4F-D68E-4A63-B1B3-59549F899E2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75" operator="equal" id="{4C78B352-79B9-4466-82E9-03DEDE4DE29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76" operator="equal" id="{330DC35E-4EE6-47A0-807B-0190AAA59B4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77" operator="equal" id="{AD3CFBFF-0179-444D-8531-627E5605343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R383</xm:sqref>
        </x14:conditionalFormatting>
        <x14:conditionalFormatting xmlns:xm="http://schemas.microsoft.com/office/excel/2006/main">
          <x14:cfRule type="cellIs" priority="2655" operator="equal" id="{7D29E9C3-33B1-4760-9BB2-882FC2C10E5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56" operator="equal" id="{C4FF1059-8D39-4DAE-BB8F-4275EA70374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57" operator="equal" id="{861D0C42-4608-487C-AA4B-89CFAD37F52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58" operator="equal" id="{98FA8821-4DC2-4300-A1A5-BA262ADE805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59" operator="equal" id="{4A330D22-DCD4-4CD9-BE0A-0A5EFFE644F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M407</xm:sqref>
        </x14:conditionalFormatting>
        <x14:conditionalFormatting xmlns:xm="http://schemas.microsoft.com/office/excel/2006/main">
          <x14:cfRule type="cellIs" priority="2650" operator="equal" id="{AE78E867-D233-42EB-AB89-779FFBB6958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51" operator="equal" id="{C8AC8CFD-46EA-4DA5-AE0B-5AE77399E9D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52" operator="equal" id="{26FB4158-B11B-4AF7-A1DB-325970AD8C7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53" operator="equal" id="{91D35FF3-950C-4798-833E-C42EC1616F3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54" operator="equal" id="{5954300F-E8BD-4252-9C35-00BDBB8E07B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O407</xm:sqref>
        </x14:conditionalFormatting>
        <x14:conditionalFormatting xmlns:xm="http://schemas.microsoft.com/office/excel/2006/main">
          <x14:cfRule type="cellIs" priority="2660" operator="equal" id="{238DBE03-668B-476F-8247-86E2DC3791E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61" operator="equal" id="{1A4F6DF3-9349-4066-AFAF-744DB30C218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62" operator="equal" id="{2A34E131-2BE9-4EFB-8E42-978F816149C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63" operator="equal" id="{DB7C5FD8-8201-433E-89C1-C001C98444E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R407</xm:sqref>
        </x14:conditionalFormatting>
        <x14:conditionalFormatting xmlns:xm="http://schemas.microsoft.com/office/excel/2006/main">
          <x14:cfRule type="cellIs" priority="2641" operator="equal" id="{CCA148BB-96D5-4630-AEA6-A480DE2CD42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42" operator="equal" id="{95BD7371-2537-4C46-AFC2-597B698FDA2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43" operator="equal" id="{19B7300E-1EAC-4F08-9AA4-5ED28811DB8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44" operator="equal" id="{B1598651-FDC9-4275-9A33-8C63DB61434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45" operator="equal" id="{E31295A8-7E64-4D7D-B899-78B5EC2782D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M431</xm:sqref>
        </x14:conditionalFormatting>
        <x14:conditionalFormatting xmlns:xm="http://schemas.microsoft.com/office/excel/2006/main">
          <x14:cfRule type="cellIs" priority="2636" operator="equal" id="{FC2B90F0-313E-4816-9A75-1256533C6C0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37" operator="equal" id="{A69DD9B6-27E2-451F-8CF1-D5A12B4ED82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38" operator="equal" id="{ACCF787A-9BE4-4E6B-B4BD-F282517AF79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39" operator="equal" id="{AE990F7D-6567-4BBE-8EB7-D1D307DDDB3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40" operator="equal" id="{52FC2963-7228-4C89-B347-923D2031FAB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O431</xm:sqref>
        </x14:conditionalFormatting>
        <x14:conditionalFormatting xmlns:xm="http://schemas.microsoft.com/office/excel/2006/main">
          <x14:cfRule type="cellIs" priority="2646" operator="equal" id="{87C8181C-39FC-4F5D-B714-9E9684AF014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47" operator="equal" id="{CA5C5C24-F328-4238-97AD-C8FA5932CF4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48" operator="equal" id="{47C72A60-667C-4A9F-BC08-D808D0C1039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49" operator="equal" id="{3FDDACAD-A87A-4ACB-B669-61A5A923FC0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R431</xm:sqref>
        </x14:conditionalFormatting>
        <x14:conditionalFormatting xmlns:xm="http://schemas.microsoft.com/office/excel/2006/main">
          <x14:cfRule type="cellIs" priority="2627" operator="equal" id="{4598DF90-B3FD-48C2-802B-B8899340062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28" operator="equal" id="{6BBFE137-2B81-41A4-A6A1-B22A7CE18F9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29" operator="equal" id="{B059B23B-2C93-4C9B-A64F-2DE08ABFBC3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30" operator="equal" id="{3201A040-75EF-41CA-99DA-D9CBB683A2A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31" operator="equal" id="{38746990-C1CA-43AE-AE25-4EAA251D6DF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M457</xm:sqref>
        </x14:conditionalFormatting>
        <x14:conditionalFormatting xmlns:xm="http://schemas.microsoft.com/office/excel/2006/main">
          <x14:cfRule type="cellIs" priority="2622" operator="equal" id="{0695D2A1-1F48-4822-9398-25ADF076DD5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23" operator="equal" id="{64051577-C49B-4438-8803-550389FF4D2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24" operator="equal" id="{1C35C9F3-D02C-415D-95B5-F1ECDF0E660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25" operator="equal" id="{5C69B51D-3DFE-420A-AACD-E57122B573F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26" operator="equal" id="{60AA6AF4-EDE5-4044-87AD-17B65FC3DD0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O457</xm:sqref>
        </x14:conditionalFormatting>
        <x14:conditionalFormatting xmlns:xm="http://schemas.microsoft.com/office/excel/2006/main">
          <x14:cfRule type="cellIs" priority="2632" operator="equal" id="{1B043EAE-D8CA-40F4-AB5A-455211B9CFC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33" operator="equal" id="{E241DE05-2140-40FE-8F89-094A1913EB1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34" operator="equal" id="{05C7947D-10F9-499A-9677-1D61CAD82E7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35" operator="equal" id="{6CB43598-8F14-43C8-9753-ACCCD71D273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R457</xm:sqref>
        </x14:conditionalFormatting>
        <x14:conditionalFormatting xmlns:xm="http://schemas.microsoft.com/office/excel/2006/main">
          <x14:cfRule type="cellIs" priority="2613" operator="equal" id="{44C039EA-796A-4074-8B3E-7930DB88C30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14" operator="equal" id="{E057BC1B-923D-408B-9FFD-B737BDA4EEF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15" operator="equal" id="{AD689C67-F6D0-43BC-B1D2-DE565BBD96F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16" operator="equal" id="{7E6EC289-9121-4CB0-BA13-5E73CD03AB7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17" operator="equal" id="{986B0ECE-C45F-435F-A40C-ED75FC75DA3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M482</xm:sqref>
        </x14:conditionalFormatting>
        <x14:conditionalFormatting xmlns:xm="http://schemas.microsoft.com/office/excel/2006/main">
          <x14:cfRule type="cellIs" priority="2608" operator="equal" id="{0BF0C96F-4496-4D81-A691-6F402912D7A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09" operator="equal" id="{B82CB259-CBF8-48CA-87DA-5535092C010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10" operator="equal" id="{3FFCB1CF-5CD3-4B4E-A0B4-5D5897A8510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11" operator="equal" id="{86DBC59B-7E9D-4922-8844-AAE02BE4C36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12" operator="equal" id="{6D4C4F63-66B3-4DF6-8CE7-059CB4D287F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O482</xm:sqref>
        </x14:conditionalFormatting>
        <x14:conditionalFormatting xmlns:xm="http://schemas.microsoft.com/office/excel/2006/main">
          <x14:cfRule type="cellIs" priority="2618" operator="equal" id="{C3334312-4DCA-4187-9D1D-8E3C9B41A0A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19" operator="equal" id="{3B3BD388-E997-46C9-B6BF-B54DFE6CD80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20" operator="equal" id="{990C9FC1-BCF3-4ED0-8E5C-6E5A4A7EA13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21" operator="equal" id="{7835FBE6-0326-4C25-B6F1-E5CDD182BB5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R482</xm:sqref>
        </x14:conditionalFormatting>
        <x14:conditionalFormatting xmlns:xm="http://schemas.microsoft.com/office/excel/2006/main">
          <x14:cfRule type="cellIs" priority="2599" operator="equal" id="{40AA2308-0CD6-4EB8-A477-89D2132CD58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00" operator="equal" id="{378676A0-1A1D-4E74-A96E-7F1006D96F6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01" operator="equal" id="{22163FE1-EEF5-4956-BF25-130A2E95FE9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02" operator="equal" id="{D7B82CDD-F019-4E07-BBE5-82FF24FAC7D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03" operator="equal" id="{AE4848E8-809E-42BA-B020-0FE34368018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M509</xm:sqref>
        </x14:conditionalFormatting>
        <x14:conditionalFormatting xmlns:xm="http://schemas.microsoft.com/office/excel/2006/main">
          <x14:cfRule type="cellIs" priority="2594" operator="equal" id="{C8743DAA-B97E-4087-9425-F9D61F50CBB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95" operator="equal" id="{66E93DE5-28CE-4B6C-9FE7-EE056D15AC4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96" operator="equal" id="{149DB7B1-50A6-4249-A926-366B839AD97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97" operator="equal" id="{AEFD6A24-248E-48EE-AD52-ECF1E532599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98" operator="equal" id="{712ADA77-2F46-4171-916D-B693154011A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O509</xm:sqref>
        </x14:conditionalFormatting>
        <x14:conditionalFormatting xmlns:xm="http://schemas.microsoft.com/office/excel/2006/main">
          <x14:cfRule type="cellIs" priority="2604" operator="equal" id="{CB758428-6A4F-4948-9C99-98AC37E2C1B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05" operator="equal" id="{CAEC1864-C8A9-404F-A80D-F0BFEA3C7D2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06" operator="equal" id="{A75F04B0-0F53-495B-849C-BB8DF497BEA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07" operator="equal" id="{D12A9E43-1342-448E-B2A3-C23F405F8C8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R509</xm:sqref>
        </x14:conditionalFormatting>
        <x14:conditionalFormatting xmlns:xm="http://schemas.microsoft.com/office/excel/2006/main">
          <x14:cfRule type="cellIs" priority="2585" operator="equal" id="{99CF9575-7D4D-4A4E-8C15-3CE1F09149B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86" operator="equal" id="{57BF502F-51C9-45C5-9A4C-46D8F44D227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87" operator="equal" id="{77E4A775-9CD5-4158-A45C-89804A30FBE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88" operator="equal" id="{40E86740-3AC0-4F0E-8E4B-270E7E5D676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89" operator="equal" id="{A7676B17-63E6-494B-866F-3E547536F36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M532</xm:sqref>
        </x14:conditionalFormatting>
        <x14:conditionalFormatting xmlns:xm="http://schemas.microsoft.com/office/excel/2006/main">
          <x14:cfRule type="cellIs" priority="2580" operator="equal" id="{14D469D6-96E0-4EB7-9442-31B8D562EFB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81" operator="equal" id="{0789E338-CBF1-4FF6-A81B-2A25F26F16A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82" operator="equal" id="{EA65C6E1-8BA9-4032-B603-53149F06EF4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83" operator="equal" id="{580045A8-B60C-4BD9-AF1F-139A6CCFA0A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84" operator="equal" id="{E14487D3-11D0-43C7-AADA-01A53402C4B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O532</xm:sqref>
        </x14:conditionalFormatting>
        <x14:conditionalFormatting xmlns:xm="http://schemas.microsoft.com/office/excel/2006/main">
          <x14:cfRule type="cellIs" priority="2590" operator="equal" id="{BAE60D30-BCB0-42DA-93EF-427A5792D86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91" operator="equal" id="{AB3BB83C-5C9E-414E-A1A6-3C0A6C80B18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92" operator="equal" id="{B6559A5F-1B2B-4C89-9B91-D6E6193FBE6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93" operator="equal" id="{24A9A0FC-5541-4EA9-A610-5A31EFF69CE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R532</xm:sqref>
        </x14:conditionalFormatting>
        <x14:conditionalFormatting xmlns:xm="http://schemas.microsoft.com/office/excel/2006/main">
          <x14:cfRule type="cellIs" priority="2571" operator="equal" id="{84EB2E0D-4DB2-4F36-AE9E-75F7FADAD1E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72" operator="equal" id="{5B5E9DD7-F067-48FB-9CA8-6ECF2DCA5C1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73" operator="equal" id="{0D2DE6FD-32EE-4409-B735-12CF83684F3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74" operator="equal" id="{795C7411-34B1-43D8-99F8-1A2C13D51E6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75" operator="equal" id="{222A959A-7E20-461A-88A4-E97EA194BC9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M558</xm:sqref>
        </x14:conditionalFormatting>
        <x14:conditionalFormatting xmlns:xm="http://schemas.microsoft.com/office/excel/2006/main">
          <x14:cfRule type="cellIs" priority="2566" operator="equal" id="{988D6414-F061-4BB1-A8C5-2A8EB601642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67" operator="equal" id="{2286EFF4-CEA1-4544-A063-30AAD3885A4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68" operator="equal" id="{F3DC0955-3543-4FC3-B7F3-D383255AC10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69" operator="equal" id="{C2DB1123-859A-4B7B-A4CC-B6A310351D9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70" operator="equal" id="{B5F6C293-FF47-46E3-B013-9E68452FA52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O558</xm:sqref>
        </x14:conditionalFormatting>
        <x14:conditionalFormatting xmlns:xm="http://schemas.microsoft.com/office/excel/2006/main">
          <x14:cfRule type="cellIs" priority="2576" operator="equal" id="{1F056AF0-475A-4B63-890D-8FE121328A8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77" operator="equal" id="{0CEA7D85-3C7F-4AB4-AE5F-996F8150347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78" operator="equal" id="{84D6A2ED-0357-4589-82FF-EB8365DB656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79" operator="equal" id="{545B6B8A-C70E-4215-B0E7-36F7E2D908F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R558</xm:sqref>
        </x14:conditionalFormatting>
        <x14:conditionalFormatting xmlns:xm="http://schemas.microsoft.com/office/excel/2006/main">
          <x14:cfRule type="cellIs" priority="2557" operator="equal" id="{C8F4563B-FD1B-4B50-A2CD-8F43D0D3E73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58" operator="equal" id="{02F89F08-1FEB-4288-95D6-8D1921F57A7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59" operator="equal" id="{96A921F0-3D9D-47C7-A341-A65320CA95F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60" operator="equal" id="{4B018754-169C-4A44-A688-C3F3137D40D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61" operator="equal" id="{D5458E29-97FB-41BD-90A7-7A867D3D029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M582</xm:sqref>
        </x14:conditionalFormatting>
        <x14:conditionalFormatting xmlns:xm="http://schemas.microsoft.com/office/excel/2006/main">
          <x14:cfRule type="cellIs" priority="2552" operator="equal" id="{B29C9EF4-ABAB-4C73-B898-7AFE3E73F9C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53" operator="equal" id="{17132671-1518-4190-ABF7-E9682FD71F9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54" operator="equal" id="{558E57AC-3430-43FA-92E6-D86D369AF77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55" operator="equal" id="{53B8D50E-6155-4BAD-8CAA-F0EFC6CA95F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56" operator="equal" id="{ECEB3326-BA09-42C1-AC90-D5629788696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O582</xm:sqref>
        </x14:conditionalFormatting>
        <x14:conditionalFormatting xmlns:xm="http://schemas.microsoft.com/office/excel/2006/main">
          <x14:cfRule type="cellIs" priority="2562" operator="equal" id="{E56D6648-4977-4A88-A248-93C959DAC02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63" operator="equal" id="{6E9A567D-105E-4B2E-AFAB-8DE89CBAAD5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64" operator="equal" id="{75187995-6AFE-4EC9-A59D-EA08C99D8B5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65" operator="equal" id="{4C244A23-75D5-4912-9505-C675F7CDA81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R582</xm:sqref>
        </x14:conditionalFormatting>
        <x14:conditionalFormatting xmlns:xm="http://schemas.microsoft.com/office/excel/2006/main">
          <x14:cfRule type="cellIs" priority="2543" operator="equal" id="{E5AE6691-46A7-4DBB-A7FC-D1587146F35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44" operator="equal" id="{1FB8615B-21F4-4198-AB9F-6F5CBC0878B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45" operator="equal" id="{F0A2C278-F5CC-4CDB-97B0-F72B1997B26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46" operator="equal" id="{E5FC75AE-74CF-4444-9645-105B98CD59A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47" operator="equal" id="{837DF046-E294-4FDF-BF67-4F32F1602A2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M605</xm:sqref>
        </x14:conditionalFormatting>
        <x14:conditionalFormatting xmlns:xm="http://schemas.microsoft.com/office/excel/2006/main">
          <x14:cfRule type="cellIs" priority="2538" operator="equal" id="{3573705B-6CAE-49E8-BC67-3B7E61BEE12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39" operator="equal" id="{3B25ADCD-C6A4-4D9F-A20E-8E1C572189E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40" operator="equal" id="{A933C56E-AB3D-4DD6-8305-D37D2841CF9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41" operator="equal" id="{A0752F55-8AAE-4B9C-B66A-13DD1E412F9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42" operator="equal" id="{63B670A5-ADBF-417F-AB10-8E8B5DA5245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O605</xm:sqref>
        </x14:conditionalFormatting>
        <x14:conditionalFormatting xmlns:xm="http://schemas.microsoft.com/office/excel/2006/main">
          <x14:cfRule type="cellIs" priority="2548" operator="equal" id="{34AB6921-CD98-4BFF-B6A9-6E17BBE9E2A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49" operator="equal" id="{1D5767A3-5022-4D27-8DB0-6E64FE7D71A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50" operator="equal" id="{7BBDCC1D-62DC-4811-8299-181FB534A4D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51" operator="equal" id="{B1A6048C-5BE5-43BC-8E6C-4FDA368E4A3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R605</xm:sqref>
        </x14:conditionalFormatting>
        <x14:conditionalFormatting xmlns:xm="http://schemas.microsoft.com/office/excel/2006/main">
          <x14:cfRule type="cellIs" priority="2529" operator="equal" id="{6BBA9FEE-8C06-4D69-B415-05F4EA65556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30" operator="equal" id="{DDF2CB3F-5B10-4417-B92E-768C95D25D0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31" operator="equal" id="{3532B9AE-BB03-4BCC-B81F-6A37D3628DB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32" operator="equal" id="{1873F126-5DFD-4401-B757-9673ED41F2E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33" operator="equal" id="{35CC2088-D779-4CCC-AC01-5DF761BEDCB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M629</xm:sqref>
        </x14:conditionalFormatting>
        <x14:conditionalFormatting xmlns:xm="http://schemas.microsoft.com/office/excel/2006/main">
          <x14:cfRule type="cellIs" priority="2524" operator="equal" id="{09F7AD0E-F9F4-4CFB-8EAA-6BA7A8F5645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25" operator="equal" id="{908B4368-BF55-406F-B2B0-8188244555E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26" operator="equal" id="{71D2645E-5CD5-4A38-983B-82B5EB29E2D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27" operator="equal" id="{3BF73D7B-538A-4666-B3B0-593D95EB174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28" operator="equal" id="{C17821F2-697E-4653-97C0-4AF42EA6E5C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O629</xm:sqref>
        </x14:conditionalFormatting>
        <x14:conditionalFormatting xmlns:xm="http://schemas.microsoft.com/office/excel/2006/main">
          <x14:cfRule type="cellIs" priority="2534" operator="equal" id="{0976952D-6767-4E0F-B0C1-98C47338313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35" operator="equal" id="{A97CAEA8-DA0D-4FA4-9458-8EF0EF3CCB5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36" operator="equal" id="{39319F9E-B6C8-45A1-8BC4-6A9246C1811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37" operator="equal" id="{7B295028-83A7-4F1E-BBC2-8A47C059D33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R629</xm:sqref>
        </x14:conditionalFormatting>
        <x14:conditionalFormatting xmlns:xm="http://schemas.microsoft.com/office/excel/2006/main">
          <x14:cfRule type="cellIs" priority="2515" operator="equal" id="{759D1121-D90B-4598-875E-7BAE264CC32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16" operator="equal" id="{378BF675-D5FC-4E27-98BA-7521C10C918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17" operator="equal" id="{08B4029D-49D7-4222-91A0-1935089DD59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18" operator="equal" id="{420A7FF4-8BA2-4B77-8FA9-604F0073D18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19" operator="equal" id="{8DB418C3-DCBD-4988-A22F-4D9A142D146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M651</xm:sqref>
        </x14:conditionalFormatting>
        <x14:conditionalFormatting xmlns:xm="http://schemas.microsoft.com/office/excel/2006/main">
          <x14:cfRule type="cellIs" priority="2510" operator="equal" id="{2E7D9FDA-242B-4220-A339-FA448A11D4B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11" operator="equal" id="{531FB45A-FA48-4CE3-95D5-D0549B34FAD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12" operator="equal" id="{E8657843-5F19-4124-9279-F7E145252E1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13" operator="equal" id="{00BA482D-F112-4E2C-9F71-557AE7F5AEA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14" operator="equal" id="{20747932-A58F-4B9E-A44F-E51AC51811A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O651</xm:sqref>
        </x14:conditionalFormatting>
        <x14:conditionalFormatting xmlns:xm="http://schemas.microsoft.com/office/excel/2006/main">
          <x14:cfRule type="cellIs" priority="2520" operator="equal" id="{81290A56-93C0-4572-ADC0-B8E64B3A101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21" operator="equal" id="{F80E5BDD-89B1-4D40-81B6-1383CB04505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22" operator="equal" id="{5E2C6752-5791-4D85-A150-8BC84995C6E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23" operator="equal" id="{20163A77-1CC6-4A03-915F-E5A32E51F2A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R651</xm:sqref>
        </x14:conditionalFormatting>
        <x14:conditionalFormatting xmlns:xm="http://schemas.microsoft.com/office/excel/2006/main">
          <x14:cfRule type="cellIs" priority="2501" operator="equal" id="{D1366407-D556-44EA-B591-10C5E2706F1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02" operator="equal" id="{4FDBFFE5-C38C-4D88-806F-5C06F04C53F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03" operator="equal" id="{3C1E117B-1984-4F59-95BD-942347C66AC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04" operator="equal" id="{112A863C-9699-49DA-B0AA-C1E73D336D8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05" operator="equal" id="{02336791-CFA9-4952-A662-916901E78DC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M674</xm:sqref>
        </x14:conditionalFormatting>
        <x14:conditionalFormatting xmlns:xm="http://schemas.microsoft.com/office/excel/2006/main">
          <x14:cfRule type="cellIs" priority="2496" operator="equal" id="{477953B9-3080-40DC-9673-7136364DF26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97" operator="equal" id="{51D4D190-EBDF-4A7B-9371-E08C1D578C2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98" operator="equal" id="{02D1778D-FABD-4CAC-930B-36E63BA5147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99" operator="equal" id="{9610F0C2-FB9E-487B-A0B6-FD3788563CE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00" operator="equal" id="{186B818C-3E4A-4BFA-B488-2A8D9A3E53A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O674</xm:sqref>
        </x14:conditionalFormatting>
        <x14:conditionalFormatting xmlns:xm="http://schemas.microsoft.com/office/excel/2006/main">
          <x14:cfRule type="cellIs" priority="2506" operator="equal" id="{F02BFB1C-6DA5-4B1D-9F6B-993CE144B61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07" operator="equal" id="{A34A2332-0565-49AC-AA59-F4D117F840C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08" operator="equal" id="{6CCDC06C-A207-4BAA-BC9A-7F6D890316E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09" operator="equal" id="{28B9CDD4-7DCE-4792-B51C-59BBCAE0E1F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R674</xm:sqref>
        </x14:conditionalFormatting>
        <x14:conditionalFormatting xmlns:xm="http://schemas.microsoft.com/office/excel/2006/main">
          <x14:cfRule type="cellIs" priority="2487" operator="equal" id="{72E06E54-5D7E-485A-AE56-90983A8B1E2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88" operator="equal" id="{C2E64838-6AA8-4A59-BF47-6DCA062640D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89" operator="equal" id="{B1FC6B8B-0B89-4104-B152-8B1E5260742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90" operator="equal" id="{9B3A7629-4CBB-401D-8F3B-9941401E55E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91" operator="equal" id="{37A7C2A9-B612-49B9-9A8F-B2C4BDB32FD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M696</xm:sqref>
        </x14:conditionalFormatting>
        <x14:conditionalFormatting xmlns:xm="http://schemas.microsoft.com/office/excel/2006/main">
          <x14:cfRule type="cellIs" priority="2482" operator="equal" id="{E9567DB6-E62F-4CBF-BC3A-CF9A02936A7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83" operator="equal" id="{AD64EA80-856D-4CC3-85AF-A47A6079A4A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84" operator="equal" id="{C8794E7C-5ECF-4912-9333-F05DB99E518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85" operator="equal" id="{6C7F1093-5C94-46C6-AC8A-0F8C2EBD804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86" operator="equal" id="{BED93606-C124-459E-BE41-30E66B74E7E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O696</xm:sqref>
        </x14:conditionalFormatting>
        <x14:conditionalFormatting xmlns:xm="http://schemas.microsoft.com/office/excel/2006/main">
          <x14:cfRule type="cellIs" priority="2492" operator="equal" id="{7C000425-94F2-41D2-8CE5-A7353B09C9B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93" operator="equal" id="{B756183E-202A-4AC6-9403-D1B08ECF719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94" operator="equal" id="{D41C5235-3054-4886-BEB7-185B4653455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95" operator="equal" id="{1B73A694-457A-45FF-9A0F-3D44B32FAF4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R696</xm:sqref>
        </x14:conditionalFormatting>
        <x14:conditionalFormatting xmlns:xm="http://schemas.microsoft.com/office/excel/2006/main">
          <x14:cfRule type="cellIs" priority="2473" operator="equal" id="{D58B2124-E5AE-4F36-BF32-3E86FED3077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74" operator="equal" id="{8325CDE5-BE6D-496B-A39C-69938D5D7C7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75" operator="equal" id="{353B24D3-54BA-47AF-AE37-2FC6885051E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76" operator="equal" id="{9476C725-EB91-49BC-8BB0-9D71B83331D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77" operator="equal" id="{B23CF008-4B37-44BE-ABFF-8DE0F6D9880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M722</xm:sqref>
        </x14:conditionalFormatting>
        <x14:conditionalFormatting xmlns:xm="http://schemas.microsoft.com/office/excel/2006/main">
          <x14:cfRule type="cellIs" priority="2468" operator="equal" id="{5745254A-9507-4D37-9043-093D1EAE587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69" operator="equal" id="{5748902B-2611-492D-A303-25C4E985511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70" operator="equal" id="{7C00D640-4BE4-4FF3-8CED-5DE58FDFB1F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71" operator="equal" id="{EC21E1F9-3CB1-45F0-9D2E-16CE257ED11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72" operator="equal" id="{EBD01D8E-5D01-4468-839E-7F7CC491847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O722</xm:sqref>
        </x14:conditionalFormatting>
        <x14:conditionalFormatting xmlns:xm="http://schemas.microsoft.com/office/excel/2006/main">
          <x14:cfRule type="cellIs" priority="2478" operator="equal" id="{F0FF4D3D-B270-4110-B0CE-0CF58107225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79" operator="equal" id="{7B49E575-A9C0-4F5F-8BF9-5FCBFC4FF2B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80" operator="equal" id="{343E3CF2-6F6C-4D54-9C57-62EC4A2203B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81" operator="equal" id="{BE8C8A86-39AC-435B-8453-4321EF1E920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R722</xm:sqref>
        </x14:conditionalFormatting>
        <x14:conditionalFormatting xmlns:xm="http://schemas.microsoft.com/office/excel/2006/main">
          <x14:cfRule type="cellIs" priority="2459" operator="equal" id="{D85C61CE-3B06-43AC-AD9E-B7372FD7D0D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60" operator="equal" id="{0EDB4D7A-7A87-4115-8457-DC8F0DC6E8F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61" operator="equal" id="{520055C5-2810-4B29-9057-A85036ED192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62" operator="equal" id="{24E4E748-377C-46E2-B138-3C32463A393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63" operator="equal" id="{4EA7A2C5-0075-4C15-AC98-C91A4845006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M747</xm:sqref>
        </x14:conditionalFormatting>
        <x14:conditionalFormatting xmlns:xm="http://schemas.microsoft.com/office/excel/2006/main">
          <x14:cfRule type="cellIs" priority="2454" operator="equal" id="{D06BE991-5D5C-4F58-A8E9-FFA85A6538C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55" operator="equal" id="{EC6B99B8-D91A-4ADD-96CC-9D9F3CA0F2C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56" operator="equal" id="{16517171-D9BE-4AD1-A00D-528BD78B7CE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57" operator="equal" id="{0922A0A6-61DF-4656-A349-D99FBB3498C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58" operator="equal" id="{584995AF-1004-4913-8275-DE59822FA7D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O747</xm:sqref>
        </x14:conditionalFormatting>
        <x14:conditionalFormatting xmlns:xm="http://schemas.microsoft.com/office/excel/2006/main">
          <x14:cfRule type="cellIs" priority="2464" operator="equal" id="{EE5857DD-0BCC-4D13-A5AC-608F8DDDF5B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65" operator="equal" id="{2DA2E80D-7342-4FF8-B499-129A352B797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66" operator="equal" id="{888BE132-61E2-4380-8FD7-2A1D1B3FC17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67" operator="equal" id="{3FEDDB31-97F6-4C79-AFA4-544447C0AB9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R747</xm:sqref>
        </x14:conditionalFormatting>
        <x14:conditionalFormatting xmlns:xm="http://schemas.microsoft.com/office/excel/2006/main">
          <x14:cfRule type="cellIs" priority="2449" operator="equal" id="{E150A881-14B6-47BF-8C96-3533251588A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50" operator="equal" id="{6E348CE1-F882-426D-861C-56E5547B362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51" operator="equal" id="{652D0C16-2697-4BDC-B579-31244EEBBFA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52" operator="equal" id="{14A3E887-14BB-4CB0-94DA-CF4F5A40A43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53" operator="equal" id="{2A73AC0B-6B54-43D6-BFA6-D929FA53FB6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O50</xm:sqref>
        </x14:conditionalFormatting>
        <x14:conditionalFormatting xmlns:xm="http://schemas.microsoft.com/office/excel/2006/main">
          <x14:cfRule type="cellIs" priority="2444" operator="equal" id="{07751E32-E316-4C9A-8582-8D70B7A5981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45" operator="equal" id="{56D63756-D980-4D35-8B5A-E2B54DA1D83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46" operator="equal" id="{8939143D-E35C-49D7-A1C0-47309F81847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47" operator="equal" id="{4E368009-ACA6-4891-B0E6-B50CCE5F039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48" operator="equal" id="{12CF8FBA-513B-46C4-8BDF-87DC9668297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O76</xm:sqref>
        </x14:conditionalFormatting>
        <x14:conditionalFormatting xmlns:xm="http://schemas.microsoft.com/office/excel/2006/main">
          <x14:cfRule type="cellIs" priority="2434" operator="equal" id="{87F9BB2D-2871-4940-82AA-756237BC79D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35" operator="equal" id="{4484DD5A-BC63-4E9D-A32F-3C0780A0D14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36" operator="equal" id="{33ECA890-1320-4CA8-A794-A19D8CE558B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37" operator="equal" id="{99F4BDF7-633D-48E0-99FC-0415047189C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38" operator="equal" id="{55EC5AD1-737E-4149-A80A-51BE6DE346E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O124</xm:sqref>
        </x14:conditionalFormatting>
        <x14:conditionalFormatting xmlns:xm="http://schemas.microsoft.com/office/excel/2006/main">
          <x14:cfRule type="cellIs" priority="2429" operator="equal" id="{191EF503-6C64-4A46-AFA7-84088B2C1B4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30" operator="equal" id="{5AAB40D3-E133-44D4-BDAB-0A9B81AB8F2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31" operator="equal" id="{18D664C6-AEBD-475F-ACF9-EE56AC2AB74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32" operator="equal" id="{BD951917-B9AC-445C-8A97-8200CA18A12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33" operator="equal" id="{A7F14203-81D2-49D2-B811-1AB620EA6C4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O149</xm:sqref>
        </x14:conditionalFormatting>
        <x14:conditionalFormatting xmlns:xm="http://schemas.microsoft.com/office/excel/2006/main">
          <x14:cfRule type="cellIs" priority="2424" operator="equal" id="{08A75F68-9D78-4F36-96E3-43F6CE66C7B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25" operator="equal" id="{382E9CFE-2469-4A2C-91AD-B745C439C23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26" operator="equal" id="{4229AEC5-390E-4511-BE58-810CFDE311F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27" operator="equal" id="{DF6AA294-1E03-4FB7-986D-D7B1DADF121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28" operator="equal" id="{496D07FD-617D-4B6B-BDA1-522664609FE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O175</xm:sqref>
        </x14:conditionalFormatting>
        <x14:conditionalFormatting xmlns:xm="http://schemas.microsoft.com/office/excel/2006/main">
          <x14:cfRule type="cellIs" priority="2419" operator="equal" id="{D193213E-368A-43C5-A61D-82CCD564C5B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20" operator="equal" id="{F95052CC-41B1-448E-92B0-A54511867F2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21" operator="equal" id="{F82B326B-ADB0-4E0A-9EEB-A3B563FB3E4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22" operator="equal" id="{26F3A806-2BB5-41B1-8968-EE5ED38A09D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23" operator="equal" id="{8FE47ED4-1F7A-4CDD-86BE-DAF8F14B540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O203</xm:sqref>
        </x14:conditionalFormatting>
        <x14:conditionalFormatting xmlns:xm="http://schemas.microsoft.com/office/excel/2006/main">
          <x14:cfRule type="cellIs" priority="2414" operator="equal" id="{1319E43C-8FB2-48D6-9F51-F8EFF1C8637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15" operator="equal" id="{A13D3B96-3539-4F80-88EF-0915465BA4D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16" operator="equal" id="{6E5498E8-2DE7-4904-A4AC-3ABD6D792A6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17" operator="equal" id="{AEBD0C86-F00C-4490-A509-FE51E764A64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18" operator="equal" id="{24F044B8-66A2-4525-9F2D-A5D779CDDF7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O228</xm:sqref>
        </x14:conditionalFormatting>
        <x14:conditionalFormatting xmlns:xm="http://schemas.microsoft.com/office/excel/2006/main">
          <x14:cfRule type="cellIs" priority="2404" operator="equal" id="{480E34F5-B9DA-4862-BD0A-B3B8290FF1C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05" operator="equal" id="{0E01EADD-9B49-4A54-B1B8-B3DF48C19B9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06" operator="equal" id="{C4B01AB8-28F6-40ED-9564-73B9C4D0AFF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07" operator="equal" id="{B9393FB4-A3BC-4568-91DD-78813DF0E85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08" operator="equal" id="{65E47D01-482B-4257-888C-33B9A7060FB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O277</xm:sqref>
        </x14:conditionalFormatting>
        <x14:conditionalFormatting xmlns:xm="http://schemas.microsoft.com/office/excel/2006/main">
          <x14:cfRule type="cellIs" priority="2399" operator="equal" id="{79FE299F-FE1E-4500-8A10-068F49BB14D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00" operator="equal" id="{2F050CD5-4E71-48AD-9F63-25C385B6B0A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01" operator="equal" id="{A62897DB-50F3-49C0-9B92-76E5753A149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02" operator="equal" id="{BCCCFB45-EA43-4A5B-B925-1FA7BEE8241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03" operator="equal" id="{7CEFEF7E-731A-4656-A12E-EB6E75C7A99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O324</xm:sqref>
        </x14:conditionalFormatting>
        <x14:conditionalFormatting xmlns:xm="http://schemas.microsoft.com/office/excel/2006/main">
          <x14:cfRule type="cellIs" priority="2394" operator="equal" id="{E871DFF0-EC2D-4FAC-9D42-987BE64E2DC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95" operator="equal" id="{834B1935-E9D0-4E2A-93FC-1C0E069B2AD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96" operator="equal" id="{0F4056DC-8078-4FA0-83DB-55D231C13BD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97" operator="equal" id="{6C29C9B9-A598-45E9-B180-285B44A6A67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98" operator="equal" id="{7048C0AD-ED83-48AD-B9DA-28626A0E5AE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O351</xm:sqref>
        </x14:conditionalFormatting>
        <x14:conditionalFormatting xmlns:xm="http://schemas.microsoft.com/office/excel/2006/main">
          <x14:cfRule type="cellIs" priority="2384" operator="equal" id="{65FC4BF9-5337-484B-9C26-C1D23C5DD24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85" operator="equal" id="{C0A9632F-B2E7-4C14-805C-C6FA6EB808F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86" operator="equal" id="{BC6CBF2C-A022-4FAC-9BBB-B74D154BD54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87" operator="equal" id="{1F76DA25-66A9-42C1-814C-9E74D282324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88" operator="equal" id="{4F4C5FAE-7363-4972-A39B-F01DE43822D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O399</xm:sqref>
        </x14:conditionalFormatting>
        <x14:conditionalFormatting xmlns:xm="http://schemas.microsoft.com/office/excel/2006/main">
          <x14:cfRule type="cellIs" priority="2379" operator="equal" id="{CCC6CF61-4B25-4F13-A770-EA2EA00D196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80" operator="equal" id="{52D0A5B8-BF8D-4B0C-AC9F-908C492E782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81" operator="equal" id="{414040D7-AF48-45E5-8A5C-2AC13B09C21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82" operator="equal" id="{FCE4F0C8-98C5-4635-AB93-ABC6934FF3E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83" operator="equal" id="{1F1FB87F-1596-4965-BCCF-A8237DF6688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O423</xm:sqref>
        </x14:conditionalFormatting>
        <x14:conditionalFormatting xmlns:xm="http://schemas.microsoft.com/office/excel/2006/main">
          <x14:cfRule type="cellIs" priority="2374" operator="equal" id="{A60AE934-9EC1-44FF-B2AF-4E90CAC3F81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75" operator="equal" id="{10B1E2B7-6E91-4529-88F3-10814A5DFA2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76" operator="equal" id="{C5620C1D-0B4F-42EF-9EA5-4E9991B2433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77" operator="equal" id="{2CD70BDD-CBED-4569-B5D2-EFC04B904FE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78" operator="equal" id="{8AAB9416-1CB8-4E6D-BF0C-38F1A59B11F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O448</xm:sqref>
        </x14:conditionalFormatting>
        <x14:conditionalFormatting xmlns:xm="http://schemas.microsoft.com/office/excel/2006/main">
          <x14:cfRule type="cellIs" priority="2369" operator="equal" id="{A59854A5-5B2E-462D-8D34-259BDAA115D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70" operator="equal" id="{5EBC811E-6EBB-4B02-96D2-EBAB90FB499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71" operator="equal" id="{FF30EB05-D09A-42E5-A815-323D2503F66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72" operator="equal" id="{037DD459-18D9-44C3-B80E-9D5AB947A2C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73" operator="equal" id="{15AC0742-CE9E-4326-92FD-990CC0EFDED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O473</xm:sqref>
        </x14:conditionalFormatting>
        <x14:conditionalFormatting xmlns:xm="http://schemas.microsoft.com/office/excel/2006/main">
          <x14:cfRule type="cellIs" priority="2364" operator="equal" id="{AF8290F4-6D33-4E48-9710-FAC0E9801BC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65" operator="equal" id="{1A942EAC-26F8-40C8-8A6F-D992AA9311E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66" operator="equal" id="{F4DA529F-7319-4DE4-9542-A8B68037831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67" operator="equal" id="{88422227-6F2C-47F3-B6EE-91CC38CB5D5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68" operator="equal" id="{5D4E4944-7FA8-4132-92F5-4F752C2307D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O500</xm:sqref>
        </x14:conditionalFormatting>
        <x14:conditionalFormatting xmlns:xm="http://schemas.microsoft.com/office/excel/2006/main">
          <x14:cfRule type="cellIs" priority="2354" operator="equal" id="{5DFB1873-F016-4447-A1D9-394FC6EBD31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55" operator="equal" id="{231ABB78-C588-4AF6-8D5F-8C69E606D9F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56" operator="equal" id="{A06C1C1B-5EC4-4D78-A93B-F04CC9A873A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57" operator="equal" id="{F4974912-1D00-4F77-B056-79A84D758CD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58" operator="equal" id="{094114F3-DB8B-4984-B0D8-6C46A0D3300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O549</xm:sqref>
        </x14:conditionalFormatting>
        <x14:conditionalFormatting xmlns:xm="http://schemas.microsoft.com/office/excel/2006/main">
          <x14:cfRule type="cellIs" priority="2349" operator="equal" id="{77B0C458-D7F3-40EC-B0BA-0EA06CBC600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50" operator="equal" id="{45C7020D-AD73-48F7-BC11-7E4F1E280F5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51" operator="equal" id="{DC16A626-FC30-4F1A-ACCC-C7A0714436A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52" operator="equal" id="{C30185AE-041E-4011-BE62-BB8211485AD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53" operator="equal" id="{841747BA-1136-40FD-9778-F3C6C886F75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O574</xm:sqref>
        </x14:conditionalFormatting>
        <x14:conditionalFormatting xmlns:xm="http://schemas.microsoft.com/office/excel/2006/main">
          <x14:cfRule type="cellIs" priority="2344" operator="equal" id="{9D7BBE89-7561-4051-B33F-1E901BA36BA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45" operator="equal" id="{06604340-DF3C-4692-AB5F-1F7DE9092D4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46" operator="equal" id="{FF6D09A9-CDF8-4E01-B03C-9B94921848C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47" operator="equal" id="{FAB1633D-2BE6-449C-95A0-61DF6AEBA23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48" operator="equal" id="{15A8F06C-F07B-40AD-9FBE-F5AACF25DD9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O597</xm:sqref>
        </x14:conditionalFormatting>
        <x14:conditionalFormatting xmlns:xm="http://schemas.microsoft.com/office/excel/2006/main">
          <x14:cfRule type="cellIs" priority="2339" operator="equal" id="{099EEA33-EF7F-474D-A0A1-5F28C3653E1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40" operator="equal" id="{98E51B49-3711-4E47-9E3A-63080720342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41" operator="equal" id="{2CA8B466-1DD3-4E2E-BBEE-3278E0FDE60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42" operator="equal" id="{F2C5ECD9-2571-4B5C-B7CD-1B5E74CC135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43" operator="equal" id="{F426A78A-C3E8-4762-8D8D-C3EC852945D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O621</xm:sqref>
        </x14:conditionalFormatting>
        <x14:conditionalFormatting xmlns:xm="http://schemas.microsoft.com/office/excel/2006/main">
          <x14:cfRule type="cellIs" priority="2319" operator="equal" id="{7C9C35C2-DB1E-42BB-9333-D9CA9CA3366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20" operator="equal" id="{99A44261-90F9-4B52-B065-9516707A950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21" operator="equal" id="{EFE0AAFE-320A-4CFC-8904-0EAD1773265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22" operator="equal" id="{8BAAB50A-8587-449F-94F3-2613F4F8941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23" operator="equal" id="{B833013E-2447-4A95-9BD4-8D05A84EDDF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O713</xm:sqref>
        </x14:conditionalFormatting>
        <x14:conditionalFormatting xmlns:xm="http://schemas.microsoft.com/office/excel/2006/main">
          <x14:cfRule type="cellIs" priority="2314" operator="equal" id="{2DBD59E3-F8B0-443C-A0B8-789F5213836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15" operator="equal" id="{6DD57C22-5F06-419D-BDA4-259DA655B4B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16" operator="equal" id="{F73CCF2F-5CDB-4889-9909-05A30269A79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17" operator="equal" id="{110E33A4-AF8F-4075-9940-8C0C571AE9E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18" operator="equal" id="{FED5C5BC-AE28-46F1-AF0C-AF5D6907B0C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O739</xm:sqref>
        </x14:conditionalFormatting>
        <x14:conditionalFormatting xmlns:xm="http://schemas.microsoft.com/office/excel/2006/main">
          <x14:cfRule type="cellIs" priority="2309" operator="equal" id="{50710C28-D065-4B5E-A543-05396D5B74E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10" operator="equal" id="{30FAE95F-6A62-4DC5-8D08-DD368A51F89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11" operator="equal" id="{1A3C3B08-8051-4197-85EA-4F4C6C8BE90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12" operator="equal" id="{73ED8830-D37F-4B66-8B7A-05F7968ECD6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13" operator="equal" id="{4A9953AC-5607-4597-B296-42CED95F085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O763</xm:sqref>
        </x14:conditionalFormatting>
        <x14:conditionalFormatting xmlns:xm="http://schemas.microsoft.com/office/excel/2006/main">
          <x14:cfRule type="cellIs" priority="2305" operator="equal" id="{ED04336C-5915-4125-853E-95C6795CEEE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06" operator="equal" id="{B6419EE1-74F7-4338-966C-7FF7F219468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07" operator="equal" id="{D366C038-CD76-4CDE-A01D-BC641529938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08" operator="equal" id="{26FFA990-4172-4CF4-8E9C-D0B09C61235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W832 W882 W822:W829 W779 W804 W857 Z771:Z779 Z834:Z857 Z884:Z898 Z807:Z832 W771:W777 W808:W812 W835:W840 W885:W890 W782:W802 W814:W820 W842:W855 W860:W872 W892:W898</xm:sqref>
        </x14:conditionalFormatting>
        <x14:conditionalFormatting xmlns:xm="http://schemas.microsoft.com/office/excel/2006/main">
          <x14:cfRule type="cellIs" priority="2296" operator="equal" id="{399A4CA6-FD42-4F7C-8E9C-EB68C11CE09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97" operator="equal" id="{69A337B8-6983-4B2B-B6D5-817FA71B40D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98" operator="equal" id="{34DDDDA4-4A8B-497D-A439-548881F0938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99" operator="equal" id="{FDCEE84F-EB40-4F9E-8AD9-32753D8F5B0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00" operator="equal" id="{91DF1AAA-DEA8-4CC8-AAF8-0BF9D8DB61E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M771</xm:sqref>
        </x14:conditionalFormatting>
        <x14:conditionalFormatting xmlns:xm="http://schemas.microsoft.com/office/excel/2006/main">
          <x14:cfRule type="cellIs" priority="2291" operator="equal" id="{5479B949-A461-41A9-9016-EE03C8839F1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92" operator="equal" id="{C85EDA23-F7BE-4FB6-8346-DFC4F5A0BCA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93" operator="equal" id="{4716F203-B8AC-4BFA-A2F9-2E6875B6886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94" operator="equal" id="{2E30AC21-655F-4BE7-9207-AFF4D1DA176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95" operator="equal" id="{557310AB-EF24-479E-AB15-7ED0877132A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O771</xm:sqref>
        </x14:conditionalFormatting>
        <x14:conditionalFormatting xmlns:xm="http://schemas.microsoft.com/office/excel/2006/main">
          <x14:cfRule type="cellIs" priority="2301" operator="equal" id="{E8BDEEEA-F844-4A87-8562-F5B1EEF7F37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02" operator="equal" id="{19500460-FF99-4A01-A5C4-147D6CD8252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03" operator="equal" id="{4C347C3A-D350-4B27-A58F-CA59BC875E5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04" operator="equal" id="{0CA96CEE-1CAE-4241-A636-BCC6B5D1DFA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R771</xm:sqref>
        </x14:conditionalFormatting>
        <x14:conditionalFormatting xmlns:xm="http://schemas.microsoft.com/office/excel/2006/main">
          <x14:cfRule type="cellIs" priority="2282" operator="equal" id="{2AB187C5-6B4F-4AAA-B32C-710B404A606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83" operator="equal" id="{3054D44C-6A6B-4C2B-9ECC-4756E5E0F3C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84" operator="equal" id="{711EB8DF-F5F2-45A4-A9EB-EC22ABFFB6B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85" operator="equal" id="{F35233C8-F7D3-4E01-B8DF-AB7951C1588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86" operator="equal" id="{CE21E230-731A-4589-81BE-91C621114E2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M796</xm:sqref>
        </x14:conditionalFormatting>
        <x14:conditionalFormatting xmlns:xm="http://schemas.microsoft.com/office/excel/2006/main">
          <x14:cfRule type="cellIs" priority="2277" operator="equal" id="{326F9ED6-F702-4DB4-814C-832AC9358F8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78" operator="equal" id="{FBA0C21C-5B44-4EBE-B82D-35F6BB39CBD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79" operator="equal" id="{2376504B-327F-4ACD-8400-2B9DB67157C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80" operator="equal" id="{DC2A6602-593C-4CE7-A8EA-0A046C346CD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81" operator="equal" id="{D8107817-5C09-4EF6-91C7-6533945C119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O796</xm:sqref>
        </x14:conditionalFormatting>
        <x14:conditionalFormatting xmlns:xm="http://schemas.microsoft.com/office/excel/2006/main">
          <x14:cfRule type="cellIs" priority="2287" operator="equal" id="{75091592-5B92-4440-80FA-1FCAC782B7E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88" operator="equal" id="{D58B5A56-4001-4402-B0DC-7F5C75A2432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89" operator="equal" id="{6C7DC138-9A57-4A19-BFE1-4D35E9B4F7B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90" operator="equal" id="{0B048125-97CF-4636-8453-DC6706FCE69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R796</xm:sqref>
        </x14:conditionalFormatting>
        <x14:conditionalFormatting xmlns:xm="http://schemas.microsoft.com/office/excel/2006/main">
          <x14:cfRule type="cellIs" priority="2268" operator="equal" id="{152DF131-D40C-4B5C-AB57-E5F9A26576D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69" operator="equal" id="{30D2C0B7-22DE-4A1F-9EBA-7799AE6B48E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70" operator="equal" id="{1A4C7E76-4E00-42DB-8F46-C361E551AED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71" operator="equal" id="{B27B34C8-36F6-465A-B562-D00029C671E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72" operator="equal" id="{A4D86C71-CB20-4874-8E5E-BDA152DFC2F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M823</xm:sqref>
        </x14:conditionalFormatting>
        <x14:conditionalFormatting xmlns:xm="http://schemas.microsoft.com/office/excel/2006/main">
          <x14:cfRule type="cellIs" priority="2263" operator="equal" id="{FE33AE3E-3A14-4C3A-934D-72761B52437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64" operator="equal" id="{F050CA8B-5B87-4B1C-9B16-3362D9DC357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65" operator="equal" id="{CB1552FB-A75D-4FF2-9120-58A8FD47210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66" operator="equal" id="{2BB37564-EF30-4EE8-A0F6-3542EC2863C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67" operator="equal" id="{EA1875D9-69A3-48A1-9C16-9FE0AEFDE9B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O823</xm:sqref>
        </x14:conditionalFormatting>
        <x14:conditionalFormatting xmlns:xm="http://schemas.microsoft.com/office/excel/2006/main">
          <x14:cfRule type="cellIs" priority="2273" operator="equal" id="{678FEE80-E24A-4B75-919C-F57BAC996E9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74" operator="equal" id="{C2EE9BB4-58DD-4CDE-AEFB-156E70DFBE3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75" operator="equal" id="{CF91AEE8-3045-47A3-889B-39AA534982E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76" operator="equal" id="{07563BA0-4ED8-4A36-83CC-427799F9014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R823</xm:sqref>
        </x14:conditionalFormatting>
        <x14:conditionalFormatting xmlns:xm="http://schemas.microsoft.com/office/excel/2006/main">
          <x14:cfRule type="cellIs" priority="2254" operator="equal" id="{7AEA9A80-1BEE-487D-A2FC-F89CFA97466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55" operator="equal" id="{E1ACF417-29DB-4107-B3A0-3AEC67C1913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56" operator="equal" id="{E42694CA-68F9-4BD6-8DCA-E962BBA226D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57" operator="equal" id="{AFC25CFB-8BB8-4671-8187-0A19DD46E18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58" operator="equal" id="{49E53A56-968C-4956-B28A-F266DDE9608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M849</xm:sqref>
        </x14:conditionalFormatting>
        <x14:conditionalFormatting xmlns:xm="http://schemas.microsoft.com/office/excel/2006/main">
          <x14:cfRule type="cellIs" priority="2249" operator="equal" id="{F71ACD19-4256-4B9C-9722-A1156F5E8FC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50" operator="equal" id="{03A62DDF-0DA3-4210-806D-CACEF945B8F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51" operator="equal" id="{FA5124C6-F084-4E58-A4E6-FCF43345EED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52" operator="equal" id="{99672581-7584-4A90-A716-BB49090F09E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53" operator="equal" id="{14E524A7-D574-43A8-A552-FE92A57E9B0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O849</xm:sqref>
        </x14:conditionalFormatting>
        <x14:conditionalFormatting xmlns:xm="http://schemas.microsoft.com/office/excel/2006/main">
          <x14:cfRule type="cellIs" priority="2259" operator="equal" id="{6C6BBF32-30CF-4B26-87C4-A6E34CB375C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60" operator="equal" id="{49AB34A4-C14E-43C1-82F9-5F30A2760E3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61" operator="equal" id="{E1151924-EE72-4DAA-A8EE-72C5C1B04D4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62" operator="equal" id="{15B4672E-0956-4274-8774-263F9173FEB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R849</xm:sqref>
        </x14:conditionalFormatting>
        <x14:conditionalFormatting xmlns:xm="http://schemas.microsoft.com/office/excel/2006/main">
          <x14:cfRule type="cellIs" priority="2226" operator="equal" id="{BADB6BE1-38F8-4D67-BB12-A2B5FD92034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27" operator="equal" id="{9CA73FCC-62DF-47BD-A232-57EC76A9B35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28" operator="equal" id="{CB81848E-9B63-4FC4-AA7A-FA188EDEE7A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29" operator="equal" id="{ACAFC163-8472-4AC9-9232-2663DC1F8A0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30" operator="equal" id="{B4683141-C229-4E0B-A623-09926FBE450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M772</xm:sqref>
        </x14:conditionalFormatting>
        <x14:conditionalFormatting xmlns:xm="http://schemas.microsoft.com/office/excel/2006/main">
          <x14:cfRule type="cellIs" priority="2221" operator="equal" id="{5A9E391C-7E14-4E1A-83E9-A862727B4A4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22" operator="equal" id="{D348CB0D-8717-4155-9534-02D2844516B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23" operator="equal" id="{E3882BF5-C72D-4069-AE27-0C0D9A5A1CE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24" operator="equal" id="{2BBE42A6-5899-4C6C-A541-7BAEA44C10F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25" operator="equal" id="{7DF5CDF7-9EE0-4477-951A-E36E4977D4D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O772</xm:sqref>
        </x14:conditionalFormatting>
        <x14:conditionalFormatting xmlns:xm="http://schemas.microsoft.com/office/excel/2006/main">
          <x14:cfRule type="cellIs" priority="2231" operator="equal" id="{60ED65F2-ECCA-4AD8-AF42-0DF23F20BA0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32" operator="equal" id="{8B16B921-01F1-4A57-9C34-40861D7C41C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33" operator="equal" id="{B0D3C730-697A-46B5-BF17-E035BA6B7DA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34" operator="equal" id="{17F6E921-2A4D-4CBB-94D7-B90EC3E87D6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R772</xm:sqref>
        </x14:conditionalFormatting>
        <x14:conditionalFormatting xmlns:xm="http://schemas.microsoft.com/office/excel/2006/main">
          <x14:cfRule type="cellIs" priority="2212" operator="equal" id="{67E031FB-98AF-4305-9263-038D04C0676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13" operator="equal" id="{1D6E85AE-CD03-4D1C-BDD1-13E7D79C94E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14" operator="equal" id="{9581A988-35D0-4587-A2CC-A868FEF757F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15" operator="equal" id="{990B9124-5995-407B-AD34-ACC5FEA80E6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16" operator="equal" id="{BB9599BA-F040-40D6-BAE7-700BEF97BF5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M797</xm:sqref>
        </x14:conditionalFormatting>
        <x14:conditionalFormatting xmlns:xm="http://schemas.microsoft.com/office/excel/2006/main">
          <x14:cfRule type="cellIs" priority="2207" operator="equal" id="{17289E92-A3D9-4B63-9728-84E359979CA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08" operator="equal" id="{1E768CCE-6B93-4DCB-8729-8EC7B1F6147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09" operator="equal" id="{BD930234-517E-4403-A236-0D2244F78E0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10" operator="equal" id="{2B4C7A43-2133-400C-A471-FA3762F4331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11" operator="equal" id="{5EC15529-415A-4B93-B489-164287FC872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O797</xm:sqref>
        </x14:conditionalFormatting>
        <x14:conditionalFormatting xmlns:xm="http://schemas.microsoft.com/office/excel/2006/main">
          <x14:cfRule type="cellIs" priority="2217" operator="equal" id="{CFBE6C36-D5F8-4BC8-9412-08DFA3C975A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18" operator="equal" id="{FD6AE514-EF34-4351-8C50-CB615A6816E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19" operator="equal" id="{A5828B7A-A85B-4A40-A8E4-B0B81FD823C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20" operator="equal" id="{B08D077C-F562-47CA-A17C-147478AC6F4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R797</xm:sqref>
        </x14:conditionalFormatting>
        <x14:conditionalFormatting xmlns:xm="http://schemas.microsoft.com/office/excel/2006/main">
          <x14:cfRule type="cellIs" priority="2198" operator="equal" id="{994311A2-0B44-4983-9CCF-0941C4DF405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99" operator="equal" id="{3C38DBCD-975E-4D4B-946E-FD991858705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00" operator="equal" id="{3132F891-DDE7-4DC0-8F30-F893E7BD81D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01" operator="equal" id="{C8E79E6A-60E3-4896-AFEE-FCC4FB214DC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02" operator="equal" id="{35649683-ADE4-4A2C-9ABA-11874C2DBE6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M824</xm:sqref>
        </x14:conditionalFormatting>
        <x14:conditionalFormatting xmlns:xm="http://schemas.microsoft.com/office/excel/2006/main">
          <x14:cfRule type="cellIs" priority="2193" operator="equal" id="{0A80F883-7B61-4B7D-944F-A6ABAA0630A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94" operator="equal" id="{F9CC15B8-CE98-4FC6-99A6-CD973B91500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95" operator="equal" id="{409DC18B-7EE0-48D3-8589-02617A2C5CD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96" operator="equal" id="{39E6CC65-FD9D-4D56-A9F8-E2543D359F6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97" operator="equal" id="{E6DD8E39-BA9C-4769-A472-9DF95FF0D42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O824</xm:sqref>
        </x14:conditionalFormatting>
        <x14:conditionalFormatting xmlns:xm="http://schemas.microsoft.com/office/excel/2006/main">
          <x14:cfRule type="cellIs" priority="2203" operator="equal" id="{1869E3A4-AC2F-42D6-A513-2D513AA422A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04" operator="equal" id="{79CC9108-74C0-4692-B3BA-BD4B8FEB72B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05" operator="equal" id="{D0445675-62A1-42CD-8936-B7A4C405FED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06" operator="equal" id="{3D9CA6AA-7ACE-4755-BFE0-C9C64BEEA6A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R824</xm:sqref>
        </x14:conditionalFormatting>
        <x14:conditionalFormatting xmlns:xm="http://schemas.microsoft.com/office/excel/2006/main">
          <x14:cfRule type="cellIs" priority="2184" operator="equal" id="{77BD0128-0AA1-4AA5-B118-B7548496C82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85" operator="equal" id="{9205F4D5-8847-4DE0-9F3A-5B5A9B0FB8E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86" operator="equal" id="{F45C8800-881E-47FF-BAC1-BC58DC2932F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87" operator="equal" id="{62A341EE-B972-416D-AD49-ADE9ADE54A1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88" operator="equal" id="{D9993704-EDEE-4252-8074-324027204F4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M850</xm:sqref>
        </x14:conditionalFormatting>
        <x14:conditionalFormatting xmlns:xm="http://schemas.microsoft.com/office/excel/2006/main">
          <x14:cfRule type="cellIs" priority="2179" operator="equal" id="{0A93FBE7-2CBA-4578-B5B1-178C53FA28B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80" operator="equal" id="{14277F70-0E28-4357-917E-E66A815FA1A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81" operator="equal" id="{1B6C88B4-22C6-4A78-BE81-3034340057E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82" operator="equal" id="{B4D0C4A4-479B-4C5C-B54C-0D2FDA91A3F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83" operator="equal" id="{CCB7F2B2-217D-4FE3-9E7C-FBB76CEDEB0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O850</xm:sqref>
        </x14:conditionalFormatting>
        <x14:conditionalFormatting xmlns:xm="http://schemas.microsoft.com/office/excel/2006/main">
          <x14:cfRule type="cellIs" priority="2189" operator="equal" id="{0E1C9337-C1B4-4C55-B4FD-A3742DEFA5F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90" operator="equal" id="{5FA8D126-0C5D-423D-917F-F38826A86DE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91" operator="equal" id="{AFC9A7CE-2400-4C73-A1DD-95DA10A9B1A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92" operator="equal" id="{646EF0AA-2DED-48BA-B255-06156828C26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R850</xm:sqref>
        </x14:conditionalFormatting>
        <x14:conditionalFormatting xmlns:xm="http://schemas.microsoft.com/office/excel/2006/main">
          <x14:cfRule type="cellIs" priority="2156" operator="equal" id="{FAD4E095-7BA9-415D-8C6F-B6ED0B46D32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57" operator="equal" id="{5F918E9B-9FBB-41F6-B1E1-BE4B47E9818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58" operator="equal" id="{44109935-9865-4705-B33D-B3581105831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59" operator="equal" id="{FC60AE9F-AFE3-48BF-A4F2-4CC4AEB7E75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60" operator="equal" id="{015389D7-85C5-42DE-ABC0-9D1CFFD8871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M874</xm:sqref>
        </x14:conditionalFormatting>
        <x14:conditionalFormatting xmlns:xm="http://schemas.microsoft.com/office/excel/2006/main">
          <x14:cfRule type="cellIs" priority="2151" operator="equal" id="{A1625DAD-9D58-4BEF-91DA-C30CCFA6B27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52" operator="equal" id="{27F64880-C6B2-4D97-A9AD-A9A4F678284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53" operator="equal" id="{DC584C46-F7D1-4AB5-BBE9-921E4983CA3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54" operator="equal" id="{59F40F76-34EF-47F2-BC93-445F5580433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55" operator="equal" id="{182E9659-6FBD-44D9-8281-E61B3CFB365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O874</xm:sqref>
        </x14:conditionalFormatting>
        <x14:conditionalFormatting xmlns:xm="http://schemas.microsoft.com/office/excel/2006/main">
          <x14:cfRule type="cellIs" priority="2161" operator="equal" id="{9E33D6A6-54EC-45C1-9131-51CF068A522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62" operator="equal" id="{EE0DF09F-7691-4270-8AA2-29FEE1F8201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63" operator="equal" id="{26EBABD3-9762-432C-B4C7-99B3F603006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64" operator="equal" id="{510932DE-4CFA-4CAA-BE25-CE074B1BE92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R874</xm:sqref>
        </x14:conditionalFormatting>
        <x14:conditionalFormatting xmlns:xm="http://schemas.microsoft.com/office/excel/2006/main">
          <x14:cfRule type="cellIs" priority="2142" operator="equal" id="{95B618A8-7C63-430C-8BBC-BD6449CABD5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43" operator="equal" id="{DC443EDF-3FE1-4B38-A2E6-467EC0A7B12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44" operator="equal" id="{B87A3C69-FA47-4D05-BE85-E7461BF85BC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45" operator="equal" id="{19CFF9B4-15EA-497C-8B44-A4D21A21A5B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46" operator="equal" id="{81091B4C-5DFF-4FD4-9435-2EE3E793B2A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M773</xm:sqref>
        </x14:conditionalFormatting>
        <x14:conditionalFormatting xmlns:xm="http://schemas.microsoft.com/office/excel/2006/main">
          <x14:cfRule type="cellIs" priority="2137" operator="equal" id="{A373595D-B9AB-4A1B-AF74-7A739D95A67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38" operator="equal" id="{7FE7056F-9758-4AD4-AF0A-945BE3DF954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39" operator="equal" id="{ABDC6E1B-3C1F-4644-8311-3EE6CB2B485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40" operator="equal" id="{1A85CB8C-7E17-48BA-ABBD-D5047A0FE94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41" operator="equal" id="{0D1175A1-5605-4B34-AE47-E642E4B100B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O773</xm:sqref>
        </x14:conditionalFormatting>
        <x14:conditionalFormatting xmlns:xm="http://schemas.microsoft.com/office/excel/2006/main">
          <x14:cfRule type="cellIs" priority="2147" operator="equal" id="{AC84F512-2885-4826-9D55-3BA4133C57D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48" operator="equal" id="{D956A05B-B00C-4B76-814A-A656FEF10AB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49" operator="equal" id="{D63B5F89-A1E8-421C-982B-C72132D0D3B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50" operator="equal" id="{32AE30EB-6426-49EC-930E-1F3FB4A0159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R773</xm:sqref>
        </x14:conditionalFormatting>
        <x14:conditionalFormatting xmlns:xm="http://schemas.microsoft.com/office/excel/2006/main">
          <x14:cfRule type="cellIs" priority="2128" operator="equal" id="{FFEEC79B-D8C0-4524-BB53-A65AA065FD5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29" operator="equal" id="{7C42670A-4845-495E-9EE1-F21B99761E9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30" operator="equal" id="{40780BBC-DBB1-48F0-A594-908433E1A2E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31" operator="equal" id="{CEBB85FE-9540-4697-8316-DBD2BABFB1C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32" operator="equal" id="{851443AD-0DB2-4697-AF4B-C7155345A2C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M798</xm:sqref>
        </x14:conditionalFormatting>
        <x14:conditionalFormatting xmlns:xm="http://schemas.microsoft.com/office/excel/2006/main">
          <x14:cfRule type="cellIs" priority="2123" operator="equal" id="{16DEFE6C-01AC-4A9E-A1CD-1EB0CFC2346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24" operator="equal" id="{2290E20C-5A1D-4588-8D20-75330D2CF4A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25" operator="equal" id="{7F692BDF-4A27-4722-99D6-0990FF123C4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26" operator="equal" id="{A1BAA129-70A3-4FB2-BC6F-FE18E360CA2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27" operator="equal" id="{FE6825B5-97F2-4C10-9DD8-9FCBFA403DC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O798</xm:sqref>
        </x14:conditionalFormatting>
        <x14:conditionalFormatting xmlns:xm="http://schemas.microsoft.com/office/excel/2006/main">
          <x14:cfRule type="cellIs" priority="2133" operator="equal" id="{FC492F34-B514-4D34-BDD7-B04F2B107CE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34" operator="equal" id="{844B0DE0-2D39-47FA-A424-E0D3209964A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35" operator="equal" id="{7FA0BBEF-0CA5-40DC-A469-CAF74A4A1CF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36" operator="equal" id="{790DB661-863E-4500-BACE-93757F57EDF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R798</xm:sqref>
        </x14:conditionalFormatting>
        <x14:conditionalFormatting xmlns:xm="http://schemas.microsoft.com/office/excel/2006/main">
          <x14:cfRule type="cellIs" priority="2114" operator="equal" id="{27DF4ED7-DB36-4ABB-9000-4306569FD21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15" operator="equal" id="{BD9BE62B-2F1F-45C8-84A8-74D8E55C0C1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16" operator="equal" id="{A8967A53-22E4-4848-96F7-3DAC594F012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17" operator="equal" id="{67DDE641-52A7-4783-8860-7507AD107B3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18" operator="equal" id="{85FB034F-85FA-4380-BDB9-6C92CDBCB39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M825</xm:sqref>
        </x14:conditionalFormatting>
        <x14:conditionalFormatting xmlns:xm="http://schemas.microsoft.com/office/excel/2006/main">
          <x14:cfRule type="cellIs" priority="2109" operator="equal" id="{B15C9E9A-6C8E-4CC6-9E6B-D4AC8234AB6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10" operator="equal" id="{7C1223C3-65AA-4644-8ED4-B2E43E3ED3F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11" operator="equal" id="{2097779C-3E2F-41A4-BDC8-51C0183709F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12" operator="equal" id="{015AE76C-F3E4-4C23-983C-A3DC4C08069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13" operator="equal" id="{BC09B66C-451B-4256-BC3A-D2EB0864590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O825</xm:sqref>
        </x14:conditionalFormatting>
        <x14:conditionalFormatting xmlns:xm="http://schemas.microsoft.com/office/excel/2006/main">
          <x14:cfRule type="cellIs" priority="2119" operator="equal" id="{D4BD3E53-0B6B-42F5-9DAD-67B2BD9E7D2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20" operator="equal" id="{E038319D-FED3-47B9-8DFE-DFF0F9146BD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21" operator="equal" id="{E1F20F6E-DE6D-446E-AAC7-B4F2718F4E1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22" operator="equal" id="{83D5A13E-69EC-4FEE-8E48-20AF61E1AA7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R825</xm:sqref>
        </x14:conditionalFormatting>
        <x14:conditionalFormatting xmlns:xm="http://schemas.microsoft.com/office/excel/2006/main">
          <x14:cfRule type="cellIs" priority="2100" operator="equal" id="{FA9E62F8-E9FB-4321-A824-8EFBF302B69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01" operator="equal" id="{5491FC3F-7EC1-453B-94F7-3E542E67594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02" operator="equal" id="{62B1E985-4BA5-4A60-85C7-736CFA68D0C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03" operator="equal" id="{493932AB-7EF3-431F-B67B-3BCF19FA71E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04" operator="equal" id="{45BE501A-403D-472D-8547-729E815C180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M851</xm:sqref>
        </x14:conditionalFormatting>
        <x14:conditionalFormatting xmlns:xm="http://schemas.microsoft.com/office/excel/2006/main">
          <x14:cfRule type="cellIs" priority="2095" operator="equal" id="{8E122F8F-9344-4751-B6B2-77923CB73DF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96" operator="equal" id="{E427B137-1254-4970-ADA3-6CE169682E6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97" operator="equal" id="{70634954-F82E-4116-AABA-835D60F8C4A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98" operator="equal" id="{36687888-44E0-4647-A598-377AD7E1379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99" operator="equal" id="{63359F72-05DC-4DF4-922A-3D9EC999825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O851</xm:sqref>
        </x14:conditionalFormatting>
        <x14:conditionalFormatting xmlns:xm="http://schemas.microsoft.com/office/excel/2006/main">
          <x14:cfRule type="cellIs" priority="2105" operator="equal" id="{1D2113A9-D5BC-4C9C-A21B-BBFC0676846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06" operator="equal" id="{C09CCB6A-FBB4-484E-B538-2F00FAFF7B6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07" operator="equal" id="{1F065499-BE04-478B-892E-2C3DC04518B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08" operator="equal" id="{A2B79016-0A57-4B0F-BB3D-7ACDFFB290A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R851</xm:sqref>
        </x14:conditionalFormatting>
        <x14:conditionalFormatting xmlns:xm="http://schemas.microsoft.com/office/excel/2006/main">
          <x14:cfRule type="cellIs" priority="2072" operator="equal" id="{111720A6-061C-4745-BFBB-311E93BC4E6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73" operator="equal" id="{18DBF0D2-6E07-4754-BD85-EADD3341ADD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74" operator="equal" id="{9BE71C8E-E9B9-4464-B825-7F9807F7756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75" operator="equal" id="{421F878E-851D-4E2B-A358-2E6CF18865E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76" operator="equal" id="{C133E026-BF8F-4D86-A191-8BABFB40AF1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M875</xm:sqref>
        </x14:conditionalFormatting>
        <x14:conditionalFormatting xmlns:xm="http://schemas.microsoft.com/office/excel/2006/main">
          <x14:cfRule type="cellIs" priority="2067" operator="equal" id="{F408BF11-2DD7-4781-9409-F0B07B6698A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68" operator="equal" id="{62DE174F-4B03-4734-8E0C-799128481D0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69" operator="equal" id="{2F419EBC-435E-42A6-8536-9C0741B3C3A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70" operator="equal" id="{2E64EEA5-D5A8-4A92-8CB3-CAAB8E8D563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71" operator="equal" id="{29B3F19F-6F3A-41E7-9BE2-C1FAF2A4B44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O875</xm:sqref>
        </x14:conditionalFormatting>
        <x14:conditionalFormatting xmlns:xm="http://schemas.microsoft.com/office/excel/2006/main">
          <x14:cfRule type="cellIs" priority="2077" operator="equal" id="{4F593207-F501-40F7-B214-A4042D4EA65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78" operator="equal" id="{3CC6D08A-1422-4E5F-B688-CEFCB98B533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79" operator="equal" id="{1C4142DB-7814-41DD-88A1-EFA4081DB1D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80" operator="equal" id="{A77F2A7F-625F-4F08-85DE-0094059EBCC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R875</xm:sqref>
        </x14:conditionalFormatting>
        <x14:conditionalFormatting xmlns:xm="http://schemas.microsoft.com/office/excel/2006/main">
          <x14:cfRule type="cellIs" priority="2058" operator="equal" id="{72790826-83E3-4DFE-B8B7-2FECBF80722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59" operator="equal" id="{9A2D39D6-F89F-4084-B7EC-23B438C8DCB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60" operator="equal" id="{47B93602-7C3C-4995-A910-F3C2036C694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61" operator="equal" id="{46871377-027F-484B-A0AF-8580A862B80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62" operator="equal" id="{44BE033B-7574-4F5A-B59E-1A8057E9A3D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M774</xm:sqref>
        </x14:conditionalFormatting>
        <x14:conditionalFormatting xmlns:xm="http://schemas.microsoft.com/office/excel/2006/main">
          <x14:cfRule type="cellIs" priority="2053" operator="equal" id="{261975B7-10EF-4C8F-864B-1CBFF406BFD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54" operator="equal" id="{5EFE6062-7927-4E51-AB3F-B1C84C7E69B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55" operator="equal" id="{054F03AF-B3F8-468C-A0B1-C0CF2F65C66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56" operator="equal" id="{790869E9-5AAC-4932-9398-27764DE4974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57" operator="equal" id="{7FE8F58F-4F89-4D97-86FC-3FAD2766C83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O774</xm:sqref>
        </x14:conditionalFormatting>
        <x14:conditionalFormatting xmlns:xm="http://schemas.microsoft.com/office/excel/2006/main">
          <x14:cfRule type="cellIs" priority="2063" operator="equal" id="{ECC03C57-E840-4661-8668-94A87D8BE1A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64" operator="equal" id="{0B6F397E-5F10-4810-B34B-248DA4BE851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65" operator="equal" id="{4D003413-416C-429C-A879-D2C7D80286B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66" operator="equal" id="{D51E5A65-B3C1-4FED-95B2-B4155C65660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R774</xm:sqref>
        </x14:conditionalFormatting>
        <x14:conditionalFormatting xmlns:xm="http://schemas.microsoft.com/office/excel/2006/main">
          <x14:cfRule type="cellIs" priority="2044" operator="equal" id="{261420C6-3F32-4E2C-8C68-4A83C4B2543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45" operator="equal" id="{34F02380-F1E6-41EC-8232-F7D4C15CEA9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46" operator="equal" id="{8822AA44-7E69-412E-95A4-AF5FA760E47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47" operator="equal" id="{B36E0000-6B62-4D4D-90A7-3709887C639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48" operator="equal" id="{5084361B-017D-4073-8F8E-AB7A296DFA4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M799</xm:sqref>
        </x14:conditionalFormatting>
        <x14:conditionalFormatting xmlns:xm="http://schemas.microsoft.com/office/excel/2006/main">
          <x14:cfRule type="cellIs" priority="2039" operator="equal" id="{31BB38ED-EA61-4BEE-A007-927C80D9786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40" operator="equal" id="{9C894F9A-C6C4-429C-BB95-738E80F4354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41" operator="equal" id="{EB101812-DBEF-4A14-A4FE-BAC216A8AB6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42" operator="equal" id="{F0BE8E65-D5F7-431A-948D-72D0C3E45BC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43" operator="equal" id="{A5D10597-1E74-4B5E-A997-BB2539EAF33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O799</xm:sqref>
        </x14:conditionalFormatting>
        <x14:conditionalFormatting xmlns:xm="http://schemas.microsoft.com/office/excel/2006/main">
          <x14:cfRule type="cellIs" priority="2049" operator="equal" id="{1467C774-42F2-4355-B891-143A2013202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50" operator="equal" id="{3450459A-ED51-4920-9E81-CA41C679189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51" operator="equal" id="{8FC97CA3-BD6E-43FF-8F67-DABDE323E42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52" operator="equal" id="{54AE9E48-825B-412E-AB32-A150B65A453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R799</xm:sqref>
        </x14:conditionalFormatting>
        <x14:conditionalFormatting xmlns:xm="http://schemas.microsoft.com/office/excel/2006/main">
          <x14:cfRule type="cellIs" priority="2030" operator="equal" id="{02377588-C979-4456-97FD-EAB61E88705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31" operator="equal" id="{B08D1BF5-318B-4B4D-9442-58611511EA2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32" operator="equal" id="{C3A40B58-89DB-4655-88C7-7097CF9E054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33" operator="equal" id="{A816344E-49DD-4F73-90E8-2401640B8A2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34" operator="equal" id="{F901CEA8-5972-4FA4-9317-54FDEC02AED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M826</xm:sqref>
        </x14:conditionalFormatting>
        <x14:conditionalFormatting xmlns:xm="http://schemas.microsoft.com/office/excel/2006/main">
          <x14:cfRule type="cellIs" priority="2025" operator="equal" id="{F7642FC4-1A38-4162-8B93-61D68376810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26" operator="equal" id="{9E003933-4A17-4F57-87B2-3ADFB02F403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27" operator="equal" id="{D30DC933-F690-4486-8938-77FA5315A74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28" operator="equal" id="{5A099324-D285-41B5-BB54-F12D407500D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29" operator="equal" id="{C8DFA2C3-E8AE-49C8-8FB6-7444E697CE9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O826</xm:sqref>
        </x14:conditionalFormatting>
        <x14:conditionalFormatting xmlns:xm="http://schemas.microsoft.com/office/excel/2006/main">
          <x14:cfRule type="cellIs" priority="2035" operator="equal" id="{F67EB2B2-4679-463F-BE19-DA92E1FD5B0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36" operator="equal" id="{166F1C6C-8768-4264-A220-039CF0E69FE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37" operator="equal" id="{20E177BD-A4BF-4FF5-9A2D-55283D2DB77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38" operator="equal" id="{301657D4-20F8-447A-9549-DD383377FDA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R826</xm:sqref>
        </x14:conditionalFormatting>
        <x14:conditionalFormatting xmlns:xm="http://schemas.microsoft.com/office/excel/2006/main">
          <x14:cfRule type="cellIs" priority="2016" operator="equal" id="{3D72C8C7-E0B1-4BC0-B511-9B1C5B85F44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17" operator="equal" id="{493A689E-EEAD-46A3-8173-747E01C2C89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18" operator="equal" id="{5208FD25-F07A-46C0-8A1B-B0C80AD6AEC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19" operator="equal" id="{01AEF68F-C625-4966-8752-5EE520F279A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20" operator="equal" id="{C50C8062-596C-48D0-8EDB-CFF82AF4E64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M852</xm:sqref>
        </x14:conditionalFormatting>
        <x14:conditionalFormatting xmlns:xm="http://schemas.microsoft.com/office/excel/2006/main">
          <x14:cfRule type="cellIs" priority="2011" operator="equal" id="{DF0EDDD2-F866-4F10-B5DF-59BC4C4014E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12" operator="equal" id="{0456649E-C761-4B7A-A048-536FC231AB4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13" operator="equal" id="{59235A9F-1352-4E72-8080-B6C0FF9EEF7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14" operator="equal" id="{5865C240-FA6D-4813-B87E-556BAB17232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15" operator="equal" id="{4A6E5C06-74F8-4BD3-B3CF-F40C7DF8197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O852</xm:sqref>
        </x14:conditionalFormatting>
        <x14:conditionalFormatting xmlns:xm="http://schemas.microsoft.com/office/excel/2006/main">
          <x14:cfRule type="cellIs" priority="2021" operator="equal" id="{E372065E-D890-45C8-9245-6D6B9AE7521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22" operator="equal" id="{5282E0C5-C16C-443C-AD6B-4D384BBA43D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23" operator="equal" id="{D96AF950-83DB-482B-B2BE-9C5969AD9A0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24" operator="equal" id="{9975D84D-B2B0-484C-AF36-A2AB6F0D8EB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R852</xm:sqref>
        </x14:conditionalFormatting>
        <x14:conditionalFormatting xmlns:xm="http://schemas.microsoft.com/office/excel/2006/main">
          <x14:cfRule type="cellIs" priority="1988" operator="equal" id="{6DE19B23-F786-46C7-90FB-77A37157FF8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89" operator="equal" id="{E701FC67-25BE-4CC2-BC9D-E11DB7FE4A8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90" operator="equal" id="{983674E1-4A52-4D5C-85BE-80166C9A2C2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91" operator="equal" id="{795DA1CE-E089-4DC2-89A2-245784535F0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92" operator="equal" id="{ADBF7146-C995-4224-93E0-A764A82D940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M876</xm:sqref>
        </x14:conditionalFormatting>
        <x14:conditionalFormatting xmlns:xm="http://schemas.microsoft.com/office/excel/2006/main">
          <x14:cfRule type="cellIs" priority="1983" operator="equal" id="{580B5368-35EB-44A4-A7BA-C81795EEB86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84" operator="equal" id="{4630FC75-026B-4A4C-8334-95A896F28F6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85" operator="equal" id="{A45ADBDF-458E-4F00-8704-A0ABC848DBC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86" operator="equal" id="{114E21FD-5651-40A5-A18D-C9360532AD8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87" operator="equal" id="{C2809950-0ED0-45EF-A5E7-6D8C50501FE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O876</xm:sqref>
        </x14:conditionalFormatting>
        <x14:conditionalFormatting xmlns:xm="http://schemas.microsoft.com/office/excel/2006/main">
          <x14:cfRule type="cellIs" priority="1993" operator="equal" id="{2D465EBA-9C1C-4E06-80EB-62A34A2D98E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94" operator="equal" id="{35C24203-AB7B-4609-A462-FE8CAC55216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95" operator="equal" id="{50BCF841-3CED-4E40-8608-B26B885697A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96" operator="equal" id="{F552B4D8-AFC2-40EA-8477-68CEA74B7D5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R876</xm:sqref>
        </x14:conditionalFormatting>
        <x14:conditionalFormatting xmlns:xm="http://schemas.microsoft.com/office/excel/2006/main">
          <x14:cfRule type="cellIs" priority="1974" operator="equal" id="{D97A2704-E533-4B06-867B-1979A9D6A47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75" operator="equal" id="{A03CC6E9-E625-48B0-89E8-8E135A5DBA6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76" operator="equal" id="{73DDA31E-3504-42A6-AB00-72AE37432A7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77" operator="equal" id="{546260B0-CC9D-452E-9195-E37582EA4D5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78" operator="equal" id="{6F6EFC8E-82F4-432E-8F84-AD8B0CE2B66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M775</xm:sqref>
        </x14:conditionalFormatting>
        <x14:conditionalFormatting xmlns:xm="http://schemas.microsoft.com/office/excel/2006/main">
          <x14:cfRule type="cellIs" priority="1969" operator="equal" id="{36784F57-EDBD-48B7-AA2A-0F368B34200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70" operator="equal" id="{17CA1964-476F-4B24-BC9B-F8D0A1FBAE6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71" operator="equal" id="{195AA5F0-CF5D-4F40-B02A-FEACC4D22B9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72" operator="equal" id="{8959EAF0-83D6-4448-B194-8CF38473272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73" operator="equal" id="{A063E031-51EA-4FAD-9CA9-ED091C95C40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O775</xm:sqref>
        </x14:conditionalFormatting>
        <x14:conditionalFormatting xmlns:xm="http://schemas.microsoft.com/office/excel/2006/main">
          <x14:cfRule type="cellIs" priority="1979" operator="equal" id="{973081D4-5B7E-49E7-BF00-5698BE33780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80" operator="equal" id="{638A174C-D9E9-48CE-BEC2-94F851F2B94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81" operator="equal" id="{1E6737CF-F86F-4A34-B74C-F675947D4D3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82" operator="equal" id="{6102D079-A98B-49BC-B6DD-BBD2A391377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R775</xm:sqref>
        </x14:conditionalFormatting>
        <x14:conditionalFormatting xmlns:xm="http://schemas.microsoft.com/office/excel/2006/main">
          <x14:cfRule type="cellIs" priority="1960" operator="equal" id="{57BF1304-B897-4AB0-B1C8-14F4B487D29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61" operator="equal" id="{226EC939-D8FB-417F-BF22-37F86EB76F0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62" operator="equal" id="{7AADA384-805A-4818-B151-03252E8CBD6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63" operator="equal" id="{AF9C34CA-6326-49C8-A0F0-D1C3D8F385A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64" operator="equal" id="{8FD15E56-FF61-4B27-9BB5-2EA97803D35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M800</xm:sqref>
        </x14:conditionalFormatting>
        <x14:conditionalFormatting xmlns:xm="http://schemas.microsoft.com/office/excel/2006/main">
          <x14:cfRule type="cellIs" priority="1955" operator="equal" id="{F2FD4D90-C7C5-454B-BA89-3413113B49C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56" operator="equal" id="{BA767E99-AB54-4234-8603-CACAA64F0F3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57" operator="equal" id="{6F47ADD7-43F8-4AFD-9095-532C3207FBA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58" operator="equal" id="{B890FB2A-CE07-4C45-89A0-314321E1FED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59" operator="equal" id="{2D816F5F-A5FD-4BCF-B52A-295334A2D4D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O800</xm:sqref>
        </x14:conditionalFormatting>
        <x14:conditionalFormatting xmlns:xm="http://schemas.microsoft.com/office/excel/2006/main">
          <x14:cfRule type="cellIs" priority="1965" operator="equal" id="{35CA6E73-EDE0-49E1-9A03-39F501C0925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66" operator="equal" id="{AF8B6BF8-E881-4A26-BF28-429C30596DC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67" operator="equal" id="{F5144133-88E4-4233-B72A-A03D6CC9138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68" operator="equal" id="{C80173CF-DB05-401D-B86F-AEDABAE715B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R800</xm:sqref>
        </x14:conditionalFormatting>
        <x14:conditionalFormatting xmlns:xm="http://schemas.microsoft.com/office/excel/2006/main">
          <x14:cfRule type="cellIs" priority="1946" operator="equal" id="{A1BE83FA-ED68-46F3-8117-BADDD8F1701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47" operator="equal" id="{BEA20136-8CCD-4E2D-907C-7ECCEA1DAC0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48" operator="equal" id="{6D4E4250-BA25-4445-88B7-337352CCBDC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49" operator="equal" id="{FEAF2FBB-CF08-4932-B2F9-DA7D8547AA7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50" operator="equal" id="{1A356999-D43F-4045-A47E-37595E5788D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M827</xm:sqref>
        </x14:conditionalFormatting>
        <x14:conditionalFormatting xmlns:xm="http://schemas.microsoft.com/office/excel/2006/main">
          <x14:cfRule type="cellIs" priority="1941" operator="equal" id="{B05AB6A7-3837-4372-AEC8-3A10255DC91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42" operator="equal" id="{E01B217E-6B7B-4485-8DF7-189AB1FC503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43" operator="equal" id="{43DA295D-F807-41AA-9FF6-5617F5FB423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44" operator="equal" id="{877CCC03-7FEA-4E82-B04D-8C5A9BBCD66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45" operator="equal" id="{D4BBE090-AAE3-44EE-A751-5CC208EB418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O827</xm:sqref>
        </x14:conditionalFormatting>
        <x14:conditionalFormatting xmlns:xm="http://schemas.microsoft.com/office/excel/2006/main">
          <x14:cfRule type="cellIs" priority="1951" operator="equal" id="{9D9D3F5A-815A-4C90-9693-DBFC8988D2D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52" operator="equal" id="{E8EDFD5E-E665-4F8B-9278-86B88B3EB6C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53" operator="equal" id="{AD753651-593E-4B77-9C95-C7A2F9361FB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54" operator="equal" id="{AF9F5D55-7AF8-4B18-988F-81E9B15283C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R827</xm:sqref>
        </x14:conditionalFormatting>
        <x14:conditionalFormatting xmlns:xm="http://schemas.microsoft.com/office/excel/2006/main">
          <x14:cfRule type="cellIs" priority="1932" operator="equal" id="{A7FC021E-62C9-40D0-8D43-D2AE04A17C0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33" operator="equal" id="{797320A9-2726-4949-9668-C13159B7209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34" operator="equal" id="{5DA9504E-A836-4298-B9F4-C426ABC2B83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35" operator="equal" id="{FC9132F6-2E3D-45EF-BE3D-15B0AFC461E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36" operator="equal" id="{5A6A11FE-FE34-4740-B193-BB5D37B9D3B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M853</xm:sqref>
        </x14:conditionalFormatting>
        <x14:conditionalFormatting xmlns:xm="http://schemas.microsoft.com/office/excel/2006/main">
          <x14:cfRule type="cellIs" priority="1927" operator="equal" id="{55F4F784-FEAE-4D4D-94C7-837B9AC4A18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28" operator="equal" id="{6CC12B73-5192-497F-A290-FB022ED840C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29" operator="equal" id="{E010D0EB-CBAC-4EB8-AB11-59F198FB3B8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30" operator="equal" id="{FC7B6B81-62AF-4067-AC21-0E5C85F017D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31" operator="equal" id="{CCE524FD-0C9B-481F-80A4-238E8EB8F1A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O853</xm:sqref>
        </x14:conditionalFormatting>
        <x14:conditionalFormatting xmlns:xm="http://schemas.microsoft.com/office/excel/2006/main">
          <x14:cfRule type="cellIs" priority="1937" operator="equal" id="{4E5B0F91-77E9-4066-B2F0-ACB90B9F27A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38" operator="equal" id="{A90DEB1A-BED5-403E-9BD3-2C54C44F126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39" operator="equal" id="{F74FC2EF-44FD-47B7-A988-982164F6D02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40" operator="equal" id="{7BF16965-813B-426B-A992-6A3E744F9EA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R853</xm:sqref>
        </x14:conditionalFormatting>
        <x14:conditionalFormatting xmlns:xm="http://schemas.microsoft.com/office/excel/2006/main">
          <x14:cfRule type="cellIs" priority="1904" operator="equal" id="{3AB3B630-4EE3-4573-B4E2-F9741A3B06C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05" operator="equal" id="{E33B0F4A-8F4E-49F0-8C93-B8E1C961028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06" operator="equal" id="{67AE06AF-9A35-4BD5-A859-7BD9A4CC196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07" operator="equal" id="{EEF0FFF4-A1C2-41D5-ADCC-CAF14244293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08" operator="equal" id="{9C20EEF8-B117-46D6-9806-A1690BCD4D0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M877</xm:sqref>
        </x14:conditionalFormatting>
        <x14:conditionalFormatting xmlns:xm="http://schemas.microsoft.com/office/excel/2006/main">
          <x14:cfRule type="cellIs" priority="1899" operator="equal" id="{6C15ABCF-5726-4804-A21A-CB1A8CE4C75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00" operator="equal" id="{D3B5FDBC-E44D-4004-9ED2-2C791CB8A4E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01" operator="equal" id="{A20436DE-DBB2-4EB5-87C7-8752A749EA6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02" operator="equal" id="{55F16C3D-EE49-4498-9F08-6F33E8BF059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03" operator="equal" id="{57A8C778-F010-4190-9969-8F57ECE5D93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O877</xm:sqref>
        </x14:conditionalFormatting>
        <x14:conditionalFormatting xmlns:xm="http://schemas.microsoft.com/office/excel/2006/main">
          <x14:cfRule type="cellIs" priority="1909" operator="equal" id="{D105D029-3F48-4D8E-9AF6-75CD39C1D4D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10" operator="equal" id="{AFC2DD09-7471-4681-BD2C-095496E4C3B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11" operator="equal" id="{AA6FBFAD-6AC3-47F9-98A2-B7BDB25D834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12" operator="equal" id="{1CBA833A-415C-4A4E-88FE-D45A3DC20FC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R877</xm:sqref>
        </x14:conditionalFormatting>
        <x14:conditionalFormatting xmlns:xm="http://schemas.microsoft.com/office/excel/2006/main">
          <x14:cfRule type="cellIs" priority="1890" operator="equal" id="{87DC4713-2B80-4279-A7EE-2802E0F0789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91" operator="equal" id="{2EB8B08B-7C1F-4539-99F1-26DFFBEFB5E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92" operator="equal" id="{95772577-C006-400A-A2C5-8443EC224B7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93" operator="equal" id="{B68EFDCE-26B4-43A5-A537-D3E414EE2A7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94" operator="equal" id="{A2E45E16-2F5A-420E-BF4F-7D8313CAE8C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M777</xm:sqref>
        </x14:conditionalFormatting>
        <x14:conditionalFormatting xmlns:xm="http://schemas.microsoft.com/office/excel/2006/main">
          <x14:cfRule type="cellIs" priority="1885" operator="equal" id="{63310751-453B-4C85-80BC-BAC0340CAAE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86" operator="equal" id="{F7E5CEC3-573E-451E-BC7C-218F14D41CA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87" operator="equal" id="{89BBCF0A-5244-4AD2-8242-86EB5DF468E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88" operator="equal" id="{A31F3CC6-533C-47BF-8C2B-2F7668E62DF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89" operator="equal" id="{5C9C535D-2E67-41ED-ABE8-AC66F39DFE4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O777</xm:sqref>
        </x14:conditionalFormatting>
        <x14:conditionalFormatting xmlns:xm="http://schemas.microsoft.com/office/excel/2006/main">
          <x14:cfRule type="cellIs" priority="1895" operator="equal" id="{D801BB2C-7E01-47BA-B549-E0C3C456548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96" operator="equal" id="{04C64E31-93C1-4D6C-9B1D-F67C864A281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97" operator="equal" id="{C14E40DC-7971-4B75-80DE-54BC0C372D9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98" operator="equal" id="{8BE240C4-BA7C-4F5F-AFF3-475EA78BFAE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R777</xm:sqref>
        </x14:conditionalFormatting>
        <x14:conditionalFormatting xmlns:xm="http://schemas.microsoft.com/office/excel/2006/main">
          <x14:cfRule type="cellIs" priority="1876" operator="equal" id="{0FBB7FA2-802C-43E4-AE84-9518698C50E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77" operator="equal" id="{B36D81C5-665E-4205-9711-08DAF733081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78" operator="equal" id="{B5952572-880B-41AC-9CD6-0B368F3A47E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79" operator="equal" id="{2B383A3E-8FB5-4257-846E-0B24C3A8F62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80" operator="equal" id="{C26D7D27-44D2-4C4D-93AD-9467C2E192E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M802</xm:sqref>
        </x14:conditionalFormatting>
        <x14:conditionalFormatting xmlns:xm="http://schemas.microsoft.com/office/excel/2006/main">
          <x14:cfRule type="cellIs" priority="1871" operator="equal" id="{A5398602-35EC-43CA-95DA-B08A12E6F3A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72" operator="equal" id="{E1875F62-A28F-4089-B9DF-EEC81F8C377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73" operator="equal" id="{F6F8C26F-9668-4620-A487-EF96E8C44A6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74" operator="equal" id="{DC8C3F9D-A52B-47C6-8494-B6C2377946D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75" operator="equal" id="{9BE616BA-D4EF-4C7A-AD27-109E7DE3168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O802</xm:sqref>
        </x14:conditionalFormatting>
        <x14:conditionalFormatting xmlns:xm="http://schemas.microsoft.com/office/excel/2006/main">
          <x14:cfRule type="cellIs" priority="1881" operator="equal" id="{873AE532-0635-4E33-89C4-2B62814E077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82" operator="equal" id="{8CE0E397-3B28-4350-B222-73E7C85F9DC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83" operator="equal" id="{26B5E8C7-1DA6-4AA8-8C6D-0D7ADD33FD5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84" operator="equal" id="{D3C26407-D3BD-4F4C-8963-6063498AD08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R802</xm:sqref>
        </x14:conditionalFormatting>
        <x14:conditionalFormatting xmlns:xm="http://schemas.microsoft.com/office/excel/2006/main">
          <x14:cfRule type="cellIs" priority="1862" operator="equal" id="{1D4D216C-D7AC-4B98-9A28-C9D05912A40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63" operator="equal" id="{F8E18BB4-D78A-4190-8AC6-7532E6A415E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64" operator="equal" id="{9FDDE4DD-1726-4999-A9F8-C65A262E1A0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65" operator="equal" id="{0D00B4BE-5459-4F77-A192-FD33B79CA6B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66" operator="equal" id="{EB3397DD-8160-4CE5-A635-1ACB9D68498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M829</xm:sqref>
        </x14:conditionalFormatting>
        <x14:conditionalFormatting xmlns:xm="http://schemas.microsoft.com/office/excel/2006/main">
          <x14:cfRule type="cellIs" priority="1857" operator="equal" id="{3B9AA686-35AD-4575-BA46-7431DA6AA75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58" operator="equal" id="{7555AB64-2EFA-4706-8D9E-657F12B30C1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59" operator="equal" id="{31EAD5EC-E360-43DB-A2EB-8FC1588F0F6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60" operator="equal" id="{3325370E-6913-49EA-9150-3BD1BD1F82D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61" operator="equal" id="{4BFDF8E5-81FC-446E-9468-D7CE71F012D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O829</xm:sqref>
        </x14:conditionalFormatting>
        <x14:conditionalFormatting xmlns:xm="http://schemas.microsoft.com/office/excel/2006/main">
          <x14:cfRule type="cellIs" priority="1867" operator="equal" id="{0E978BF0-1FD1-4839-A110-5F4AE54FC37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68" operator="equal" id="{0C286AE1-3B8A-44C8-9259-A6D6B8AEDE9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69" operator="equal" id="{5B46FAEB-4E2A-44A3-A3FC-0B28F30C9A3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70" operator="equal" id="{DFF4CF63-8FD3-4E64-A084-39383F0277E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R829</xm:sqref>
        </x14:conditionalFormatting>
        <x14:conditionalFormatting xmlns:xm="http://schemas.microsoft.com/office/excel/2006/main">
          <x14:cfRule type="cellIs" priority="1848" operator="equal" id="{A33AD438-5FC2-452E-9434-4F7A0525929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49" operator="equal" id="{5EABE242-06B9-4784-8D02-8739DE3F9ED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50" operator="equal" id="{86FD2012-D605-47DD-9946-EC9739B75E7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51" operator="equal" id="{2D29CA6C-AC6A-4F0C-9809-595D0B69D2E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52" operator="equal" id="{8A1FD7B3-22AC-47E2-8C83-C696476FCA1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M855</xm:sqref>
        </x14:conditionalFormatting>
        <x14:conditionalFormatting xmlns:xm="http://schemas.microsoft.com/office/excel/2006/main">
          <x14:cfRule type="cellIs" priority="1843" operator="equal" id="{F53A909F-3AE3-40B0-A91A-C0B386F8EF5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44" operator="equal" id="{31982287-D6A0-4009-AB23-973E9496AA6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45" operator="equal" id="{FAA790A4-0C9D-4EB7-9720-91F4044A687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46" operator="equal" id="{56667B68-9D03-4E38-9520-04AB33EE2D4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47" operator="equal" id="{C133E689-8EEF-4F34-9D77-D9DD75604A0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O855</xm:sqref>
        </x14:conditionalFormatting>
        <x14:conditionalFormatting xmlns:xm="http://schemas.microsoft.com/office/excel/2006/main">
          <x14:cfRule type="cellIs" priority="1853" operator="equal" id="{BA7CC933-19F8-44F2-8B57-F8E21F3C835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54" operator="equal" id="{0CEFC84B-ED35-4054-836D-FECE5BB82EF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55" operator="equal" id="{B12072E3-0ADA-4BAC-B5C7-64CC77AFDAA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56" operator="equal" id="{A32D8715-D6B2-4E39-8A5A-EBF88AD63E7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R855</xm:sqref>
        </x14:conditionalFormatting>
        <x14:conditionalFormatting xmlns:xm="http://schemas.microsoft.com/office/excel/2006/main">
          <x14:cfRule type="cellIs" priority="1820" operator="equal" id="{D2282B00-9E2F-4719-BDFD-22E848217A7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21" operator="equal" id="{892FFB00-B52D-47B9-A143-45A919E3E91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22" operator="equal" id="{4C636756-3961-46E7-8B7A-8E24C437EF5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23" operator="equal" id="{9F10474C-0422-4079-B41D-A0BEABD18DA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24" operator="equal" id="{5A73C7D0-9A69-4452-90D2-818A8F29928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M879</xm:sqref>
        </x14:conditionalFormatting>
        <x14:conditionalFormatting xmlns:xm="http://schemas.microsoft.com/office/excel/2006/main">
          <x14:cfRule type="cellIs" priority="1815" operator="equal" id="{2D6473E2-395E-438B-9327-7B71E3621F5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16" operator="equal" id="{F3A37311-25E0-48C8-8141-0059C3B601E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17" operator="equal" id="{37DE3D57-07C8-4EF7-A6FD-0617F9E0C90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18" operator="equal" id="{EB17DF6E-AE55-4963-BD99-1D1CAB56A09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19" operator="equal" id="{C20A0BD0-8667-4A28-8DB6-8952981F411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O879</xm:sqref>
        </x14:conditionalFormatting>
        <x14:conditionalFormatting xmlns:xm="http://schemas.microsoft.com/office/excel/2006/main">
          <x14:cfRule type="cellIs" priority="1825" operator="equal" id="{A7EEADD5-5444-4AF7-A614-14B9FC641FA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26" operator="equal" id="{AB2E8D91-BE80-4CF9-877C-29C38D46EB2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27" operator="equal" id="{53FD3A69-893C-4B9F-AF49-6B31D723263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28" operator="equal" id="{620BD33C-B778-4668-AA96-73EF90EF086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R879</xm:sqref>
        </x14:conditionalFormatting>
        <x14:conditionalFormatting xmlns:xm="http://schemas.microsoft.com/office/excel/2006/main">
          <x14:cfRule type="cellIs" priority="1806" operator="equal" id="{C794CE7F-C192-4568-A6A1-5821F1B7B1C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07" operator="equal" id="{8375E55B-737C-481C-B8BB-8F160E062B0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08" operator="equal" id="{3C78A717-126E-498A-880D-FFCDE2D31B9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09" operator="equal" id="{683BF536-0EEA-4E6B-874B-4180154ABC2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10" operator="equal" id="{DC4E396B-3517-4576-80E2-9F8279E68DF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M779</xm:sqref>
        </x14:conditionalFormatting>
        <x14:conditionalFormatting xmlns:xm="http://schemas.microsoft.com/office/excel/2006/main">
          <x14:cfRule type="cellIs" priority="1801" operator="equal" id="{BA033127-95D6-4ADA-A482-71E4DB4A661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02" operator="equal" id="{CF64C64A-FC37-4D12-94BD-4D888B9D52D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03" operator="equal" id="{72143669-C05A-413C-B529-721BE2D47F2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04" operator="equal" id="{94DA8205-618F-47F4-9C2C-CB011C26205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05" operator="equal" id="{74F0257B-F129-4C19-B606-2C173B22DCC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O779</xm:sqref>
        </x14:conditionalFormatting>
        <x14:conditionalFormatting xmlns:xm="http://schemas.microsoft.com/office/excel/2006/main">
          <x14:cfRule type="cellIs" priority="1811" operator="equal" id="{97A5EC67-430A-47D9-BE37-EF156E98FF0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12" operator="equal" id="{996FC413-A70C-47E6-841A-75302A7BC67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13" operator="equal" id="{8AEDAF23-E232-4031-95B4-639F686FB34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14" operator="equal" id="{85BEEF98-E99F-4240-8CC9-0626F93604D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R779</xm:sqref>
        </x14:conditionalFormatting>
        <x14:conditionalFormatting xmlns:xm="http://schemas.microsoft.com/office/excel/2006/main">
          <x14:cfRule type="cellIs" priority="1792" operator="equal" id="{83BB0CB9-B8D6-4E0B-8879-130566C5CFB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93" operator="equal" id="{84B3BBFB-86CC-435A-89D3-AE0C22F5ACC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94" operator="equal" id="{77921802-010F-46BD-84D3-4D6B6D5A537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95" operator="equal" id="{40D88FB6-1C97-4C08-97EF-8F60CC9B85C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96" operator="equal" id="{581E9A9D-8BAA-413B-9D52-A63A34DBAA4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M804</xm:sqref>
        </x14:conditionalFormatting>
        <x14:conditionalFormatting xmlns:xm="http://schemas.microsoft.com/office/excel/2006/main">
          <x14:cfRule type="cellIs" priority="1787" operator="equal" id="{25EF21FE-3B1E-495F-867B-C296834B1E2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88" operator="equal" id="{21F9108B-6116-46D2-9657-5DFD03791BB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89" operator="equal" id="{C7F22409-9A09-4AEF-A5C0-745030BDEBA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90" operator="equal" id="{0F30BB39-52DD-4D02-8CB6-9E81FFA0303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91" operator="equal" id="{C186F109-9015-4C2F-976E-BE68E51C833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O804</xm:sqref>
        </x14:conditionalFormatting>
        <x14:conditionalFormatting xmlns:xm="http://schemas.microsoft.com/office/excel/2006/main">
          <x14:cfRule type="cellIs" priority="1797" operator="equal" id="{8963A426-1615-4293-9116-9BAD41B9110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98" operator="equal" id="{3F2962A1-B1E6-4AA3-8D8E-4A4D5308714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99" operator="equal" id="{2313E50A-0731-499F-A4D1-731DEBBB4D1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00" operator="equal" id="{0E85AC49-FBF9-4F95-AB89-2EA41654D57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R804</xm:sqref>
        </x14:conditionalFormatting>
        <x14:conditionalFormatting xmlns:xm="http://schemas.microsoft.com/office/excel/2006/main">
          <x14:cfRule type="cellIs" priority="1778" operator="equal" id="{60EF8660-7666-4126-8E2A-F698F6755A6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79" operator="equal" id="{893C905E-E29E-4D96-9D41-CC583FBE465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80" operator="equal" id="{753DE8B0-CBFF-417A-8850-D63EC4D3FBC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81" operator="equal" id="{C0329049-F708-4CBE-9FA2-06B25F5C8D9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82" operator="equal" id="{972BC594-AD3F-4BE5-ADE3-F5F225DACD9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M832</xm:sqref>
        </x14:conditionalFormatting>
        <x14:conditionalFormatting xmlns:xm="http://schemas.microsoft.com/office/excel/2006/main">
          <x14:cfRule type="cellIs" priority="1773" operator="equal" id="{D75F9E64-6EA2-4CFA-935B-42C019D8E32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74" operator="equal" id="{AB8225A5-98F9-4ED0-BB4F-E25C20329FD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75" operator="equal" id="{97B2E011-F3D7-4252-828A-8BEB8ADDA6F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76" operator="equal" id="{247E4C5C-CCCC-4C8A-9AC1-CD913BA7E58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77" operator="equal" id="{2B773E65-45B4-4964-A11B-13D847B7527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O832</xm:sqref>
        </x14:conditionalFormatting>
        <x14:conditionalFormatting xmlns:xm="http://schemas.microsoft.com/office/excel/2006/main">
          <x14:cfRule type="cellIs" priority="1783" operator="equal" id="{C58DD9DB-F361-410A-8830-7EFB70C2DBF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84" operator="equal" id="{51C467E0-7D17-4C90-9C37-711A806A0BE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85" operator="equal" id="{F9507AAA-029E-4B50-8EBE-B29F21406B8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86" operator="equal" id="{EAB40458-22F5-4C29-9CEB-C32B3536E22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R832</xm:sqref>
        </x14:conditionalFormatting>
        <x14:conditionalFormatting xmlns:xm="http://schemas.microsoft.com/office/excel/2006/main">
          <x14:cfRule type="cellIs" priority="1764" operator="equal" id="{F4AD8576-9D61-4541-9D2B-212D1E3D23B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65" operator="equal" id="{EB5951E6-156C-4214-AF55-7CCDFC0F454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66" operator="equal" id="{3038D223-E766-4461-AD99-55F37FEB969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67" operator="equal" id="{414E10FA-9990-45B6-B0F6-880F7BDA5D3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68" operator="equal" id="{85C22900-4647-4B5B-A85C-BAD7D493489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M857</xm:sqref>
        </x14:conditionalFormatting>
        <x14:conditionalFormatting xmlns:xm="http://schemas.microsoft.com/office/excel/2006/main">
          <x14:cfRule type="cellIs" priority="1759" operator="equal" id="{AD571E74-9373-42E7-B44A-139F9233576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60" operator="equal" id="{21255A91-D7D4-4140-91C5-CA198703E50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61" operator="equal" id="{C5077362-E4E8-4A21-A190-60F8118CE2F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62" operator="equal" id="{609C0052-442C-4D35-83E3-F72783F118C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63" operator="equal" id="{A73D2DED-A140-4C4B-B447-200CCC04D37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O857</xm:sqref>
        </x14:conditionalFormatting>
        <x14:conditionalFormatting xmlns:xm="http://schemas.microsoft.com/office/excel/2006/main">
          <x14:cfRule type="cellIs" priority="1769" operator="equal" id="{C4B7DC12-523B-44BA-9696-FB3E5197081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70" operator="equal" id="{F5661B8A-CF32-41DB-9755-972D69BFB7A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71" operator="equal" id="{7AC436D7-4B27-469B-87B3-6BCC2E73433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72" operator="equal" id="{E3BAC15E-23E4-48A5-BA10-85DFFBC839C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R857</xm:sqref>
        </x14:conditionalFormatting>
        <x14:conditionalFormatting xmlns:xm="http://schemas.microsoft.com/office/excel/2006/main">
          <x14:cfRule type="cellIs" priority="1736" operator="equal" id="{763FA427-D998-40BF-B66B-6EBBEDF0EC7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37" operator="equal" id="{E9B2E49A-2C7D-48D3-98D9-C14FD49CAD3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38" operator="equal" id="{38D39C10-6485-4F6A-A4BF-486A0B766F8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39" operator="equal" id="{D1A29CAC-230E-4114-84C0-BC530685AF2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40" operator="equal" id="{5BF68D20-FE91-4F12-8836-D77F871D332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M882</xm:sqref>
        </x14:conditionalFormatting>
        <x14:conditionalFormatting xmlns:xm="http://schemas.microsoft.com/office/excel/2006/main">
          <x14:cfRule type="cellIs" priority="1731" operator="equal" id="{BBA594BD-DF04-4D76-A713-E57841FE688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32" operator="equal" id="{C901618D-4074-4DDB-B8F6-551F4448FA7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33" operator="equal" id="{DD050ACD-F9EA-403D-93E7-14ABF2D9287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34" operator="equal" id="{95C9AC92-3E90-477D-96AA-19AAC4EE33C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35" operator="equal" id="{4511B0D5-E379-445E-81D4-090D82DAADC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O882</xm:sqref>
        </x14:conditionalFormatting>
        <x14:conditionalFormatting xmlns:xm="http://schemas.microsoft.com/office/excel/2006/main">
          <x14:cfRule type="cellIs" priority="1741" operator="equal" id="{C1D02AE7-CA38-4FA6-92EC-B409F92F9F5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42" operator="equal" id="{EAB10FD3-7ADC-4745-B984-B45A4665654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43" operator="equal" id="{A22A6C92-CCD8-4DB8-8A48-7BD486B774C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44" operator="equal" id="{8EE3DBCA-E809-47FD-9C63-EDC26DEB49F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R882</xm:sqref>
        </x14:conditionalFormatting>
        <x14:conditionalFormatting xmlns:xm="http://schemas.microsoft.com/office/excel/2006/main">
          <x14:cfRule type="cellIs" priority="1722" operator="equal" id="{CAA529CE-D0EC-4BC1-A6A3-ACF2184ADF0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23" operator="equal" id="{AFFDD939-BEAC-4B3D-87E6-8FDEB575A96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24" operator="equal" id="{C183187A-8099-4A45-A832-87CC715EFFF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25" operator="equal" id="{E5CA1650-7176-4E75-98E5-8B65A3B84E3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26" operator="equal" id="{F41DB973-5D4E-425F-9EFD-0986A343160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M830</xm:sqref>
        </x14:conditionalFormatting>
        <x14:conditionalFormatting xmlns:xm="http://schemas.microsoft.com/office/excel/2006/main">
          <x14:cfRule type="cellIs" priority="1717" operator="equal" id="{C1C827BC-6B39-4017-868C-E964256D23F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18" operator="equal" id="{EA215A57-CD08-48E2-93DC-96DDB92047B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19" operator="equal" id="{7175A328-A7DE-4FFF-A6E8-20852B67AA5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20" operator="equal" id="{21378522-8F51-48F4-A574-1F590FA9CD8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21" operator="equal" id="{19FD4352-BFBD-4196-80BE-026A7248010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O830</xm:sqref>
        </x14:conditionalFormatting>
        <x14:conditionalFormatting xmlns:xm="http://schemas.microsoft.com/office/excel/2006/main">
          <x14:cfRule type="cellIs" priority="1727" operator="equal" id="{1611C594-9D48-4E42-A99A-A4FF1A3B85D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28" operator="equal" id="{2D4729AF-57BC-4AFF-9C59-FC25ED59C2A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29" operator="equal" id="{C3CF7F23-17A4-4C3D-BC3F-84B4F5B4926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30" operator="equal" id="{F37510B6-6EB7-4708-9008-8BE71D42AA9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W830 R830</xm:sqref>
        </x14:conditionalFormatting>
        <x14:conditionalFormatting xmlns:xm="http://schemas.microsoft.com/office/excel/2006/main">
          <x14:cfRule type="cellIs" priority="1708" operator="equal" id="{882AD0B0-81BB-4B28-9D3D-27F70134BA5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09" operator="equal" id="{7C78849F-B08D-4290-AAAF-73A1DDEC1C9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10" operator="equal" id="{21F67469-64E9-4C88-98CB-52E2CA918BE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11" operator="equal" id="{F5813C94-5672-4149-AECE-5BBA28BC638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12" operator="equal" id="{320AC99D-E7B7-4B08-904C-CBC495E9103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M880</xm:sqref>
        </x14:conditionalFormatting>
        <x14:conditionalFormatting xmlns:xm="http://schemas.microsoft.com/office/excel/2006/main">
          <x14:cfRule type="cellIs" priority="1703" operator="equal" id="{DC7FEA36-7127-4EAF-AFE4-EAE752F4C94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04" operator="equal" id="{3F2D926D-C80E-4CA9-A24F-0D2D1CC07C3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05" operator="equal" id="{6DFA1BA5-FA2D-49E6-BA39-3B23BD62ECD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06" operator="equal" id="{A4273DA5-F654-4FA6-ABEC-F6A47D15783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07" operator="equal" id="{F8F03D9D-A97E-46D8-9F95-D88B211B9A1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O880</xm:sqref>
        </x14:conditionalFormatting>
        <x14:conditionalFormatting xmlns:xm="http://schemas.microsoft.com/office/excel/2006/main">
          <x14:cfRule type="cellIs" priority="1713" operator="equal" id="{EB141F93-2D72-4E95-9CEC-0EB25ED74F6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14" operator="equal" id="{6249F429-6826-4348-A077-B7977070346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15" operator="equal" id="{A204F21C-8194-4EE1-B825-4D39B9AE8B2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16" operator="equal" id="{4E42BCEC-3437-4C91-ABC9-C8E5EBA482E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W880 R880</xm:sqref>
        </x14:conditionalFormatting>
        <x14:conditionalFormatting xmlns:xm="http://schemas.microsoft.com/office/excel/2006/main">
          <x14:cfRule type="cellIs" priority="1698" operator="equal" id="{52059EAB-D1F1-4D95-BE15-3AF475D4C42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99" operator="equal" id="{8798F6F1-85EF-4568-9923-24CAA8A3975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00" operator="equal" id="{8F4C9BBB-9C35-46B8-86CE-077924DD965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01" operator="equal" id="{2D50F0DE-B406-4442-A46B-B74B01F3DC7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02" operator="equal" id="{8E9480B3-42D3-4E78-AA8F-9CC0ED02959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M805</xm:sqref>
        </x14:conditionalFormatting>
        <x14:conditionalFormatting xmlns:xm="http://schemas.microsoft.com/office/excel/2006/main">
          <x14:cfRule type="cellIs" priority="1689" operator="equal" id="{3F642D1D-CFD9-46A9-89B7-938F12C5EDE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90" operator="equal" id="{A77075BF-9DA1-46F6-AE45-C8568603723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91" operator="equal" id="{103776E3-A737-4C60-B423-07068F722E5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92" operator="equal" id="{F860E7DB-93C7-4357-8CB4-9EEC3863B71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93" operator="equal" id="{23E4A317-9DC9-4997-AF31-C93AE00FBB0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O805</xm:sqref>
        </x14:conditionalFormatting>
        <x14:conditionalFormatting xmlns:xm="http://schemas.microsoft.com/office/excel/2006/main">
          <x14:cfRule type="cellIs" priority="1694" operator="equal" id="{A11B98CC-9069-43CB-B6B7-054B08A855D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95" operator="equal" id="{A1E80FA3-DA4D-4DC3-A9F8-B78DCD456F2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96" operator="equal" id="{B27B043C-5C34-43A7-A336-F0026D4CE4B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97" operator="equal" id="{1352EC98-FA3F-4CFD-B011-C352F8EFDCC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R805</xm:sqref>
        </x14:conditionalFormatting>
        <x14:conditionalFormatting xmlns:xm="http://schemas.microsoft.com/office/excel/2006/main">
          <x14:cfRule type="cellIs" priority="1685" operator="equal" id="{180F4C2A-BF23-4AAB-979D-66600BF25E7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86" operator="equal" id="{99A553B7-8DA2-4FA5-B304-5DB02ADEAB7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87" operator="equal" id="{6CACCEBA-88E5-4318-963E-106D57F3FE7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88" operator="equal" id="{D2F8F6AD-7658-420D-A752-803F6A3C77B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Z805</xm:sqref>
        </x14:conditionalFormatting>
        <x14:conditionalFormatting xmlns:xm="http://schemas.microsoft.com/office/excel/2006/main">
          <x14:cfRule type="cellIs" priority="1681" operator="equal" id="{3AF66BEB-3FBE-4B2A-AE85-2462B19ED8B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82" operator="equal" id="{3D889EAA-30AA-4F19-A174-054F1079D8B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83" operator="equal" id="{2533976F-5A3E-4173-8360-96EF09E8BAA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84" operator="equal" id="{51BCC578-F6EB-4152-94CD-5E77D742052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W805</xm:sqref>
        </x14:conditionalFormatting>
        <x14:conditionalFormatting xmlns:xm="http://schemas.microsoft.com/office/excel/2006/main">
          <x14:cfRule type="cellIs" priority="1676" operator="equal" id="{3D0E8223-8AC6-41EC-BD95-4A4021ACE04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77" operator="equal" id="{ABB399D2-A5BB-418F-A607-6E542BDF854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78" operator="equal" id="{2550910D-3203-4EBA-9708-3770664645B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79" operator="equal" id="{5EB75C9F-09A7-4483-B157-F6DFABE7871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80" operator="equal" id="{D3141C7C-2CC0-411A-B33A-FC373C1808F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M821</xm:sqref>
        </x14:conditionalFormatting>
        <x14:conditionalFormatting xmlns:xm="http://schemas.microsoft.com/office/excel/2006/main">
          <x14:cfRule type="cellIs" priority="1667" operator="equal" id="{D976D69D-714C-446F-9378-1839D64E74B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68" operator="equal" id="{512D38AF-6D62-43DB-B8A1-32F1AA54A5A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69" operator="equal" id="{AA7B3736-9BAE-420C-BACD-A99AA772B7C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70" operator="equal" id="{5D146A24-8E69-4017-BA88-A8575DE3ACC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71" operator="equal" id="{950CE04D-E2E2-4CAD-BF22-7A825F87E49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O821</xm:sqref>
        </x14:conditionalFormatting>
        <x14:conditionalFormatting xmlns:xm="http://schemas.microsoft.com/office/excel/2006/main">
          <x14:cfRule type="cellIs" priority="1672" operator="equal" id="{3736FDDF-E791-47BE-B8FF-51F49C40084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73" operator="equal" id="{D2371F1D-B31A-4678-9F7C-E1945714B41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74" operator="equal" id="{8AF01E90-FD13-4DEF-92DF-F9D6FB7D4B8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75" operator="equal" id="{77C384ED-06E6-4AC1-B578-8D6A6240129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R821</xm:sqref>
        </x14:conditionalFormatting>
        <x14:conditionalFormatting xmlns:xm="http://schemas.microsoft.com/office/excel/2006/main">
          <x14:cfRule type="cellIs" priority="1663" operator="equal" id="{10CCDF9D-D955-4C3C-BE7A-41BF4B57722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64" operator="equal" id="{BD99BC79-7459-4253-801A-E251634B0F3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65" operator="equal" id="{0382D037-7233-4BA2-837C-B06B0282A37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66" operator="equal" id="{5F5DEE4A-8734-4347-85F2-E5F7E58128C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W821</xm:sqref>
        </x14:conditionalFormatting>
        <x14:conditionalFormatting xmlns:xm="http://schemas.microsoft.com/office/excel/2006/main">
          <x14:cfRule type="cellIs" priority="1654" operator="equal" id="{B802D941-D474-4412-86D3-462968AB360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55" operator="equal" id="{EBFB0901-4A95-4A82-A569-9F454DD39C5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56" operator="equal" id="{49CCBE86-BB0F-4815-A7E8-F74C7FB9256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57" operator="equal" id="{661BDB0C-5AC2-4E23-B788-825DC83AB3D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58" operator="equal" id="{DF422A6E-CED3-4735-A575-BFE3B8E2CC4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M778</xm:sqref>
        </x14:conditionalFormatting>
        <x14:conditionalFormatting xmlns:xm="http://schemas.microsoft.com/office/excel/2006/main">
          <x14:cfRule type="cellIs" priority="1649" operator="equal" id="{4DD87EB3-33E3-41C0-ACE5-F97E1A814E5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50" operator="equal" id="{6D2EDFCA-BD0E-40DB-BD6D-B84949690C8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51" operator="equal" id="{9716223C-C0E9-4DB0-A089-170A66DC12A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52" operator="equal" id="{16F99AA8-6FB1-44E5-AC9A-AB781F15A1B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53" operator="equal" id="{F69B1E9A-029D-4588-B621-299FF7E0591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O778</xm:sqref>
        </x14:conditionalFormatting>
        <x14:conditionalFormatting xmlns:xm="http://schemas.microsoft.com/office/excel/2006/main">
          <x14:cfRule type="cellIs" priority="1659" operator="equal" id="{EB765470-55BF-43CC-8540-564C54921B8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60" operator="equal" id="{B20906F1-99B0-49FE-9C22-D0C2935B7E1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61" operator="equal" id="{2A1CB71A-0D12-49FD-A433-D9613C09277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62" operator="equal" id="{026C2B65-4012-4B7E-A27E-B17D967897D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W778 R778</xm:sqref>
        </x14:conditionalFormatting>
        <x14:conditionalFormatting xmlns:xm="http://schemas.microsoft.com/office/excel/2006/main">
          <x14:cfRule type="cellIs" priority="1640" operator="equal" id="{7B529719-28CE-47BB-99F1-3A6E5FA6487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41" operator="equal" id="{F0E62BFD-713B-4DAF-87D3-1357CBA9313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42" operator="equal" id="{E78A66CC-49D9-4E52-B16B-1AC535D46D7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43" operator="equal" id="{94787562-CBD6-4B04-9ECD-4D59D4CA384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44" operator="equal" id="{D4AEF8D5-AB06-40CC-B723-6849066F55F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M803</xm:sqref>
        </x14:conditionalFormatting>
        <x14:conditionalFormatting xmlns:xm="http://schemas.microsoft.com/office/excel/2006/main">
          <x14:cfRule type="cellIs" priority="1635" operator="equal" id="{E7E5F15E-B686-4825-9713-E81A620C22F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36" operator="equal" id="{ACD2BA13-F8AD-4C32-9268-3F8A00BFAA7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37" operator="equal" id="{40E4A0F1-FB35-4361-B000-6E3DFA7D732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38" operator="equal" id="{0B2D70C2-2848-42DA-AB87-B6D1B38D5ED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39" operator="equal" id="{1F21A427-6BC0-423F-93C5-45D45BE963C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O803</xm:sqref>
        </x14:conditionalFormatting>
        <x14:conditionalFormatting xmlns:xm="http://schemas.microsoft.com/office/excel/2006/main">
          <x14:cfRule type="cellIs" priority="1645" operator="equal" id="{094D47EC-1CD4-4C8E-B9B2-0CC108E333F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46" operator="equal" id="{82605E2C-B840-4DC5-AEB0-DB19491AC61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47" operator="equal" id="{291798FF-2FCB-4ECC-97A8-E2F93A446E8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48" operator="equal" id="{879D6CE1-D80B-4AD6-9E7B-9974D65726C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W803 R803</xm:sqref>
        </x14:conditionalFormatting>
        <x14:conditionalFormatting xmlns:xm="http://schemas.microsoft.com/office/excel/2006/main">
          <x14:cfRule type="cellIs" priority="1626" operator="equal" id="{A6470C71-D157-40EE-93DA-1002D259E9E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27" operator="equal" id="{128468E9-A251-45C4-BDDF-66EA3B68D22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28" operator="equal" id="{F9DCAFAD-999B-4CDB-9E9A-551D444B01E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29" operator="equal" id="{FDF08F1D-3C04-4DF9-9F4D-9CC736540D3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30" operator="equal" id="{4B5786E2-0C46-4B55-90B9-B994078809A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M831</xm:sqref>
        </x14:conditionalFormatting>
        <x14:conditionalFormatting xmlns:xm="http://schemas.microsoft.com/office/excel/2006/main">
          <x14:cfRule type="cellIs" priority="1621" operator="equal" id="{40688401-1C05-48A6-A6DC-F89A6CED8AC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22" operator="equal" id="{1982D8B8-4BEE-4737-AC3B-97B2B4C6711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23" operator="equal" id="{CD7F8511-C5AE-4FF2-A0AF-BF8D585B5A5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24" operator="equal" id="{0C88B27D-B72F-4E59-A221-107B5207A05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25" operator="equal" id="{B64A8DC7-12E7-4B8B-8618-077449FD4FB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O831</xm:sqref>
        </x14:conditionalFormatting>
        <x14:conditionalFormatting xmlns:xm="http://schemas.microsoft.com/office/excel/2006/main">
          <x14:cfRule type="cellIs" priority="1631" operator="equal" id="{6364AF5C-B87D-4DAD-9D7C-817013DED85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32" operator="equal" id="{A0CA8ADC-5E2A-4D40-A977-783631C2CB6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33" operator="equal" id="{CD32F52C-9D43-4F5D-8FC1-EA29D90B92C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34" operator="equal" id="{3F3D0C7D-F1AB-4F6B-9C04-A4AAB21A0B2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W831 R831</xm:sqref>
        </x14:conditionalFormatting>
        <x14:conditionalFormatting xmlns:xm="http://schemas.microsoft.com/office/excel/2006/main">
          <x14:cfRule type="cellIs" priority="1612" operator="equal" id="{224752A2-FD85-4959-A4B9-7CC2C72EED6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13" operator="equal" id="{C8630999-98EC-4E8A-B4A8-2EF524FD3FE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14" operator="equal" id="{76056AB6-71DF-48F6-84D1-9A111163B26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15" operator="equal" id="{A72D33FC-F1DA-4328-8A33-FC0DD94EA5A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16" operator="equal" id="{55D1CBCE-B40F-492A-9C6D-E124914003C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M856</xm:sqref>
        </x14:conditionalFormatting>
        <x14:conditionalFormatting xmlns:xm="http://schemas.microsoft.com/office/excel/2006/main">
          <x14:cfRule type="cellIs" priority="1607" operator="equal" id="{9D6AC619-1974-42DF-84A9-894F34218A1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08" operator="equal" id="{26C63A7D-B517-4F02-9C21-F0C7E9621E8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09" operator="equal" id="{E05FB90A-5F5B-4191-96EE-A638B4FB517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10" operator="equal" id="{C9B92CFA-EC61-48A4-BE13-7441313FEFC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11" operator="equal" id="{20C1287F-5BD9-4038-9990-6153F4E51E4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O856</xm:sqref>
        </x14:conditionalFormatting>
        <x14:conditionalFormatting xmlns:xm="http://schemas.microsoft.com/office/excel/2006/main">
          <x14:cfRule type="cellIs" priority="1617" operator="equal" id="{B3880BC9-31C9-4468-A4F8-6DD118EB50D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18" operator="equal" id="{70EF162A-4F57-43D5-B786-FDFC29B891D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19" operator="equal" id="{7FAED75F-002B-4018-8645-1549EEB8E7A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20" operator="equal" id="{859027D3-8D3F-4165-B4BA-4424745B194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W856 R856</xm:sqref>
        </x14:conditionalFormatting>
        <x14:conditionalFormatting xmlns:xm="http://schemas.microsoft.com/office/excel/2006/main">
          <x14:cfRule type="cellIs" priority="1584" operator="equal" id="{6875774B-3D31-4B7D-B478-42C61088F32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85" operator="equal" id="{67586398-2B25-4767-ACF4-F8A9F0A37F8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86" operator="equal" id="{DE959BD7-D7E7-4D26-9B37-2F09C5A0C4F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87" operator="equal" id="{802F752C-E943-4600-BD2A-895CD28852D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88" operator="equal" id="{E938B4A8-8420-43CC-86F7-73C530165D2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M881</xm:sqref>
        </x14:conditionalFormatting>
        <x14:conditionalFormatting xmlns:xm="http://schemas.microsoft.com/office/excel/2006/main">
          <x14:cfRule type="cellIs" priority="1579" operator="equal" id="{BF25519C-ABCB-44F9-858D-698173DF24A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80" operator="equal" id="{E601A2BC-37F3-4697-950A-9403708F2AA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81" operator="equal" id="{C5F62B79-F0D5-471D-B2FF-5DAAEBB86D8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82" operator="equal" id="{6DB46CE1-EA09-4640-826B-ECBBF1C0C51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83" operator="equal" id="{488F55B2-427B-469B-B843-92C8717AFCA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O881</xm:sqref>
        </x14:conditionalFormatting>
        <x14:conditionalFormatting xmlns:xm="http://schemas.microsoft.com/office/excel/2006/main">
          <x14:cfRule type="cellIs" priority="1589" operator="equal" id="{80DB1EA1-1724-4678-81D3-95602A023DF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90" operator="equal" id="{2720F3F4-2E03-441F-9781-159019E81C8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91" operator="equal" id="{252474BF-4D01-4810-A7A9-AF4D6A7FC0B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92" operator="equal" id="{8955390E-AD74-4F32-95B9-461E2B92455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W881 R881</xm:sqref>
        </x14:conditionalFormatting>
        <x14:conditionalFormatting xmlns:xm="http://schemas.microsoft.com/office/excel/2006/main">
          <x14:cfRule type="cellIs" priority="1575" operator="equal" id="{57DFB278-FB60-4D1E-A58F-2EEF89C7862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76" operator="equal" id="{EF6BB9AA-4F9A-4BF7-A1C1-FD4D7E80588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77" operator="equal" id="{21F0384B-E397-4986-AA95-26EB6993E64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78" operator="equal" id="{EC2A84FC-8399-4D32-B298-5C13D47CFC0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Z780</xm:sqref>
        </x14:conditionalFormatting>
        <x14:conditionalFormatting xmlns:xm="http://schemas.microsoft.com/office/excel/2006/main">
          <x14:cfRule type="cellIs" priority="1571" operator="equal" id="{84CF808E-36C0-4E5A-A2D1-D24F1C7A11E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72" operator="equal" id="{FEEDBDD5-6418-451A-86BB-D28A827BE12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73" operator="equal" id="{6CD0789C-4516-410E-879D-7F74D6401E4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74" operator="equal" id="{66F0F94B-ACB3-4C66-8198-AB3F4BF4106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Z806</xm:sqref>
        </x14:conditionalFormatting>
        <x14:conditionalFormatting xmlns:xm="http://schemas.microsoft.com/office/excel/2006/main">
          <x14:cfRule type="cellIs" priority="1567" operator="equal" id="{291C1CF9-823E-4FC1-B9DF-9D2F38D1B78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68" operator="equal" id="{5B757B60-5D02-4BC6-818F-73BA746E031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69" operator="equal" id="{9ACD5AF1-F5D5-412A-B3F9-C95D4D4E32F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70" operator="equal" id="{500A1D6D-3603-4B12-9416-DC7DF94C461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Z833</xm:sqref>
        </x14:conditionalFormatting>
        <x14:conditionalFormatting xmlns:xm="http://schemas.microsoft.com/office/excel/2006/main">
          <x14:cfRule type="cellIs" priority="1563" operator="equal" id="{BFA4641A-AF73-42CA-AD58-AA912CF29B0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64" operator="equal" id="{EB597DE4-FA1A-47C2-8926-5A5DF998F77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65" operator="equal" id="{82BED571-4A26-4C00-828F-29CA5BFFE86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66" operator="equal" id="{D9ED39E8-602D-4A5D-A996-EB1DE0BD030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Z858</xm:sqref>
        </x14:conditionalFormatting>
        <x14:conditionalFormatting xmlns:xm="http://schemas.microsoft.com/office/excel/2006/main">
          <x14:cfRule type="cellIs" priority="1555" operator="equal" id="{9CAB46C4-6311-468A-B969-038EB8DA225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56" operator="equal" id="{0C4C2277-100B-4397-8F7F-09C35DC99B3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57" operator="equal" id="{76DFD8AD-841A-421E-A405-E8BA811D4F9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58" operator="equal" id="{D84C7890-98B5-4662-ADC3-E37653C9581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Z883</xm:sqref>
        </x14:conditionalFormatting>
        <x14:conditionalFormatting xmlns:xm="http://schemas.microsoft.com/office/excel/2006/main">
          <x14:cfRule type="cellIs" priority="1547" operator="equal" id="{AB62080E-94F4-4B6B-BBA2-53F0AD054CA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48" operator="equal" id="{036C244C-393F-4071-B938-ACC7FCCE95C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49" operator="equal" id="{36EC62C5-57CF-457B-834E-81D566B9368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50" operator="equal" id="{3B3E76C5-0117-493C-B971-CECDCF56BE5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R780</xm:sqref>
        </x14:conditionalFormatting>
        <x14:conditionalFormatting xmlns:xm="http://schemas.microsoft.com/office/excel/2006/main">
          <x14:cfRule type="cellIs" priority="1551" operator="equal" id="{96870B22-4EE5-4AA9-B578-3C13E2E39F4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52" operator="equal" id="{F49CC657-683D-4C68-A483-E363C5BDA52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53" operator="equal" id="{25261FC2-901C-47DB-86CF-AFECA696318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54" operator="equal" id="{AA841E37-EB60-4954-9D82-231619BD9D5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W780</xm:sqref>
        </x14:conditionalFormatting>
        <x14:conditionalFormatting xmlns:xm="http://schemas.microsoft.com/office/excel/2006/main">
          <x14:cfRule type="cellIs" priority="1542" operator="equal" id="{6CF32900-4672-4EA0-AAB9-68F45FC5EE8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43" operator="equal" id="{59A492FF-DD15-407F-9F85-BFABB87ADFF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44" operator="equal" id="{FFC3B55C-8F03-4992-B27D-3B5D1C8772B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45" operator="equal" id="{148B4D4B-1B0C-41A3-88C5-3E1DB2AC073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46" operator="equal" id="{543C2B91-25A9-493F-ADD7-13FF05DC4FB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M780</xm:sqref>
        </x14:conditionalFormatting>
        <x14:conditionalFormatting xmlns:xm="http://schemas.microsoft.com/office/excel/2006/main">
          <x14:cfRule type="cellIs" priority="1537" operator="equal" id="{A1A35FD3-D6D4-4202-89FA-A14C4A15720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38" operator="equal" id="{F063CFB8-10EA-42E8-A1F2-C00563AF39B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39" operator="equal" id="{CFC20014-1B05-4AEC-B6A3-9E11FD6CEB1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40" operator="equal" id="{842BC500-77DE-4F9F-B0BE-4B0DAF830BE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41" operator="equal" id="{42F00285-ED2D-4595-9612-79ABB192386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O780</xm:sqref>
        </x14:conditionalFormatting>
        <x14:conditionalFormatting xmlns:xm="http://schemas.microsoft.com/office/excel/2006/main">
          <x14:cfRule type="cellIs" priority="1529" operator="equal" id="{788CAD2F-B645-4C01-B01D-CC0826487A4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30" operator="equal" id="{AEB02393-19A2-48C7-8D02-C3B43313A17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31" operator="equal" id="{7D853BCA-DADC-45AA-A0B6-B7E36293AE8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32" operator="equal" id="{76B24710-C2BF-4E2F-806F-B547CB22E2F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R806</xm:sqref>
        </x14:conditionalFormatting>
        <x14:conditionalFormatting xmlns:xm="http://schemas.microsoft.com/office/excel/2006/main">
          <x14:cfRule type="cellIs" priority="1533" operator="equal" id="{2FD405AA-3B46-406A-9512-04CCAE2B957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34" operator="equal" id="{F3033C73-F09A-4631-8D54-D683F24CECE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35" operator="equal" id="{B5BCE23A-1D1B-461D-BAB5-B8BB7C7C8E5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36" operator="equal" id="{E19411E4-1FFD-4040-BE44-732A5BCFA75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W806</xm:sqref>
        </x14:conditionalFormatting>
        <x14:conditionalFormatting xmlns:xm="http://schemas.microsoft.com/office/excel/2006/main">
          <x14:cfRule type="cellIs" priority="1524" operator="equal" id="{A10F02F6-877A-4543-BD9F-BDCD2DD6C74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25" operator="equal" id="{0C807C58-D359-4109-BD2A-484FC0B82EA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26" operator="equal" id="{D16E7EE5-78BE-42FB-8F4E-3AD7F35F2B5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27" operator="equal" id="{3BE12657-7D03-44C3-BD4F-3FD7BEFDE19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28" operator="equal" id="{D7FBDEB4-655C-4736-9023-4A614532E91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M806</xm:sqref>
        </x14:conditionalFormatting>
        <x14:conditionalFormatting xmlns:xm="http://schemas.microsoft.com/office/excel/2006/main">
          <x14:cfRule type="cellIs" priority="1519" operator="equal" id="{0DDE6F43-E0D0-41A6-A436-5EC9D4540E1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20" operator="equal" id="{084DD4EF-5BD8-4DA8-BE20-AF21429DF64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21" operator="equal" id="{B15B4DF1-2C7B-447F-9DB2-A0E6B6042B8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22" operator="equal" id="{A8B634A3-843E-4A7D-9F42-34B30D98DCE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23" operator="equal" id="{B592B813-DA2B-4FB2-AEAF-0ADCC779FA8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O806</xm:sqref>
        </x14:conditionalFormatting>
        <x14:conditionalFormatting xmlns:xm="http://schemas.microsoft.com/office/excel/2006/main">
          <x14:cfRule type="cellIs" priority="1511" operator="equal" id="{ABABFC67-7FCE-47E4-964D-BDCCBBFF94A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12" operator="equal" id="{FA0A6D52-5B99-4DCB-8968-2AF03E50D50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13" operator="equal" id="{32DABA30-91B0-407C-8AB6-7E3E6BA1CA6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14" operator="equal" id="{8417AC64-6F8D-4079-B9F0-1521B86AEEA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R833</xm:sqref>
        </x14:conditionalFormatting>
        <x14:conditionalFormatting xmlns:xm="http://schemas.microsoft.com/office/excel/2006/main">
          <x14:cfRule type="cellIs" priority="1515" operator="equal" id="{0D60B447-FB88-414B-9483-0CD39286DF2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16" operator="equal" id="{E40066C5-09F5-45E4-843B-FD907BFA96D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17" operator="equal" id="{E0A60D85-9306-4839-962A-33BE5DD0CDB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18" operator="equal" id="{C6647971-9AA7-4984-95F6-824BEF15F0D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W833</xm:sqref>
        </x14:conditionalFormatting>
        <x14:conditionalFormatting xmlns:xm="http://schemas.microsoft.com/office/excel/2006/main">
          <x14:cfRule type="cellIs" priority="1506" operator="equal" id="{0B6AFA63-6246-4DAB-9334-976DC203EC2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07" operator="equal" id="{DD34C2AF-B56B-4617-B393-635C8EB8942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08" operator="equal" id="{20D3EA3C-14A1-422E-A4BE-8FDF12BE2D2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09" operator="equal" id="{FD31884A-D327-4FFF-B80F-83D31C40052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10" operator="equal" id="{CE733AEE-F71E-405E-9BB2-4D5815D2B35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M833</xm:sqref>
        </x14:conditionalFormatting>
        <x14:conditionalFormatting xmlns:xm="http://schemas.microsoft.com/office/excel/2006/main">
          <x14:cfRule type="cellIs" priority="1501" operator="equal" id="{E56DC19E-BC7C-462A-B761-96E0F17A582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02" operator="equal" id="{A6650DAC-0F24-4D0A-BB59-36097A0C0B1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03" operator="equal" id="{5127CB91-E3EA-4DBB-9590-A98BA3D272A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04" operator="equal" id="{5C0B8D98-8990-4E2C-8EC4-111DEDDA0B8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05" operator="equal" id="{FC4F6CE5-4879-478B-9514-C7E1FAC625C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O833</xm:sqref>
        </x14:conditionalFormatting>
        <x14:conditionalFormatting xmlns:xm="http://schemas.microsoft.com/office/excel/2006/main">
          <x14:cfRule type="cellIs" priority="1493" operator="equal" id="{C92D4CC9-C050-43D3-9FDC-6F6C2FAD254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4" operator="equal" id="{03D96DCE-70CD-4CA5-9B5F-63EC7992EE1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5" operator="equal" id="{17B2BD2D-D5EB-4C53-B824-D3E28D8265D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6" operator="equal" id="{AAD37052-49CE-4884-9302-FBCA0409859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R858</xm:sqref>
        </x14:conditionalFormatting>
        <x14:conditionalFormatting xmlns:xm="http://schemas.microsoft.com/office/excel/2006/main">
          <x14:cfRule type="cellIs" priority="1497" operator="equal" id="{3796B9B5-068A-4BC7-9737-C316633AB02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8" operator="equal" id="{562295FE-FBC4-4727-B890-9768EB077E6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9" operator="equal" id="{86FE9641-4AA7-4D0E-B9C5-1F415E2DD26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00" operator="equal" id="{7A34EFF1-98FB-4908-AA84-7BCC5EC1B56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W858</xm:sqref>
        </x14:conditionalFormatting>
        <x14:conditionalFormatting xmlns:xm="http://schemas.microsoft.com/office/excel/2006/main">
          <x14:cfRule type="cellIs" priority="1488" operator="equal" id="{879EE76C-06AA-406F-90B7-C63EBAB5528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9" operator="equal" id="{4FB8D580-7F49-423F-A4EA-BFBDF069FFC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0" operator="equal" id="{C53855F3-9ABC-45DB-A8AB-7C5D079739E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1" operator="equal" id="{819169B1-876B-4D99-8133-509CC0262BE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2" operator="equal" id="{D698B481-D718-472A-A8E7-8A27A53F216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M858</xm:sqref>
        </x14:conditionalFormatting>
        <x14:conditionalFormatting xmlns:xm="http://schemas.microsoft.com/office/excel/2006/main">
          <x14:cfRule type="cellIs" priority="1483" operator="equal" id="{1D301710-CE75-4B8E-B1C9-7F32F912AF4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4" operator="equal" id="{915FB16E-ED5F-4B13-96EC-8CCCA916332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5" operator="equal" id="{B270B5CF-8EE5-4234-A0D2-37364233D2E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6" operator="equal" id="{A355B39A-6AA8-4734-B9C3-370F2D3E4C2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7" operator="equal" id="{A5FC63EC-DF8D-43C3-93ED-D067D4C31AB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O858</xm:sqref>
        </x14:conditionalFormatting>
        <x14:conditionalFormatting xmlns:xm="http://schemas.microsoft.com/office/excel/2006/main">
          <x14:cfRule type="cellIs" priority="1457" operator="equal" id="{09A820DD-5880-4908-81E8-7A0B65CB09C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58" operator="equal" id="{EC31090F-C774-44A6-AB20-CC939F228FE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59" operator="equal" id="{62D06A96-8E07-4AF1-AAF0-0FBE547AA0C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0" operator="equal" id="{0AD17519-3F08-4867-A42F-D4E3AC3E0AC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R883</xm:sqref>
        </x14:conditionalFormatting>
        <x14:conditionalFormatting xmlns:xm="http://schemas.microsoft.com/office/excel/2006/main">
          <x14:cfRule type="cellIs" priority="1461" operator="equal" id="{86E44050-5634-4380-AE99-6988A0E587E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2" operator="equal" id="{A10398FB-9165-4227-A410-17F7AB2D91D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3" operator="equal" id="{ECC1D1D1-6787-4881-B791-F20393307CD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4" operator="equal" id="{320F194D-3124-48F6-8130-73EEF052E8D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W883</xm:sqref>
        </x14:conditionalFormatting>
        <x14:conditionalFormatting xmlns:xm="http://schemas.microsoft.com/office/excel/2006/main">
          <x14:cfRule type="cellIs" priority="1452" operator="equal" id="{5E36261D-035E-476C-943D-989086A7B34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53" operator="equal" id="{5AAB9D2D-C68F-4BD9-8E50-8D45D75D220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54" operator="equal" id="{FE6B9CFB-07BE-4078-B0F4-53064798F4E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55" operator="equal" id="{1B26ED08-491D-481D-A09E-333534BDE5F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56" operator="equal" id="{821E7959-71D2-477D-8F7E-A6757FE7EEE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M883</xm:sqref>
        </x14:conditionalFormatting>
        <x14:conditionalFormatting xmlns:xm="http://schemas.microsoft.com/office/excel/2006/main">
          <x14:cfRule type="cellIs" priority="1447" operator="equal" id="{0E098B9B-C1FB-45B9-81C0-A1DB89370AB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48" operator="equal" id="{65844252-F092-4942-B5BD-BC0C1071BD6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49" operator="equal" id="{A557D02B-D686-4378-9DAB-1C8FD41A597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50" operator="equal" id="{CAB9CC28-6B53-4BF1-A9BD-DFBDE29BB40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51" operator="equal" id="{783430BC-BAF2-43F1-AFB1-17BF4B8297B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O883</xm:sqref>
        </x14:conditionalFormatting>
        <x14:conditionalFormatting xmlns:xm="http://schemas.microsoft.com/office/excel/2006/main">
          <x14:cfRule type="cellIs" priority="1438" operator="equal" id="{8557FB8E-E0DC-49B3-A808-3D99BDFFA70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39" operator="equal" id="{4886755E-2B05-4DD2-A677-DA4173AECDD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40" operator="equal" id="{5FF265A6-733A-4F8A-BA22-E1F33EC062F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41" operator="equal" id="{3BE8AFBB-AABA-4C47-AF3A-327DD3191A8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42" operator="equal" id="{490CDEA0-DEE1-46AA-B47A-F091AE7A9BF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M781</xm:sqref>
        </x14:conditionalFormatting>
        <x14:conditionalFormatting xmlns:xm="http://schemas.microsoft.com/office/excel/2006/main">
          <x14:cfRule type="cellIs" priority="1433" operator="equal" id="{409FAB59-B352-4BCD-A22B-77D067B65DC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34" operator="equal" id="{C1A2AC2B-F032-47DF-914A-0CAE0040A11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35" operator="equal" id="{5468A748-A936-425C-86C2-6B48C86E8AB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36" operator="equal" id="{B0671DBD-FE70-4CA3-B9EA-B438C28ED7C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37" operator="equal" id="{20362620-9F46-4E54-9A2A-21F4E46D772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O781</xm:sqref>
        </x14:conditionalFormatting>
        <x14:conditionalFormatting xmlns:xm="http://schemas.microsoft.com/office/excel/2006/main">
          <x14:cfRule type="cellIs" priority="1443" operator="equal" id="{FD6896C4-F346-474C-9723-0103BD7EEAA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44" operator="equal" id="{F4BA9B61-A275-4F0B-A9DA-CC7F6114209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45" operator="equal" id="{3700194F-AF46-4805-80B5-AE4F71ABCC1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46" operator="equal" id="{968B61F8-88E9-4F0A-AEAA-ACE65523E50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R781 W781</xm:sqref>
        </x14:conditionalFormatting>
        <x14:conditionalFormatting xmlns:xm="http://schemas.microsoft.com/office/excel/2006/main">
          <x14:cfRule type="cellIs" priority="1424" operator="equal" id="{94D7B1E4-C1E2-4DE4-8E53-2CD001FA7D1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5" operator="equal" id="{B4F13B85-8E47-4D75-92F6-B79D80399DA0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6" operator="equal" id="{D3B00CE1-4D5D-4E3C-94EA-2AB3CCA9818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7" operator="equal" id="{8814ABAE-AE1C-4C93-85F4-A68E52832B9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8" operator="equal" id="{3063C789-0D45-4AD9-87BB-C61A8B52B42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M807</xm:sqref>
        </x14:conditionalFormatting>
        <x14:conditionalFormatting xmlns:xm="http://schemas.microsoft.com/office/excel/2006/main">
          <x14:cfRule type="cellIs" priority="1419" operator="equal" id="{64F5F8EC-0D81-4A1A-BBD2-C5A1918852D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0" operator="equal" id="{FE89A74B-758C-4AE7-A4CA-5E5264A95A6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1" operator="equal" id="{CAA55641-95DA-4760-93B8-78AAF58FE76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2" operator="equal" id="{92780FBF-885E-4B04-AB94-B6AC055081B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3" operator="equal" id="{886B8E4F-9260-4FC6-BCFB-B16B8F0C382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O807</xm:sqref>
        </x14:conditionalFormatting>
        <x14:conditionalFormatting xmlns:xm="http://schemas.microsoft.com/office/excel/2006/main">
          <x14:cfRule type="cellIs" priority="1429" operator="equal" id="{2FB4152B-BE25-477A-BB60-11847DCA5CA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30" operator="equal" id="{4D65D6BE-5C83-4E6D-BE6C-CF37D254239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31" operator="equal" id="{A7E20432-964D-4727-AF26-A46868B3B24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32" operator="equal" id="{BF636FD8-6EB6-4475-AF20-A4084E40116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R807 W807</xm:sqref>
        </x14:conditionalFormatting>
        <x14:conditionalFormatting xmlns:xm="http://schemas.microsoft.com/office/excel/2006/main">
          <x14:cfRule type="cellIs" priority="1410" operator="equal" id="{2DC4EF77-D9F0-4937-A92B-148FBFC9D61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1" operator="equal" id="{AE4FDDDC-CA46-4900-9A31-53D06782728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2" operator="equal" id="{03A97EA6-59EA-49F3-9A83-0376CEC675D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3" operator="equal" id="{6586CE5F-0D9B-4BD7-9925-07BD420F67B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4" operator="equal" id="{1BCB631A-82F3-4992-A944-1DE5081EA99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M834</xm:sqref>
        </x14:conditionalFormatting>
        <x14:conditionalFormatting xmlns:xm="http://schemas.microsoft.com/office/excel/2006/main">
          <x14:cfRule type="cellIs" priority="1405" operator="equal" id="{30F9B838-0B78-4AF1-B26B-F54B0826049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6" operator="equal" id="{FD758BA6-9CE3-4749-8F9A-FD68CAC0347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7" operator="equal" id="{AEE0A7BB-D898-457A-8A2A-D41F595D8C8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8" operator="equal" id="{47D56D7A-138F-447A-A5F4-15E06004E29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9" operator="equal" id="{B945A7EA-B8F6-4871-9E00-F738349C6C9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O834</xm:sqref>
        </x14:conditionalFormatting>
        <x14:conditionalFormatting xmlns:xm="http://schemas.microsoft.com/office/excel/2006/main">
          <x14:cfRule type="cellIs" priority="1415" operator="equal" id="{123B9C65-F7A3-4BC7-8682-11282483637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6" operator="equal" id="{DFBA1CDB-680B-4FCE-94BB-29BF252DB89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7" operator="equal" id="{9EFD7152-6B89-47C3-9959-0A3B76F7B4A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8" operator="equal" id="{D38776C9-4137-4019-99F0-9B5B47AC502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R834 W834</xm:sqref>
        </x14:conditionalFormatting>
        <x14:conditionalFormatting xmlns:xm="http://schemas.microsoft.com/office/excel/2006/main">
          <x14:cfRule type="cellIs" priority="1396" operator="equal" id="{7866414B-D41B-42A7-B13A-6615A781F65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7" operator="equal" id="{50FDC520-C384-4144-8463-B70EE3E7625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8" operator="equal" id="{2255E8CF-B851-4743-A33B-99577D05231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9" operator="equal" id="{DFD10204-C6E2-450C-B655-04FA43A1346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0" operator="equal" id="{FCC5CCC4-10AA-4C23-8E9C-510239E2E69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M859</xm:sqref>
        </x14:conditionalFormatting>
        <x14:conditionalFormatting xmlns:xm="http://schemas.microsoft.com/office/excel/2006/main">
          <x14:cfRule type="cellIs" priority="1391" operator="equal" id="{AA92CE10-C6DD-48E9-9A8C-3314E8575F0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2" operator="equal" id="{244BD6AD-87DA-46C2-9AEC-B322744F9D0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3" operator="equal" id="{6C5B1664-35C9-447F-A67D-C9707AF456E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4" operator="equal" id="{8EF8BE12-369E-4C00-AE13-0C30C1AF9A2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5" operator="equal" id="{9892C98E-AC8E-4DFB-8F28-EC97A4ABF15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O859</xm:sqref>
        </x14:conditionalFormatting>
        <x14:conditionalFormatting xmlns:xm="http://schemas.microsoft.com/office/excel/2006/main">
          <x14:cfRule type="cellIs" priority="1401" operator="equal" id="{4036FAD0-AEA7-4DCE-8918-09822619D4B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2" operator="equal" id="{3AD605F3-6268-4243-8FF5-927295CD571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3" operator="equal" id="{7FBAC12F-AC9B-48CD-BC39-456E26686FB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4" operator="equal" id="{0D491184-C594-4DEC-AD03-FC7C56D231A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R859 W859</xm:sqref>
        </x14:conditionalFormatting>
        <x14:conditionalFormatting xmlns:xm="http://schemas.microsoft.com/office/excel/2006/main">
          <x14:cfRule type="cellIs" priority="1368" operator="equal" id="{45DD9C05-7F43-42C7-A8C8-0ADC1D870DD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9" operator="equal" id="{9424AE43-E7B4-41DD-95BA-619DA90F022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0" operator="equal" id="{77C37796-9F01-4DA1-B082-50A2548F300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1" operator="equal" id="{11FB2E2A-65B3-464A-9618-6B94B7444EC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2" operator="equal" id="{5FD0C950-96D0-4923-BB2F-EC4A580E181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M884</xm:sqref>
        </x14:conditionalFormatting>
        <x14:conditionalFormatting xmlns:xm="http://schemas.microsoft.com/office/excel/2006/main">
          <x14:cfRule type="cellIs" priority="1363" operator="equal" id="{DD13A1D8-E359-47E7-A015-6E3E1A5A322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4" operator="equal" id="{994ADF94-FDC7-43CB-A9DB-97EAD9E7965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5" operator="equal" id="{2D5B857F-9E5B-4A51-93BE-A9BD0AF8BD6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6" operator="equal" id="{A418FF3B-3E44-4A03-9B19-B7D9F01C8ED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7" operator="equal" id="{EEC15C0F-E851-4578-A4FE-A45B0715B3A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O884</xm:sqref>
        </x14:conditionalFormatting>
        <x14:conditionalFormatting xmlns:xm="http://schemas.microsoft.com/office/excel/2006/main">
          <x14:cfRule type="cellIs" priority="1373" operator="equal" id="{C5C30A07-FD56-42B0-B50A-D495354C8F7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4" operator="equal" id="{6C12653F-6A98-44D9-B504-65A792787E0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5" operator="equal" id="{8B1A8C48-6FD3-4FFC-9170-D0636218D95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6" operator="equal" id="{7583CDB4-B7A5-4788-B6B5-C2613745893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R884 W884</xm:sqref>
        </x14:conditionalFormatting>
        <x14:conditionalFormatting xmlns:xm="http://schemas.microsoft.com/office/excel/2006/main">
          <x14:cfRule type="cellIs" priority="1354" operator="equal" id="{0193C752-065D-4DBA-99FA-C9548CAD0CE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5" operator="equal" id="{5FAA0453-236E-4ED0-9E68-95E2CF5593E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6" operator="equal" id="{2C19989C-B0AE-466D-ADB7-571294FF420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7" operator="equal" id="{3632E3F0-82E3-475F-B236-51287BE3572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8" operator="equal" id="{D7AA5258-5A50-42D7-988A-E8DA8DFAF3E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M782</xm:sqref>
        </x14:conditionalFormatting>
        <x14:conditionalFormatting xmlns:xm="http://schemas.microsoft.com/office/excel/2006/main">
          <x14:cfRule type="cellIs" priority="1349" operator="equal" id="{55DE555E-1AEA-444B-9278-6825CF54095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0" operator="equal" id="{ADB30C3E-76BC-4A54-B4DF-F8F76A038D8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1" operator="equal" id="{01CB2AC8-14EE-437B-B476-760E51A1431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2" operator="equal" id="{187CD756-AD5A-4384-906E-78F8DAA0A8A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3" operator="equal" id="{FEE82044-3706-46F3-992F-000D87CEA43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O782</xm:sqref>
        </x14:conditionalFormatting>
        <x14:conditionalFormatting xmlns:xm="http://schemas.microsoft.com/office/excel/2006/main">
          <x14:cfRule type="cellIs" priority="1359" operator="equal" id="{B9410394-F3B9-4F61-BA56-13EA8843937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0" operator="equal" id="{F1934B4D-5DB7-4B02-AC35-B33BD53E52C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1" operator="equal" id="{5627E8E7-6D7F-4BA5-B795-83656EED4C5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2" operator="equal" id="{9FA9045B-C9F1-4C2A-A480-D29A9F38AAA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R782</xm:sqref>
        </x14:conditionalFormatting>
        <x14:conditionalFormatting xmlns:xm="http://schemas.microsoft.com/office/excel/2006/main">
          <x14:cfRule type="cellIs" priority="1340" operator="equal" id="{873AAE0B-6C4C-4EDE-A532-2778172BB2B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1" operator="equal" id="{37482107-AC80-4C54-A6DD-5FFD6D7C545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2" operator="equal" id="{EE054A7D-072A-4AAF-BD78-D9DAC959189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3" operator="equal" id="{3B638FBC-F1BD-4A72-A62A-B15AC7F2038B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4" operator="equal" id="{1F43D8BB-6E99-42DE-8154-8F92E6316E6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M822</xm:sqref>
        </x14:conditionalFormatting>
        <x14:conditionalFormatting xmlns:xm="http://schemas.microsoft.com/office/excel/2006/main">
          <x14:cfRule type="cellIs" priority="1335" operator="equal" id="{05C1A8D8-BEB7-4FAA-80B0-CB14E187793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6" operator="equal" id="{6165948A-B749-4B49-B20B-00D2414449E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7" operator="equal" id="{4412E151-C817-4309-930D-2E1C3B9365C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8" operator="equal" id="{E208FAC1-14A4-4B18-9584-E316AC6043A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9" operator="equal" id="{33C74B49-0166-46AE-A379-98EE22370E3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O822</xm:sqref>
        </x14:conditionalFormatting>
        <x14:conditionalFormatting xmlns:xm="http://schemas.microsoft.com/office/excel/2006/main">
          <x14:cfRule type="cellIs" priority="1345" operator="equal" id="{AE893D48-9526-495F-A003-426CCF0DC1C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6" operator="equal" id="{81FBBD85-681A-46D8-A669-A2224C08584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7" operator="equal" id="{A0208C67-5F5D-4B23-8551-BFC1444030A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8" operator="equal" id="{BF70050B-C66C-404D-A8D9-931BA5EE2CC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R822</xm:sqref>
        </x14:conditionalFormatting>
        <x14:conditionalFormatting xmlns:xm="http://schemas.microsoft.com/office/excel/2006/main">
          <x14:cfRule type="cellIs" priority="1326" operator="equal" id="{E7A43DE9-E447-46E5-9990-410EC1830AA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7" operator="equal" id="{FD68505C-7E3A-4CAB-8970-960BCDFAF24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8" operator="equal" id="{9F719977-7191-433B-8DEA-1F4D72066D5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9" operator="equal" id="{6E47906B-558E-413E-8CD4-D2CA1A92DAB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0" operator="equal" id="{D18461C6-554C-4CBC-BB18-81FC7154608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M835</xm:sqref>
        </x14:conditionalFormatting>
        <x14:conditionalFormatting xmlns:xm="http://schemas.microsoft.com/office/excel/2006/main">
          <x14:cfRule type="cellIs" priority="1321" operator="equal" id="{E412481A-0100-4673-A14F-E0483EAAE26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2" operator="equal" id="{DEA0C9FD-13CD-4B3A-BBE3-39E319F2DC3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3" operator="equal" id="{33B5C97D-7DD5-4A00-A0A9-6CE87D6073F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4" operator="equal" id="{BF711204-74E2-4421-B302-83F39127D90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5" operator="equal" id="{F286738F-7C57-4838-88E9-FB72816B617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O835</xm:sqref>
        </x14:conditionalFormatting>
        <x14:conditionalFormatting xmlns:xm="http://schemas.microsoft.com/office/excel/2006/main">
          <x14:cfRule type="cellIs" priority="1331" operator="equal" id="{87526A23-2A13-49C0-A07A-2F024D22813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2" operator="equal" id="{1502AA75-6302-4488-B766-3E963FD256E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3" operator="equal" id="{168E656F-4B77-42D2-8FAA-A27648647EB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34" operator="equal" id="{3466ED3D-D397-4BCF-9B8F-73E37242C3E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R835</xm:sqref>
        </x14:conditionalFormatting>
        <x14:conditionalFormatting xmlns:xm="http://schemas.microsoft.com/office/excel/2006/main">
          <x14:cfRule type="cellIs" priority="1312" operator="equal" id="{E264061C-2057-4523-93F6-C1643305C61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3" operator="equal" id="{FF8660B4-1112-48CD-AA48-BBCB3252377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4" operator="equal" id="{5534ED14-E7D1-408B-9B7D-F696AC617E4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5" operator="equal" id="{8E6D5010-0FE8-46A4-B155-83BA9EB6316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6" operator="equal" id="{F5C560ED-1C3E-4BB6-85D3-B1B9F1323E2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M860</xm:sqref>
        </x14:conditionalFormatting>
        <x14:conditionalFormatting xmlns:xm="http://schemas.microsoft.com/office/excel/2006/main">
          <x14:cfRule type="cellIs" priority="1307" operator="equal" id="{E485773A-C19E-4386-9C91-38B77FA2F46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8" operator="equal" id="{D2662EF4-9717-4130-9F01-8FDE054F403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09" operator="equal" id="{68480BA6-F01A-4064-B724-ECCB938330E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0" operator="equal" id="{833AAEFB-D78E-4176-9D43-2998CA08AA5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1" operator="equal" id="{2B8EEC95-3B81-494E-9F2D-84B96BDB7D2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O860</xm:sqref>
        </x14:conditionalFormatting>
        <x14:conditionalFormatting xmlns:xm="http://schemas.microsoft.com/office/excel/2006/main">
          <x14:cfRule type="cellIs" priority="1317" operator="equal" id="{5168C79A-ABB8-45C7-A172-94498DA58D6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8" operator="equal" id="{17899208-17F9-4FFD-A337-B0692D94913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19" operator="equal" id="{3E2C6CC1-AB17-4DDD-8861-46EA044774A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20" operator="equal" id="{95EDFA00-3EE4-4651-8C76-C6CF4FF6D9B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R860</xm:sqref>
        </x14:conditionalFormatting>
        <x14:conditionalFormatting xmlns:xm="http://schemas.microsoft.com/office/excel/2006/main">
          <x14:cfRule type="cellIs" priority="1284" operator="equal" id="{1ED09ECE-7137-464C-B74B-5F510AE3F33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5" operator="equal" id="{8AFF1B97-8812-42C8-AE19-81B5995401D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6" operator="equal" id="{5405CE0D-05F8-405A-A6DA-82882725B70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7" operator="equal" id="{570C0E20-D91E-4DA3-9217-CF51CA879EE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8" operator="equal" id="{C36CFB82-F1E0-4169-8DF0-C748114580E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M885</xm:sqref>
        </x14:conditionalFormatting>
        <x14:conditionalFormatting xmlns:xm="http://schemas.microsoft.com/office/excel/2006/main">
          <x14:cfRule type="cellIs" priority="1279" operator="equal" id="{C27F8737-6EDE-4518-B7C3-7535338095C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0" operator="equal" id="{8604350F-411C-4BC3-B9D7-DDEFBBB9228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1" operator="equal" id="{3C477357-870F-4EEB-8578-CFEA3454832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2" operator="equal" id="{E24E60E7-DCDE-4471-8528-EF4E58A6C4F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83" operator="equal" id="{82454D7E-2223-4CDC-A9EA-D82B2DA0CB6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O885</xm:sqref>
        </x14:conditionalFormatting>
        <x14:conditionalFormatting xmlns:xm="http://schemas.microsoft.com/office/excel/2006/main">
          <x14:cfRule type="cellIs" priority="1289" operator="equal" id="{4532FC6F-4764-4523-BBE9-45DB9FA6A39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0" operator="equal" id="{22688B5F-30C3-45D3-9D37-8A372260C7C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1" operator="equal" id="{04AB3F56-3559-4B19-8888-DE05076834D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92" operator="equal" id="{2D3AD9C9-213F-4D92-AAAD-6EE55F2FA96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R885</xm:sqref>
        </x14:conditionalFormatting>
        <x14:conditionalFormatting xmlns:xm="http://schemas.microsoft.com/office/excel/2006/main">
          <x14:cfRule type="cellIs" priority="1270" operator="equal" id="{AA8D2C96-91DF-4366-B5D3-4398D07DDFA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1" operator="equal" id="{8299A28C-055D-402C-BA56-F0A083F1D99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2" operator="equal" id="{66739824-8960-4606-AD56-CC195F1A0DD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3" operator="equal" id="{4DFF6FB8-BC12-420E-B846-91D15931142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4" operator="equal" id="{A7A22326-211F-4AF8-8EA2-38929A3FDEA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M783</xm:sqref>
        </x14:conditionalFormatting>
        <x14:conditionalFormatting xmlns:xm="http://schemas.microsoft.com/office/excel/2006/main">
          <x14:cfRule type="cellIs" priority="1265" operator="equal" id="{F9CFE029-14EC-4BDE-892E-EE71E98020D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6" operator="equal" id="{BF1332BB-D0C4-47CE-8CB4-394031B7936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7" operator="equal" id="{15401A1B-FD17-4497-B114-E9B029E17DA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8" operator="equal" id="{659F6550-9836-4420-B161-3F35F47BDD8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9" operator="equal" id="{C378E1F2-DDFF-4A3D-BC2B-1C6BBC1FB39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O783</xm:sqref>
        </x14:conditionalFormatting>
        <x14:conditionalFormatting xmlns:xm="http://schemas.microsoft.com/office/excel/2006/main">
          <x14:cfRule type="cellIs" priority="1275" operator="equal" id="{1234E972-1007-4154-B937-1B40DB1AA4B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6" operator="equal" id="{C6D664E5-D2CE-4398-9DA5-AC4340A2E93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7" operator="equal" id="{DBBE0BA1-82F3-43AF-97D1-B7A2F9A934A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78" operator="equal" id="{A0B4E9AC-5303-468D-A4AE-0E094BBCAD8F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R783</xm:sqref>
        </x14:conditionalFormatting>
        <x14:conditionalFormatting xmlns:xm="http://schemas.microsoft.com/office/excel/2006/main">
          <x14:cfRule type="cellIs" priority="1256" operator="equal" id="{8349289B-7FCB-4FA0-91E6-33EB239870D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7" operator="equal" id="{92B21576-C35D-4974-8321-51F25457990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8" operator="equal" id="{063E7304-F93E-4E75-A742-49B4BD6FA12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9" operator="equal" id="{35D1FBED-41EC-4D10-BE17-7914C8DE544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0" operator="equal" id="{38649CA4-013F-4EE4-82A9-8FE8C579F51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M784</xm:sqref>
        </x14:conditionalFormatting>
        <x14:conditionalFormatting xmlns:xm="http://schemas.microsoft.com/office/excel/2006/main">
          <x14:cfRule type="cellIs" priority="1251" operator="equal" id="{E5CE9141-63C8-40B3-BD02-415777BEB50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2" operator="equal" id="{2DAAE165-351E-42B1-8385-D180405E945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3" operator="equal" id="{6B9C3D3E-0019-4BEB-9584-7B95386D40D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4" operator="equal" id="{0978C396-67D8-4CFC-A8FD-BAFFB35AC8D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5" operator="equal" id="{877639F3-255E-4581-BC62-EB4CABECCD9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O784</xm:sqref>
        </x14:conditionalFormatting>
        <x14:conditionalFormatting xmlns:xm="http://schemas.microsoft.com/office/excel/2006/main">
          <x14:cfRule type="cellIs" priority="1261" operator="equal" id="{1353F83B-D389-43E2-A4CD-531A7B1BF25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2" operator="equal" id="{0B9DBD6E-9417-42AA-90C9-5A0B9115B53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3" operator="equal" id="{86E85692-84BB-4117-A8FF-727ADC035A2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64" operator="equal" id="{70418CF3-6C41-4214-811F-45ECA9100CE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R784</xm:sqref>
        </x14:conditionalFormatting>
        <x14:conditionalFormatting xmlns:xm="http://schemas.microsoft.com/office/excel/2006/main">
          <x14:cfRule type="cellIs" priority="1242" operator="equal" id="{481AF7AC-990E-4A48-B87E-55070DBA507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3" operator="equal" id="{14F5A82A-71F7-4CA7-91EF-EFF68FB1CED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4" operator="equal" id="{E8172639-FE5F-4631-BA6E-E0F2A6F18BA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5" operator="equal" id="{DDF1316C-A453-4194-84FA-7AA04C4381C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6" operator="equal" id="{4F82B751-B540-405A-9608-B4A1DF87830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M785</xm:sqref>
        </x14:conditionalFormatting>
        <x14:conditionalFormatting xmlns:xm="http://schemas.microsoft.com/office/excel/2006/main">
          <x14:cfRule type="cellIs" priority="1237" operator="equal" id="{271D8CFF-A8A8-4CE2-85ED-095B045E630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8" operator="equal" id="{65351BCA-176B-47A6-BCFD-32133E9FDC5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9" operator="equal" id="{CA5B64E0-CDBB-439B-A072-0CC11AACED0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0" operator="equal" id="{9415888A-CB61-4614-8062-AB864EAA4EC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1" operator="equal" id="{DE232AAF-226D-41E8-B1A7-538434B0678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O785</xm:sqref>
        </x14:conditionalFormatting>
        <x14:conditionalFormatting xmlns:xm="http://schemas.microsoft.com/office/excel/2006/main">
          <x14:cfRule type="cellIs" priority="1247" operator="equal" id="{8A8181EF-873F-4BB4-8485-262D5A1A171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8" operator="equal" id="{EC8A3E98-1339-4AA3-8711-465B4F2FCE5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49" operator="equal" id="{73743A68-99F4-4FD7-AFEF-6EEF9D495C4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50" operator="equal" id="{BFE46202-2D9F-42FB-A502-619089152EB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R785</xm:sqref>
        </x14:conditionalFormatting>
        <x14:conditionalFormatting xmlns:xm="http://schemas.microsoft.com/office/excel/2006/main">
          <x14:cfRule type="cellIs" priority="1228" operator="equal" id="{0360B399-4B6D-4B31-8E19-F8D626D77D4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9" operator="equal" id="{88783A41-C78D-4EE0-AC5A-A54597AC952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0" operator="equal" id="{059FB7F0-95E4-43D2-8D9B-CA6EDCD6A23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1" operator="equal" id="{2AE8A3E4-8DB5-49E9-91EC-81AB623150A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2" operator="equal" id="{096A3502-8FA7-46C1-BA91-E00C7AC25A6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M786</xm:sqref>
        </x14:conditionalFormatting>
        <x14:conditionalFormatting xmlns:xm="http://schemas.microsoft.com/office/excel/2006/main">
          <x14:cfRule type="cellIs" priority="1223" operator="equal" id="{65184C89-2BE7-4CE7-BB7C-C785F44A195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4" operator="equal" id="{25839C3E-FEFB-49BD-8080-2DC53656507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5" operator="equal" id="{6FA94522-9A2A-4CDD-A7CC-1AC689F5570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6" operator="equal" id="{DF5E6358-DD25-41BD-B544-02EB9F12AC5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7" operator="equal" id="{F53A023C-3348-4A72-AD0C-71F42AEBD11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O786</xm:sqref>
        </x14:conditionalFormatting>
        <x14:conditionalFormatting xmlns:xm="http://schemas.microsoft.com/office/excel/2006/main">
          <x14:cfRule type="cellIs" priority="1233" operator="equal" id="{6AF90027-AA5C-4CD9-B129-66F9E6899C1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4" operator="equal" id="{EC7FFA49-2500-420B-8C9E-E0065B63406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5" operator="equal" id="{432B510A-079A-41EC-BAF2-5FA55AB14C4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36" operator="equal" id="{BE3B2501-1AAF-4B50-A773-A2FD8EF272D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R786</xm:sqref>
        </x14:conditionalFormatting>
        <x14:conditionalFormatting xmlns:xm="http://schemas.microsoft.com/office/excel/2006/main">
          <x14:cfRule type="cellIs" priority="1214" operator="equal" id="{A94C953C-89A8-4613-AB42-7387DCE5E86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5" operator="equal" id="{A97D5F95-DA9F-4E4E-AD9B-CBFBB79D0FC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6" operator="equal" id="{12208EE9-C7AA-461E-8C08-48F2D1F821F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7" operator="equal" id="{0AF6C3C4-2A3C-496A-BFAC-C64EF8C710A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8" operator="equal" id="{BA0E271B-7543-4075-B326-AF4B94391AA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M787</xm:sqref>
        </x14:conditionalFormatting>
        <x14:conditionalFormatting xmlns:xm="http://schemas.microsoft.com/office/excel/2006/main">
          <x14:cfRule type="cellIs" priority="1219" operator="equal" id="{6F986917-A534-4A9C-8437-74D46EF258A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0" operator="equal" id="{3C8F689D-1CEF-4BDC-912D-A922A7A737F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1" operator="equal" id="{ED3763FD-CAA9-4344-8ABD-E4BBF8BE279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2" operator="equal" id="{BE097E79-18F8-4CE8-ACDE-01BB62293D0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R787</xm:sqref>
        </x14:conditionalFormatting>
        <x14:conditionalFormatting xmlns:xm="http://schemas.microsoft.com/office/excel/2006/main">
          <x14:cfRule type="cellIs" priority="1191" operator="equal" id="{1EB6C764-C06E-40F6-8624-9BA31A549D1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2" operator="equal" id="{1BB9A26F-1B68-4C7A-8716-7DDB751DC0B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3" operator="equal" id="{82FA0172-7F00-4D1E-AD17-2F937B7487D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4" operator="equal" id="{9F3FBCAD-C105-44EB-8400-97B7A0687C3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5" operator="equal" id="{9943C337-BCF0-4C93-855B-830F0E47177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M788</xm:sqref>
        </x14:conditionalFormatting>
        <x14:conditionalFormatting xmlns:xm="http://schemas.microsoft.com/office/excel/2006/main">
          <x14:cfRule type="cellIs" priority="1186" operator="equal" id="{E21D43C6-0502-41BD-8EEA-24E6CFF0859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7" operator="equal" id="{5F13A969-A662-48BD-880A-A8698792BEB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8" operator="equal" id="{6E39BAD1-CEF2-4A44-975F-1DC25B4AB3C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9" operator="equal" id="{EB9AFA10-B7F2-4B92-B38C-7118E416F44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0" operator="equal" id="{FF7FD1F8-FEE6-4008-81B2-5C565FE8D72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O788</xm:sqref>
        </x14:conditionalFormatting>
        <x14:conditionalFormatting xmlns:xm="http://schemas.microsoft.com/office/excel/2006/main">
          <x14:cfRule type="cellIs" priority="1196" operator="equal" id="{4B74929F-63DC-4510-8324-605B87F935B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7" operator="equal" id="{9C1666F8-4449-42F0-85D5-6AFB722EA4B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8" operator="equal" id="{944ED7E0-A14A-42AF-B823-648DB7CF6D1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99" operator="equal" id="{BA154EA4-598E-44AE-8C74-500C3C0A367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R788</xm:sqref>
        </x14:conditionalFormatting>
        <x14:conditionalFormatting xmlns:xm="http://schemas.microsoft.com/office/excel/2006/main">
          <x14:cfRule type="cellIs" priority="1177" operator="equal" id="{6E45EBE8-FF6C-4A4A-8311-80704A195A4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8" operator="equal" id="{D3E31323-9C08-400C-86FA-F8164A9D3BB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9" operator="equal" id="{7838B006-3D79-471B-8CB6-6DB2EA0320E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0" operator="equal" id="{474A9B80-56F1-4894-916E-9792B341735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1" operator="equal" id="{81ECCF5D-B7B8-4F1E-BE42-ABDCA1C22AF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M789</xm:sqref>
        </x14:conditionalFormatting>
        <x14:conditionalFormatting xmlns:xm="http://schemas.microsoft.com/office/excel/2006/main">
          <x14:cfRule type="cellIs" priority="1172" operator="equal" id="{897B3AE2-5867-473E-BBE9-75862772567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3" operator="equal" id="{DCBAA060-60C9-43D7-AD6C-BC8A937F9A4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4" operator="equal" id="{EDF4A938-D976-43CC-A849-E3540E58105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5" operator="equal" id="{8F5F4A01-7968-451F-8CAA-EC7A5B101C0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6" operator="equal" id="{C3323CA0-6807-48E4-857D-651615B1BF7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O789</xm:sqref>
        </x14:conditionalFormatting>
        <x14:conditionalFormatting xmlns:xm="http://schemas.microsoft.com/office/excel/2006/main">
          <x14:cfRule type="cellIs" priority="1182" operator="equal" id="{1FDA23EF-3298-44F0-A0E0-6E0C8F501DD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3" operator="equal" id="{55B8DE54-36DA-47EC-A082-C94BABB5062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4" operator="equal" id="{0027E9E3-D235-4861-A7A0-38E4E3C744B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5" operator="equal" id="{20553EB2-CF43-4F6E-936F-0072484FBBE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R789</xm:sqref>
        </x14:conditionalFormatting>
        <x14:conditionalFormatting xmlns:xm="http://schemas.microsoft.com/office/excel/2006/main">
          <x14:cfRule type="cellIs" priority="1163" operator="equal" id="{79DC901B-3F22-413E-B580-C65775BE021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4" operator="equal" id="{00747DD2-4C0E-420D-8CA9-A28D4D299C6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5" operator="equal" id="{7BC1BCA8-C697-4585-93C3-83898013F21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6" operator="equal" id="{53B61004-2CE4-4877-A650-C2592B21758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7" operator="equal" id="{4B7A1636-4F73-4B77-8A8A-43C15FB1265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M790</xm:sqref>
        </x14:conditionalFormatting>
        <x14:conditionalFormatting xmlns:xm="http://schemas.microsoft.com/office/excel/2006/main">
          <x14:cfRule type="cellIs" priority="1158" operator="equal" id="{CDFAB81A-6E2D-4CBE-BE71-C14E087A604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9" operator="equal" id="{FF3BE6BE-5D3B-4947-9C27-C6DBA879A85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0" operator="equal" id="{126F412F-EBA6-4A04-894D-32D26397DCF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1" operator="equal" id="{592747F0-4B58-4D8E-AF6B-D93E9E6280A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2" operator="equal" id="{C17597BF-2EF4-4527-A43D-F39B9DBA31B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O790</xm:sqref>
        </x14:conditionalFormatting>
        <x14:conditionalFormatting xmlns:xm="http://schemas.microsoft.com/office/excel/2006/main">
          <x14:cfRule type="cellIs" priority="1168" operator="equal" id="{4E90168E-6C0B-4249-9817-1939ADB13BD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9" operator="equal" id="{EBCD23ED-90C1-43B6-87B3-B8CCA692DED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0" operator="equal" id="{BD34123A-0C56-4C63-845B-3D4AF0C62C4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1" operator="equal" id="{76DE2804-31DF-4FF2-9F17-BC091A704AE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R790</xm:sqref>
        </x14:conditionalFormatting>
        <x14:conditionalFormatting xmlns:xm="http://schemas.microsoft.com/office/excel/2006/main">
          <x14:cfRule type="cellIs" priority="1149" operator="equal" id="{82D65973-4BFD-48D4-AD57-F5C58F209B2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0" operator="equal" id="{AB32C6BB-12CD-4B2D-A48B-FC8A58ECD79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1" operator="equal" id="{844F8143-FCA7-484F-BEC5-B991F90DB78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2" operator="equal" id="{E49BDCA0-A839-453A-9261-C26F9E1650A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3" operator="equal" id="{8EDCF2B3-4481-45E5-8C55-471B0E754B4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M791</xm:sqref>
        </x14:conditionalFormatting>
        <x14:conditionalFormatting xmlns:xm="http://schemas.microsoft.com/office/excel/2006/main">
          <x14:cfRule type="cellIs" priority="1144" operator="equal" id="{B9FBB8CE-AC49-4A05-8F81-5DF12EC854F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5" operator="equal" id="{E57D3974-EE6B-4266-8EC4-705E30EA54B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6" operator="equal" id="{308F0141-FEF7-4AEF-BAD7-0145F248B99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7" operator="equal" id="{4A88BDC2-A7CD-4007-8F9A-F5BD496EC89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8" operator="equal" id="{42C3ADD6-F5AE-44CF-8080-20B3D96A00D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O791</xm:sqref>
        </x14:conditionalFormatting>
        <x14:conditionalFormatting xmlns:xm="http://schemas.microsoft.com/office/excel/2006/main">
          <x14:cfRule type="cellIs" priority="1154" operator="equal" id="{5D0C5341-F66D-4AF8-8564-0E497CB95B9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5" operator="equal" id="{99A62FD3-EBD8-4C84-A99F-6C461B5361F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6" operator="equal" id="{2EAF61C4-3D52-4AB7-951D-EACB78E9974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57" operator="equal" id="{F623F39C-14F6-4219-83DA-A8514405BB2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R791</xm:sqref>
        </x14:conditionalFormatting>
        <x14:conditionalFormatting xmlns:xm="http://schemas.microsoft.com/office/excel/2006/main">
          <x14:cfRule type="cellIs" priority="1135" operator="equal" id="{5752853B-6334-4348-B496-086C2C2DD76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6" operator="equal" id="{4301C209-7002-4120-B7B2-26CC4CC2146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7" operator="equal" id="{B1ADC7E1-8715-4940-922C-C3AC65E609A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8" operator="equal" id="{7E6122D6-9DA9-4050-B69C-5DF9B9F349F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9" operator="equal" id="{234D8548-CBB2-46EB-989F-9D5C8C1F2DF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M792</xm:sqref>
        </x14:conditionalFormatting>
        <x14:conditionalFormatting xmlns:xm="http://schemas.microsoft.com/office/excel/2006/main">
          <x14:cfRule type="cellIs" priority="1130" operator="equal" id="{25660E2F-72C7-4A29-B8D6-29D338C0E9A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1" operator="equal" id="{DC2B12D9-CB0C-466C-9EB2-EE88C4FB0B5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2" operator="equal" id="{A9DB7E5B-316E-46B0-8231-121200F58BB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3" operator="equal" id="{A2D59945-871F-461F-8488-6BF35959540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4" operator="equal" id="{B660FA3A-708F-4C81-96FC-A1D212AB82F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O792</xm:sqref>
        </x14:conditionalFormatting>
        <x14:conditionalFormatting xmlns:xm="http://schemas.microsoft.com/office/excel/2006/main">
          <x14:cfRule type="cellIs" priority="1140" operator="equal" id="{DEE92E76-4EC7-46FB-878D-253CE435981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1" operator="equal" id="{02C129EA-4602-493A-8139-B87A0233D45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2" operator="equal" id="{93C61DF0-1926-4234-89FE-1A553CB7FFD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3" operator="equal" id="{7F3DB6AC-E3D0-4F3B-AD6E-9A54EF1DDE9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R792</xm:sqref>
        </x14:conditionalFormatting>
        <x14:conditionalFormatting xmlns:xm="http://schemas.microsoft.com/office/excel/2006/main">
          <x14:cfRule type="cellIs" priority="1121" operator="equal" id="{B098896B-D8CE-4F2B-835D-78042187977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2" operator="equal" id="{A783D881-0946-4D2A-9A7F-050859023AF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3" operator="equal" id="{69BB3FDE-9710-4F14-AF63-E18E483CCFC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4" operator="equal" id="{6A586FFA-1DCC-45B1-BBAC-6F5DE3F1654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5" operator="equal" id="{A41A6E4D-C732-4344-907B-7F5598F328C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M793</xm:sqref>
        </x14:conditionalFormatting>
        <x14:conditionalFormatting xmlns:xm="http://schemas.microsoft.com/office/excel/2006/main">
          <x14:cfRule type="cellIs" priority="1116" operator="equal" id="{0E6605F6-B14A-4A83-8886-71596CCF2F8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7" operator="equal" id="{704E1593-56C0-412A-AAD7-E47B1CDC0B0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8" operator="equal" id="{F044F388-8BD7-43F5-BE4B-A1E8AA18E83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9" operator="equal" id="{1605632F-6367-43A5-BFA9-A88A1FEA77A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0" operator="equal" id="{F4D84FDE-5C4A-4723-A0D7-63876ED3962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O793</xm:sqref>
        </x14:conditionalFormatting>
        <x14:conditionalFormatting xmlns:xm="http://schemas.microsoft.com/office/excel/2006/main">
          <x14:cfRule type="cellIs" priority="1126" operator="equal" id="{EA2EA100-E7A0-435B-A8FC-AE01C5E6026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7" operator="equal" id="{E2675CB8-CA41-4B2B-B030-9AEEA37E043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8" operator="equal" id="{E99A105E-1785-4DD8-A3C3-EE187E51959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9" operator="equal" id="{723732ED-3696-4727-8342-28A99AC6125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R793</xm:sqref>
        </x14:conditionalFormatting>
        <x14:conditionalFormatting xmlns:xm="http://schemas.microsoft.com/office/excel/2006/main">
          <x14:cfRule type="cellIs" priority="1107" operator="equal" id="{6AA85111-B141-412F-BC4A-D0EDF1DF820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8" operator="equal" id="{CF83C031-DD6B-4EDE-A89D-EDD8FFA3912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9" operator="equal" id="{0C1F701A-685E-4870-991A-48BCE38E0F7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0" operator="equal" id="{B35A1B84-6B64-4380-B8C4-B0279844A5C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1" operator="equal" id="{F600F231-70F2-433D-AE18-1CB21E2B51D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M794</xm:sqref>
        </x14:conditionalFormatting>
        <x14:conditionalFormatting xmlns:xm="http://schemas.microsoft.com/office/excel/2006/main">
          <x14:cfRule type="cellIs" priority="1102" operator="equal" id="{F74F2DA8-5815-4F63-B95F-434A865D263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3" operator="equal" id="{E24F21DE-DA16-40A1-83BF-13A88A3C3A6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4" operator="equal" id="{43F40EF5-D124-4D45-9623-6874EC1A48A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5" operator="equal" id="{5078EF4A-581C-4873-96E6-841FC4B5E78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6" operator="equal" id="{52E5A153-25F5-4BBD-AAC8-46F78D737BB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O794</xm:sqref>
        </x14:conditionalFormatting>
        <x14:conditionalFormatting xmlns:xm="http://schemas.microsoft.com/office/excel/2006/main">
          <x14:cfRule type="cellIs" priority="1112" operator="equal" id="{659EB6DA-C0B4-4C88-B11E-A41851C7FDB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3" operator="equal" id="{BE8DBC26-0619-4641-A274-401FD03F8D6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4" operator="equal" id="{FF5E438A-CAFF-48FA-B83A-26586019138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5" operator="equal" id="{EAD28165-8143-4DB9-81DB-A9F5A31639F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R794</xm:sqref>
        </x14:conditionalFormatting>
        <x14:conditionalFormatting xmlns:xm="http://schemas.microsoft.com/office/excel/2006/main">
          <x14:cfRule type="cellIs" priority="1093" operator="equal" id="{CCE32334-45C8-428A-906A-F465A738DA4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4" operator="equal" id="{6C9BD5EE-AE6E-4FB0-923F-5BA01195533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5" operator="equal" id="{F7FDC265-146C-4402-A87A-FBBBDE75664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6" operator="equal" id="{16750A0B-BEE4-49BE-B8AC-BA20FA8C6B3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7" operator="equal" id="{16B6393D-C72A-4EAE-B6DB-83AD21515EB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M795</xm:sqref>
        </x14:conditionalFormatting>
        <x14:conditionalFormatting xmlns:xm="http://schemas.microsoft.com/office/excel/2006/main">
          <x14:cfRule type="cellIs" priority="1088" operator="equal" id="{15751A5C-995F-4FE2-8549-05E29B90B3D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9" operator="equal" id="{4ACAA112-EE76-4713-AC19-43F2D21C0DF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0" operator="equal" id="{3E0B665F-C64D-4A30-9F97-26ABF4707F8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1" operator="equal" id="{E8E5B211-71FB-446A-8E17-CA26ED8CAEF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2" operator="equal" id="{6B3987CA-F438-40C1-B251-585D64614A3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O795</xm:sqref>
        </x14:conditionalFormatting>
        <x14:conditionalFormatting xmlns:xm="http://schemas.microsoft.com/office/excel/2006/main">
          <x14:cfRule type="cellIs" priority="1098" operator="equal" id="{9CC3D5A2-9F15-4039-AE83-924BBCD01DD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9" operator="equal" id="{97DC9D64-EB0A-4103-832A-2780917A15D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0" operator="equal" id="{E01F6DF9-D0BA-499D-8380-D50E2D81A78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01" operator="equal" id="{8374EA7B-33C4-437B-BD23-C7040231221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R795</xm:sqref>
        </x14:conditionalFormatting>
        <x14:conditionalFormatting xmlns:xm="http://schemas.microsoft.com/office/excel/2006/main">
          <x14:cfRule type="cellIs" priority="1079" operator="equal" id="{5D6C977C-A15B-49F4-8F37-3BACC947E9B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0" operator="equal" id="{25F7CE83-144A-421A-8C9D-C871F64BE26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1" operator="equal" id="{8D93DFEF-2637-4B91-8FBB-2C2316FEACB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2" operator="equal" id="{FBA20570-210F-46AA-8234-0EBE0B93617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3" operator="equal" id="{58FD981F-CBCB-4263-9CD8-31ED7DF8EAD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M808</xm:sqref>
        </x14:conditionalFormatting>
        <x14:conditionalFormatting xmlns:xm="http://schemas.microsoft.com/office/excel/2006/main">
          <x14:cfRule type="cellIs" priority="1074" operator="equal" id="{6DFD3A68-624B-4610-9F1D-05B135C7434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5" operator="equal" id="{0A7DD271-6A22-4B06-9FC8-7BF971165B3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6" operator="equal" id="{578F7B04-9078-4C2E-8033-1B8F652A7E3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7" operator="equal" id="{667041A7-6004-4911-85F7-90F0193CF50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8" operator="equal" id="{502D19C3-B4E9-42E6-8918-5DE77A615C4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O808</xm:sqref>
        </x14:conditionalFormatting>
        <x14:conditionalFormatting xmlns:xm="http://schemas.microsoft.com/office/excel/2006/main">
          <x14:cfRule type="cellIs" priority="1084" operator="equal" id="{D7B156E2-E068-4452-B142-64794B3A9F0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5" operator="equal" id="{0B2ED6AD-AD24-4299-82C8-DDB6F242D14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6" operator="equal" id="{44524D55-5691-4DD0-B881-A1AFC0C25B1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7" operator="equal" id="{AF7C1241-855A-4EAD-A131-B9E1C685E60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R808</xm:sqref>
        </x14:conditionalFormatting>
        <x14:conditionalFormatting xmlns:xm="http://schemas.microsoft.com/office/excel/2006/main">
          <x14:cfRule type="cellIs" priority="1065" operator="equal" id="{47717FF6-90C6-40FC-A39B-6ACE5E2C94D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6" operator="equal" id="{314E0343-2398-4E09-A192-7F875C29890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7" operator="equal" id="{04E5B077-7C74-4E11-8127-29126DABEA6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8" operator="equal" id="{0989E37D-9F4B-4817-8A81-DF5576CC7CE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9" operator="equal" id="{E2E9AD5B-3C8F-4077-A3AA-FA88914364B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M809</xm:sqref>
        </x14:conditionalFormatting>
        <x14:conditionalFormatting xmlns:xm="http://schemas.microsoft.com/office/excel/2006/main">
          <x14:cfRule type="cellIs" priority="1060" operator="equal" id="{9D88820D-8FE6-4956-9F64-0CE9FAF0572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1" operator="equal" id="{E53EFBDE-8DD7-43F2-AF28-3BBF5F376E2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2" operator="equal" id="{5B848600-FBCB-4698-9D9D-70F599FD1CC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3" operator="equal" id="{82ADBE5F-4763-4AED-AA00-8A3054FF7EE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4" operator="equal" id="{ABC85021-5566-4861-8FE6-7B48E3310EE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O809</xm:sqref>
        </x14:conditionalFormatting>
        <x14:conditionalFormatting xmlns:xm="http://schemas.microsoft.com/office/excel/2006/main">
          <x14:cfRule type="cellIs" priority="1070" operator="equal" id="{0C71998A-4455-4C7D-B6E4-DE9ACC3E703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1" operator="equal" id="{E5C66364-BCAA-453B-AC60-F8431C48000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2" operator="equal" id="{5778133E-8D93-457F-90C2-BC5AE8C3AC0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3" operator="equal" id="{CAE95564-A606-40D8-B3C6-08EC0C7041B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R809</xm:sqref>
        </x14:conditionalFormatting>
        <x14:conditionalFormatting xmlns:xm="http://schemas.microsoft.com/office/excel/2006/main">
          <x14:cfRule type="cellIs" priority="1051" operator="equal" id="{B996BCDE-BBCD-4A10-8075-C66895B9245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2" operator="equal" id="{63AAB5FE-ABDA-47FF-8D3B-2E72510CFC7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3" operator="equal" id="{954F39FA-3D60-4623-899E-44815BEB40D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4" operator="equal" id="{2C6CD4DD-3D8D-451E-93A6-6A3E5BBC1F9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5" operator="equal" id="{C05CEEE6-0C42-4494-8FE0-17E0DBEA8DF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M810</xm:sqref>
        </x14:conditionalFormatting>
        <x14:conditionalFormatting xmlns:xm="http://schemas.microsoft.com/office/excel/2006/main">
          <x14:cfRule type="cellIs" priority="1046" operator="equal" id="{7A1A9B12-D5AE-4D60-8BB5-5E37B76112C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7" operator="equal" id="{E8802F8F-463D-4126-97AC-C1F213C96CE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8" operator="equal" id="{40D67ED4-60CA-44B0-843B-887EC604643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9" operator="equal" id="{EECFC8BB-C682-42F7-882F-3E108828DB6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0" operator="equal" id="{164F51C4-E2B3-4161-A01B-7390B02BEA2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O810</xm:sqref>
        </x14:conditionalFormatting>
        <x14:conditionalFormatting xmlns:xm="http://schemas.microsoft.com/office/excel/2006/main">
          <x14:cfRule type="cellIs" priority="1056" operator="equal" id="{E6ED8131-0690-47D6-9829-17268E645C5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7" operator="equal" id="{DE2DCA05-A95F-4D15-9371-F166166E174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8" operator="equal" id="{0CDC4A26-2F9C-4679-A0E9-A961A32C33F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59" operator="equal" id="{B7465926-74D6-4394-B0F3-CFFCC27148E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R810</xm:sqref>
        </x14:conditionalFormatting>
        <x14:conditionalFormatting xmlns:xm="http://schemas.microsoft.com/office/excel/2006/main">
          <x14:cfRule type="cellIs" priority="1037" operator="equal" id="{E8A5B857-E435-43A3-B071-7E0E469916B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8" operator="equal" id="{F9DC504C-3FFC-47A0-8557-4CF3D6A8EA7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9" operator="equal" id="{64D89CD9-8361-422E-A316-40462627E29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0" operator="equal" id="{4E520BBA-5C89-4979-B4D6-4D41D241CF4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1" operator="equal" id="{B04E6051-A99F-43B0-BD7B-08F8247EC0B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M811</xm:sqref>
        </x14:conditionalFormatting>
        <x14:conditionalFormatting xmlns:xm="http://schemas.microsoft.com/office/excel/2006/main">
          <x14:cfRule type="cellIs" priority="1032" operator="equal" id="{6B297ACD-28F4-4C58-BD4F-37809A7E514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3" operator="equal" id="{26EE234A-C202-45E9-BA80-02AD0C06BAA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4" operator="equal" id="{8BF790A4-60B4-4D5A-8CBD-05A33909C58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5" operator="equal" id="{12B05B36-734E-438F-9F9F-6870D41947F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6" operator="equal" id="{1026FDA3-40E8-40B0-90E5-7D7BC3D0E9F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O811</xm:sqref>
        </x14:conditionalFormatting>
        <x14:conditionalFormatting xmlns:xm="http://schemas.microsoft.com/office/excel/2006/main">
          <x14:cfRule type="cellIs" priority="1042" operator="equal" id="{8918495B-0CBA-4010-B577-7963162371C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3" operator="equal" id="{74EE7BD0-FCDB-4CA4-8B58-0261DEE0F23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4" operator="equal" id="{4FFF06C9-3A6D-49C7-8E1E-6E21A6FF5FB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5" operator="equal" id="{AE0A5E7C-5DB4-4CCC-9142-7D8A82C680A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R811</xm:sqref>
        </x14:conditionalFormatting>
        <x14:conditionalFormatting xmlns:xm="http://schemas.microsoft.com/office/excel/2006/main">
          <x14:cfRule type="cellIs" priority="1023" operator="equal" id="{892B13B1-37FB-4B47-9E0B-8175DB3D32F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4" operator="equal" id="{A7104A5B-06D4-4484-A32B-CC29A6A38E7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5" operator="equal" id="{50E5EE4D-69C4-406C-BF7B-833F9FAE1DD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6" operator="equal" id="{7F2C147A-7599-4D3C-81AB-629224BDFFC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7" operator="equal" id="{E2458F72-38C8-429B-BE33-8D3D06726B6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M812</xm:sqref>
        </x14:conditionalFormatting>
        <x14:conditionalFormatting xmlns:xm="http://schemas.microsoft.com/office/excel/2006/main">
          <x14:cfRule type="cellIs" priority="1028" operator="equal" id="{A3A7100C-B271-47AF-8DFE-26AF50A03F8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9" operator="equal" id="{17CDD909-7FEE-40B4-B410-D8362B5A7D4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0" operator="equal" id="{35B84A36-03C0-4973-B52A-D99FDCD3C04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1" operator="equal" id="{E293D5DB-E223-40EF-939F-496D87C0763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R812</xm:sqref>
        </x14:conditionalFormatting>
        <x14:conditionalFormatting xmlns:xm="http://schemas.microsoft.com/office/excel/2006/main">
          <x14:cfRule type="cellIs" priority="1014" operator="equal" id="{8CCF7D2F-916E-4FE3-9766-EA55E19A93F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5" operator="equal" id="{262513D4-69A1-4162-9535-70F57BECC23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6" operator="equal" id="{BD7F515D-1D00-43A3-9592-01052B3032F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7" operator="equal" id="{CA22B081-95C5-4D96-B5E4-22A62379543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18" operator="equal" id="{C500E39C-0A0A-4EF8-9AF4-5F19FDBD126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M813</xm:sqref>
        </x14:conditionalFormatting>
        <x14:conditionalFormatting xmlns:xm="http://schemas.microsoft.com/office/excel/2006/main">
          <x14:cfRule type="cellIs" priority="1019" operator="equal" id="{9C97B7A0-3118-4BCC-A0F1-D97CC173346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0" operator="equal" id="{91D4073D-4376-44ED-B5F7-BA10C8C0B97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1" operator="equal" id="{AD370A71-91AF-4596-8315-891348F63C7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2" operator="equal" id="{96A1E15B-C14C-4A34-9813-22BE7419BFE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R813</xm:sqref>
        </x14:conditionalFormatting>
        <x14:conditionalFormatting xmlns:xm="http://schemas.microsoft.com/office/excel/2006/main">
          <x14:cfRule type="cellIs" priority="1000" operator="equal" id="{0DDF18F9-8807-4BF7-9D5C-AF63E386B53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1" operator="equal" id="{1BF924E7-63A0-4A17-891F-CE2A8DE9962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2" operator="equal" id="{4A5DBD1E-B1B8-468A-BD26-445E616EDD0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3" operator="equal" id="{330E859C-BA95-4B1B-A8AD-094D6A3094D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4" operator="equal" id="{27AA6BCF-53A7-48D1-BF70-1D49F41FC95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M814</xm:sqref>
        </x14:conditionalFormatting>
        <x14:conditionalFormatting xmlns:xm="http://schemas.microsoft.com/office/excel/2006/main">
          <x14:cfRule type="cellIs" priority="995" operator="equal" id="{649D72D0-D18E-4FD8-9CA1-0B6350BE766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6" operator="equal" id="{823C0844-7B15-4E98-A04A-66376941178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7" operator="equal" id="{88CDA0CF-6096-45C2-A3D5-9EE31B5836A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8" operator="equal" id="{9C53FDF8-ECAF-40DF-8181-0AF0A2BDAAC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9" operator="equal" id="{144F4A67-9885-4B47-9F2C-907D58D7641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O814</xm:sqref>
        </x14:conditionalFormatting>
        <x14:conditionalFormatting xmlns:xm="http://schemas.microsoft.com/office/excel/2006/main">
          <x14:cfRule type="cellIs" priority="1005" operator="equal" id="{0BD73DB1-BDF0-4217-B002-5B3D06B9215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6" operator="equal" id="{C5F85A40-2F1D-469F-86D7-38D268A337E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7" operator="equal" id="{99D7D268-4BAE-4A84-96D2-F5EBC5C7112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8" operator="equal" id="{CCAE37ED-1B05-4A47-99C9-3761F126A87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R814</xm:sqref>
        </x14:conditionalFormatting>
        <x14:conditionalFormatting xmlns:xm="http://schemas.microsoft.com/office/excel/2006/main">
          <x14:cfRule type="cellIs" priority="986" operator="equal" id="{FA842AC0-E8E7-4BAA-88D0-4730099B34A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7" operator="equal" id="{08630F21-C78A-4F83-9A63-58649C4C51B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8" operator="equal" id="{22FC2F33-ACDB-459F-815E-7A59E8745B4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9" operator="equal" id="{88D8EF4F-33B4-4CEA-9288-03E776476EC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0" operator="equal" id="{BF1CBBA0-C458-4F2E-81A5-FAC234231DD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M815</xm:sqref>
        </x14:conditionalFormatting>
        <x14:conditionalFormatting xmlns:xm="http://schemas.microsoft.com/office/excel/2006/main">
          <x14:cfRule type="cellIs" priority="981" operator="equal" id="{48CFFC66-7146-4B2B-A70E-9E71134CB24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2" operator="equal" id="{CE29C8DE-1A1C-420B-9860-039AEEBC738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3" operator="equal" id="{AA557C70-AAC1-473F-AC00-47455BE1AAD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4" operator="equal" id="{71CE4DA1-7ACC-40D7-929D-2B3253CD994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5" operator="equal" id="{597F079A-8B4C-478C-ABDB-D5010001B42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O815</xm:sqref>
        </x14:conditionalFormatting>
        <x14:conditionalFormatting xmlns:xm="http://schemas.microsoft.com/office/excel/2006/main">
          <x14:cfRule type="cellIs" priority="991" operator="equal" id="{E76CA2BB-9943-4B86-B09A-CFB6AAD38A1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2" operator="equal" id="{B4836244-2884-4ADA-8B2D-6EF7578F3E0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3" operator="equal" id="{F11BF36B-23E4-4BFA-8AA7-02BC5A258AD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4" operator="equal" id="{188F887C-A36C-414F-ADF9-DDC3FC2592F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R815</xm:sqref>
        </x14:conditionalFormatting>
        <x14:conditionalFormatting xmlns:xm="http://schemas.microsoft.com/office/excel/2006/main">
          <x14:cfRule type="cellIs" priority="972" operator="equal" id="{480E31D6-9975-4FBA-AAB4-60D927BEFE3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3" operator="equal" id="{B95ED707-E3FB-42E3-9DC8-D0A4DC008C6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4" operator="equal" id="{AD0DCE7F-FB28-4DB7-9030-4A0B22F212B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5" operator="equal" id="{9BF24A38-FEAD-4774-A98B-6A78B0BB48B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6" operator="equal" id="{191ED0B9-0D99-4B90-B9BC-58D9D59FCBE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M816</xm:sqref>
        </x14:conditionalFormatting>
        <x14:conditionalFormatting xmlns:xm="http://schemas.microsoft.com/office/excel/2006/main">
          <x14:cfRule type="cellIs" priority="967" operator="equal" id="{85F0C611-5B73-44D9-97BA-51870BB32A1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8" operator="equal" id="{02525A58-4497-4CA3-88C0-B8AC2F840F5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9" operator="equal" id="{CAA6CB13-98DD-42F5-9FA5-A91BAFAD6EC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0" operator="equal" id="{3B1C528C-CFC0-4A34-ADE1-EAFB2A3C51E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1" operator="equal" id="{4E88FD00-377C-46BD-91D3-26FF63B101E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O816</xm:sqref>
        </x14:conditionalFormatting>
        <x14:conditionalFormatting xmlns:xm="http://schemas.microsoft.com/office/excel/2006/main">
          <x14:cfRule type="cellIs" priority="977" operator="equal" id="{2F9C473D-B28C-4C86-830E-F87EDE52D048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8" operator="equal" id="{BBBB1D71-304C-4A42-AC12-483AF9E4899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9" operator="equal" id="{06072E79-8209-41AE-8DB8-B871AEE62BF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0" operator="equal" id="{5A24CF19-EA8D-470B-BB29-3C85B31A068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R816</xm:sqref>
        </x14:conditionalFormatting>
        <x14:conditionalFormatting xmlns:xm="http://schemas.microsoft.com/office/excel/2006/main">
          <x14:cfRule type="cellIs" priority="958" operator="equal" id="{5E882986-809B-4C7E-8857-109DF766562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9" operator="equal" id="{AFDB3A9D-FA19-4BF8-A8C4-2D0B09E7019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0" operator="equal" id="{10D16F82-56AA-4C2D-8457-9FC0AC1D5FB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1" operator="equal" id="{B9FCDC0E-D988-4C8E-8FC7-90D5346F7AF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2" operator="equal" id="{ED94D41B-D618-46F5-8E39-8DF385FACD85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M817</xm:sqref>
        </x14:conditionalFormatting>
        <x14:conditionalFormatting xmlns:xm="http://schemas.microsoft.com/office/excel/2006/main">
          <x14:cfRule type="cellIs" priority="953" operator="equal" id="{4140DDF0-E9C3-4512-8C2C-2218941AB0D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4" operator="equal" id="{FD06E5A9-2369-4256-AB68-5DE0C944227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5" operator="equal" id="{A7F0F947-ACC0-49F7-B366-22C3DBA64B7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6" operator="equal" id="{7000CA97-44DC-40AC-ABFA-C6FB9C93294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7" operator="equal" id="{A26C9E6D-1A16-4D0D-AD9B-D98A798D0DF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O817</xm:sqref>
        </x14:conditionalFormatting>
        <x14:conditionalFormatting xmlns:xm="http://schemas.microsoft.com/office/excel/2006/main">
          <x14:cfRule type="cellIs" priority="963" operator="equal" id="{CB13CA76-3AA1-4F9F-95BF-F847B5CE41A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4" operator="equal" id="{1AE29193-0370-48ED-9F60-C6D78AEA2CC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5" operator="equal" id="{EDC83D84-BB89-4BD8-BA3E-CEB1CCE3F3B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66" operator="equal" id="{D5D6182F-F749-43EC-8398-B9BC3BE8104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R817</xm:sqref>
        </x14:conditionalFormatting>
        <x14:conditionalFormatting xmlns:xm="http://schemas.microsoft.com/office/excel/2006/main">
          <x14:cfRule type="cellIs" priority="944" operator="equal" id="{6FC9967F-BA1D-49E9-89C0-7F7B3852698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5" operator="equal" id="{A9B61FFE-CCE9-42CF-847A-0D4A5F44926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6" operator="equal" id="{3D8E4AE2-A8DC-4864-A036-C4D8C385514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7" operator="equal" id="{3817FC27-6114-4893-82AC-3E2582833F5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8" operator="equal" id="{B093881B-CBDD-48E2-B661-2C11298EDCB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M818</xm:sqref>
        </x14:conditionalFormatting>
        <x14:conditionalFormatting xmlns:xm="http://schemas.microsoft.com/office/excel/2006/main">
          <x14:cfRule type="cellIs" priority="939" operator="equal" id="{A40BF586-9F3D-4B9F-8EA3-CA9962E419C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0" operator="equal" id="{97D227A9-54AA-41EA-9FBC-1D3C4DE32FF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1" operator="equal" id="{D6795936-13CF-4CA1-BAC6-52A9C123D2F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2" operator="equal" id="{3E3C9ADF-47A0-4304-BEA7-66803E1660C9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3" operator="equal" id="{B1D40A53-2F1B-4CBD-8BD5-3E2ACC75DDB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O818</xm:sqref>
        </x14:conditionalFormatting>
        <x14:conditionalFormatting xmlns:xm="http://schemas.microsoft.com/office/excel/2006/main">
          <x14:cfRule type="cellIs" priority="949" operator="equal" id="{B3B21B96-6DFF-45C0-B75B-89814C8F2A0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0" operator="equal" id="{57CF1EB5-4859-4CC4-9126-01381286765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1" operator="equal" id="{7F8DD124-2532-4CD6-919E-257F871B7FE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2" operator="equal" id="{3428B8A0-4855-4CCE-A2AF-583A898390D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R818</xm:sqref>
        </x14:conditionalFormatting>
        <x14:conditionalFormatting xmlns:xm="http://schemas.microsoft.com/office/excel/2006/main">
          <x14:cfRule type="cellIs" priority="930" operator="equal" id="{64ED78A8-63FB-498B-A61D-6470E37C657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1" operator="equal" id="{C3D981CC-0325-403F-BF70-37B1941FABC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2" operator="equal" id="{61771B87-6E23-4C8E-A357-96A8C244F8C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3" operator="equal" id="{24EE2CA3-446F-4C60-B4D5-E4A1F1902C8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4" operator="equal" id="{A202CE0E-7139-47AC-ACCF-72BE27ABB5E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M819</xm:sqref>
        </x14:conditionalFormatting>
        <x14:conditionalFormatting xmlns:xm="http://schemas.microsoft.com/office/excel/2006/main">
          <x14:cfRule type="cellIs" priority="925" operator="equal" id="{39F5001B-CAA9-4C54-B479-810AC231D71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6" operator="equal" id="{975C61F7-C15B-4CA2-90D4-40A108DFC79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7" operator="equal" id="{8E30823C-8CD5-4CB9-B106-F65DCF08F1B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8" operator="equal" id="{231DF8D5-5829-4AF5-961B-1B2763F278E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9" operator="equal" id="{D6377C86-4C6C-4E36-B9D9-44295464515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O819</xm:sqref>
        </x14:conditionalFormatting>
        <x14:conditionalFormatting xmlns:xm="http://schemas.microsoft.com/office/excel/2006/main">
          <x14:cfRule type="cellIs" priority="935" operator="equal" id="{E93F0416-8A9C-4646-BCB7-9E1CE1CBE03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6" operator="equal" id="{3A4EDF91-A0DE-4E0F-AE93-A80EB8D3369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7" operator="equal" id="{77DB4DA5-DD0C-46A8-B01D-8FB3B0C2BE9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8" operator="equal" id="{CBA4D942-2A16-41BC-A98E-0130A92579B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R819</xm:sqref>
        </x14:conditionalFormatting>
        <x14:conditionalFormatting xmlns:xm="http://schemas.microsoft.com/office/excel/2006/main">
          <x14:cfRule type="cellIs" priority="916" operator="equal" id="{8C62EF7E-8A6D-4F59-AD23-B94241D2793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7" operator="equal" id="{3FFA2950-7E4D-4158-A516-61FCC876DA5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8" operator="equal" id="{BAD878D7-6E0C-480E-A57E-FA399F98EB4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9" operator="equal" id="{6B75E03C-F860-448E-AA1D-E360DB2DCDE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0" operator="equal" id="{5B3929C8-AF9C-44BC-B43E-6F14AEF9F25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M820</xm:sqref>
        </x14:conditionalFormatting>
        <x14:conditionalFormatting xmlns:xm="http://schemas.microsoft.com/office/excel/2006/main">
          <x14:cfRule type="cellIs" priority="911" operator="equal" id="{6084418F-B129-4D36-897F-22603D5376B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2" operator="equal" id="{04EDB576-9BA9-41DF-A260-1E64B90147C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3" operator="equal" id="{71CF4EC9-1A59-4882-9F11-D95B35F1B14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4" operator="equal" id="{281148E3-00B3-4DD7-ACB8-18D0A214C7D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5" operator="equal" id="{5A50643B-CA0B-43DF-931B-2B747B666C5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O820</xm:sqref>
        </x14:conditionalFormatting>
        <x14:conditionalFormatting xmlns:xm="http://schemas.microsoft.com/office/excel/2006/main">
          <x14:cfRule type="cellIs" priority="921" operator="equal" id="{DBF3983F-AC02-4F92-B75E-ADBECD8ABB0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2" operator="equal" id="{F4208916-2DF9-428E-B6D9-D7ADF214E8F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3" operator="equal" id="{C4C4541A-B007-466C-8F4A-0A5057C04EB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4" operator="equal" id="{EE1944B6-E172-4A4D-942E-38023E5F84F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R820</xm:sqref>
        </x14:conditionalFormatting>
        <x14:conditionalFormatting xmlns:xm="http://schemas.microsoft.com/office/excel/2006/main">
          <x14:cfRule type="cellIs" priority="902" operator="equal" id="{FE455A5D-E090-487F-98EF-8E197D5FD2C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3" operator="equal" id="{0C2CA64B-890E-4846-B97B-638B5E9D359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4" operator="equal" id="{CA5D6152-0F67-4E2F-BD0B-35B11F582B2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5" operator="equal" id="{633B08B2-2EE0-41C1-9BA3-2FAF53C409A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6" operator="equal" id="{878D7F8E-6408-44BA-A051-49555F687D6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M836</xm:sqref>
        </x14:conditionalFormatting>
        <x14:conditionalFormatting xmlns:xm="http://schemas.microsoft.com/office/excel/2006/main">
          <x14:cfRule type="cellIs" priority="897" operator="equal" id="{FFD88E6C-41B2-494D-907E-9DA236A7DCD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8" operator="equal" id="{9EDE43FC-F35C-4D99-A2CF-FB4A78D8AED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9" operator="equal" id="{A51C9A14-3124-428E-8EB9-F99D925F085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0" operator="equal" id="{8F87937B-C5AE-4992-A7E7-8C455E71014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1" operator="equal" id="{DC50168B-2F81-435F-903B-A880B1DECF0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O836</xm:sqref>
        </x14:conditionalFormatting>
        <x14:conditionalFormatting xmlns:xm="http://schemas.microsoft.com/office/excel/2006/main">
          <x14:cfRule type="cellIs" priority="907" operator="equal" id="{128D7A3A-8C93-417E-83F0-D1F213F3C2A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8" operator="equal" id="{4628F23C-2E7E-4EF8-A706-FF8EE0C7B75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9" operator="equal" id="{1094B0E7-BFD0-4C75-8E09-5A98187C5D3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10" operator="equal" id="{670D8E74-047B-4AC2-90CE-68E39AC5506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R836</xm:sqref>
        </x14:conditionalFormatting>
        <x14:conditionalFormatting xmlns:xm="http://schemas.microsoft.com/office/excel/2006/main">
          <x14:cfRule type="cellIs" priority="888" operator="equal" id="{478E6974-7FCE-45F8-9209-ECC5F2ED634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9" operator="equal" id="{4EE63B46-CAC2-4597-AD4C-52E93DD22BD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0" operator="equal" id="{87C8028F-C8AD-4CFA-B963-4F4FF90081D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1" operator="equal" id="{A204CD0C-D39C-48FB-A03D-858A6A45B4C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2" operator="equal" id="{2C83AA2A-DCAF-4E1F-8FAE-71997845130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M837</xm:sqref>
        </x14:conditionalFormatting>
        <x14:conditionalFormatting xmlns:xm="http://schemas.microsoft.com/office/excel/2006/main">
          <x14:cfRule type="cellIs" priority="883" operator="equal" id="{AB69E970-9E1D-4C87-9ED9-BC60F342C50A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4" operator="equal" id="{D5C57F90-3055-4CDA-8175-338F6A710D7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5" operator="equal" id="{1430FD87-C1B7-416D-944B-4833118774F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6" operator="equal" id="{C0CD61BA-90A2-41D6-A83D-077244F6D21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7" operator="equal" id="{85A8A81E-5B5F-48CE-80B8-E35F013E2F2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O837</xm:sqref>
        </x14:conditionalFormatting>
        <x14:conditionalFormatting xmlns:xm="http://schemas.microsoft.com/office/excel/2006/main">
          <x14:cfRule type="cellIs" priority="893" operator="equal" id="{6A15A083-59C1-4B73-84CF-80C744D40C8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4" operator="equal" id="{E735B48A-D2A0-48CE-B459-EC5D95E25D8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5" operator="equal" id="{854EB316-2A2C-4BE1-8BC1-69F0EE710A0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6" operator="equal" id="{E76CAC11-3290-4D63-A6D6-E1291F1283E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R837</xm:sqref>
        </x14:conditionalFormatting>
        <x14:conditionalFormatting xmlns:xm="http://schemas.microsoft.com/office/excel/2006/main">
          <x14:cfRule type="cellIs" priority="874" operator="equal" id="{B375F26E-78DE-4F12-9C04-AD60AC76D1A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5" operator="equal" id="{9BC4375F-E725-4355-AB27-61D58C59E98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6" operator="equal" id="{E971EC87-BCB3-44FA-A435-F3A2E39B00D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7" operator="equal" id="{947F861A-A6C8-4070-93E5-5116C6BEBB0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8" operator="equal" id="{01D20E41-8709-4B8F-A3C9-376DD5964A0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M838</xm:sqref>
        </x14:conditionalFormatting>
        <x14:conditionalFormatting xmlns:xm="http://schemas.microsoft.com/office/excel/2006/main">
          <x14:cfRule type="cellIs" priority="869" operator="equal" id="{7926764F-EE33-4207-AFCC-4C85EB68CD3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0" operator="equal" id="{3BABD9A5-5E88-4ADF-893F-019ED740195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1" operator="equal" id="{CC84B160-4735-4917-B5D8-2E3348A6E02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2" operator="equal" id="{BBB3C319-792C-4818-AE9B-36CC27686DA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3" operator="equal" id="{E5F084E1-8EC4-43C2-9CFF-7871484B990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O838</xm:sqref>
        </x14:conditionalFormatting>
        <x14:conditionalFormatting xmlns:xm="http://schemas.microsoft.com/office/excel/2006/main">
          <x14:cfRule type="cellIs" priority="879" operator="equal" id="{E73B4367-10AF-403F-A40B-3B7F2CFC60E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0" operator="equal" id="{F49729D7-2797-4248-AF8C-DD53C7FCC4F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1" operator="equal" id="{89C8DB1E-66D5-41A1-8597-DBA9041EB61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2" operator="equal" id="{D8000C2F-ABFD-4E2B-99E1-23AA103B609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R838</xm:sqref>
        </x14:conditionalFormatting>
        <x14:conditionalFormatting xmlns:xm="http://schemas.microsoft.com/office/excel/2006/main">
          <x14:cfRule type="cellIs" priority="860" operator="equal" id="{BB105F39-6EF3-4612-AD61-3E5379BCA34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1" operator="equal" id="{BF51A9B4-2718-4D1F-8E69-8466523A827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2" operator="equal" id="{209A8E4F-12A1-4E52-B152-75274A418A2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3" operator="equal" id="{AF328C99-14FA-4DAE-892D-CCB9258CFAE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4" operator="equal" id="{7C413D9C-63E2-4311-AC96-0E2D0013A15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M839</xm:sqref>
        </x14:conditionalFormatting>
        <x14:conditionalFormatting xmlns:xm="http://schemas.microsoft.com/office/excel/2006/main">
          <x14:cfRule type="cellIs" priority="855" operator="equal" id="{723D4707-948D-4970-832D-59A4D59E4C6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6" operator="equal" id="{E1C34AF1-8871-4E85-8BC0-9D4B15A4AE0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7" operator="equal" id="{41A9EAA3-922B-4167-9014-0F17CD976CA9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8" operator="equal" id="{D91D3E8D-0A6C-405C-BB63-07C250CCE23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9" operator="equal" id="{15891E83-7238-4C07-8502-D72121B7835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O839</xm:sqref>
        </x14:conditionalFormatting>
        <x14:conditionalFormatting xmlns:xm="http://schemas.microsoft.com/office/excel/2006/main">
          <x14:cfRule type="cellIs" priority="865" operator="equal" id="{8C71116D-0868-41D8-A0A6-6C9DF35EAFE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6" operator="equal" id="{A6FDE476-0D86-4DA9-8E15-D840EF9CBD1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7" operator="equal" id="{90873BE7-FC66-4F56-9BF6-CD1C1395981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68" operator="equal" id="{23C45236-1D7C-44BF-BD54-B718C549028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R839</xm:sqref>
        </x14:conditionalFormatting>
        <x14:conditionalFormatting xmlns:xm="http://schemas.microsoft.com/office/excel/2006/main">
          <x14:cfRule type="cellIs" priority="846" operator="equal" id="{6DDD8CB7-53E4-4380-84B0-318AE613DE1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7" operator="equal" id="{A02F2F86-186F-42D9-89C7-257240EAE28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8" operator="equal" id="{CC58F0E8-6BE6-4448-90EF-1DD6BEEB81D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9" operator="equal" id="{7CAC4F15-659C-4449-8560-F34528A5A35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0" operator="equal" id="{63ED7713-0DE0-4C2E-B798-736647496E1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M840</xm:sqref>
        </x14:conditionalFormatting>
        <x14:conditionalFormatting xmlns:xm="http://schemas.microsoft.com/office/excel/2006/main">
          <x14:cfRule type="cellIs" priority="851" operator="equal" id="{A8684DEF-137A-452E-AD7A-F55AF79C820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2" operator="equal" id="{11A8F3B6-AF7A-4B4B-8AA3-6DF971EF1F4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3" operator="equal" id="{665D1F2D-7229-4CAC-B247-4CC4104B800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4" operator="equal" id="{F48B77C6-87F1-4A2A-855F-B8C6F29804D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R840</xm:sqref>
        </x14:conditionalFormatting>
        <x14:conditionalFormatting xmlns:xm="http://schemas.microsoft.com/office/excel/2006/main">
          <x14:cfRule type="cellIs" priority="837" operator="equal" id="{9EE11E72-E2C2-4A49-907A-7A3E04863F3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8" operator="equal" id="{9084EC43-AD83-423D-8355-C7E37D96283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9" operator="equal" id="{59DB677D-FED4-4177-BCA6-96E49660EAA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0" operator="equal" id="{A1A41E40-6B25-4ABF-A83F-F370946453E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1" operator="equal" id="{12E34E34-AC80-44AF-91C4-16C524238EC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M841</xm:sqref>
        </x14:conditionalFormatting>
        <x14:conditionalFormatting xmlns:xm="http://schemas.microsoft.com/office/excel/2006/main">
          <x14:cfRule type="cellIs" priority="842" operator="equal" id="{9D4A9A71-DE40-4C68-A6B3-EC59B8074C4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3" operator="equal" id="{5E0F6AE1-9A80-4EF7-9B1F-7F42A09D0AC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4" operator="equal" id="{D091B1FC-83B8-450D-9A5D-7E56008B2E5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5" operator="equal" id="{6E0D062F-EF98-48FF-AC6B-A004EF124DF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R841</xm:sqref>
        </x14:conditionalFormatting>
        <x14:conditionalFormatting xmlns:xm="http://schemas.microsoft.com/office/excel/2006/main">
          <x14:cfRule type="cellIs" priority="823" operator="equal" id="{21EC63F2-700E-4769-A343-C9259894F05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4" operator="equal" id="{7CE9C5C2-E760-46A7-87B2-E4E4D4BEDBD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5" operator="equal" id="{F2F3C83D-F134-4A87-ACC0-4DC7C06F6B9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6" operator="equal" id="{95283B56-8CFB-423C-B90C-4A93055DE7D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7" operator="equal" id="{5D712CE7-87EF-4B99-9DFA-B48D967CB06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M842</xm:sqref>
        </x14:conditionalFormatting>
        <x14:conditionalFormatting xmlns:xm="http://schemas.microsoft.com/office/excel/2006/main">
          <x14:cfRule type="cellIs" priority="818" operator="equal" id="{86D4A05C-7400-44CB-8442-D4EEF118A27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9" operator="equal" id="{2C219384-9C34-4019-82BF-D93FC38C9E4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0" operator="equal" id="{358F09D4-06A3-4431-BB89-F1666BC43F0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1" operator="equal" id="{7DF809D0-90A3-487E-9BA7-690B29D4E95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2" operator="equal" id="{F77A9CB7-63CA-4F4B-8B54-8A0FF30B4D7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O842</xm:sqref>
        </x14:conditionalFormatting>
        <x14:conditionalFormatting xmlns:xm="http://schemas.microsoft.com/office/excel/2006/main">
          <x14:cfRule type="cellIs" priority="828" operator="equal" id="{E468A70F-D5C7-4608-BF54-05D9EE232C0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9" operator="equal" id="{247D24DF-3685-427F-89C4-17441384FB5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0" operator="equal" id="{07FBB4AA-F9CE-4A85-8486-BBB4BAEDDB7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1" operator="equal" id="{1801C22E-08D1-4027-B5AF-7EA7EF421DF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R842</xm:sqref>
        </x14:conditionalFormatting>
        <x14:conditionalFormatting xmlns:xm="http://schemas.microsoft.com/office/excel/2006/main">
          <x14:cfRule type="cellIs" priority="809" operator="equal" id="{080864A9-55B4-46C4-AA81-B539A3E6A07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0" operator="equal" id="{C5AA851C-C8E7-4784-A0FF-6C4B12D7F6F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1" operator="equal" id="{DB0926B5-3C91-4572-91D4-A1D5C8DF6E5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2" operator="equal" id="{396F544D-B3AA-4699-A925-3B805D1FB7D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3" operator="equal" id="{534400A4-60FE-4A84-ADE9-C50E88790D1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M843</xm:sqref>
        </x14:conditionalFormatting>
        <x14:conditionalFormatting xmlns:xm="http://schemas.microsoft.com/office/excel/2006/main">
          <x14:cfRule type="cellIs" priority="804" operator="equal" id="{7B227C48-D4EA-4AC9-90B2-B2F6330B122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5" operator="equal" id="{C3472AF4-F8FA-4B2E-A993-B8CCB4DE7C1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6" operator="equal" id="{06D1698B-BC90-43DC-9F41-8202006641C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7" operator="equal" id="{9D9B7160-688F-4ADA-802D-BF9D1DD64F6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8" operator="equal" id="{EE20A16E-D5BD-4957-A519-136A92D25B7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O843</xm:sqref>
        </x14:conditionalFormatting>
        <x14:conditionalFormatting xmlns:xm="http://schemas.microsoft.com/office/excel/2006/main">
          <x14:cfRule type="cellIs" priority="814" operator="equal" id="{53A55825-D123-44CA-84B7-98F980253C2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5" operator="equal" id="{CB487C32-AF13-44A6-8F34-E8EEF100A20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6" operator="equal" id="{59FE8CC9-887B-48F6-AB2B-4D47CDE3095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17" operator="equal" id="{B5528DE0-4718-4D6F-846E-1714F0CA627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R843</xm:sqref>
        </x14:conditionalFormatting>
        <x14:conditionalFormatting xmlns:xm="http://schemas.microsoft.com/office/excel/2006/main">
          <x14:cfRule type="cellIs" priority="795" operator="equal" id="{3023C8ED-8B8D-4A63-A9B8-13C20320C94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6" operator="equal" id="{39B6542C-B158-4EB8-BDAC-9528EC4ECA7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7" operator="equal" id="{85BDE9CC-07E6-46FE-948D-6C9E5671638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8" operator="equal" id="{C3EF7612-8522-4428-9E3D-E956A53C093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9" operator="equal" id="{5E88B128-25DE-4DAA-BA5C-E6EEB35E16B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M844</xm:sqref>
        </x14:conditionalFormatting>
        <x14:conditionalFormatting xmlns:xm="http://schemas.microsoft.com/office/excel/2006/main">
          <x14:cfRule type="cellIs" priority="790" operator="equal" id="{418AF032-E9B5-4E64-90BF-188941FD351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1" operator="equal" id="{20FDD029-3680-46EC-A912-5E3EF5F6D9E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2" operator="equal" id="{30BA4AED-9FFE-43BF-8465-9FBFB328780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3" operator="equal" id="{797CF7D3-CB8C-45A8-8B5C-B7749D34081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4" operator="equal" id="{323032F6-ED0A-4CDF-BB31-F1B1EEF2745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O844</xm:sqref>
        </x14:conditionalFormatting>
        <x14:conditionalFormatting xmlns:xm="http://schemas.microsoft.com/office/excel/2006/main">
          <x14:cfRule type="cellIs" priority="800" operator="equal" id="{814A4D0F-C177-4D41-9ABA-D4112E408C2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1" operator="equal" id="{50B7E2B2-CFB1-42A7-87B4-8A19DE5987C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2" operator="equal" id="{E0748CC1-E12F-4E3E-9319-97A4FF19274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3" operator="equal" id="{558A235C-2828-41AB-ADC8-E8B105BCDCB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R844</xm:sqref>
        </x14:conditionalFormatting>
        <x14:conditionalFormatting xmlns:xm="http://schemas.microsoft.com/office/excel/2006/main">
          <x14:cfRule type="cellIs" priority="781" operator="equal" id="{A942166B-0C65-4AFE-AB0B-E1BDE9883D4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2" operator="equal" id="{68E9C58E-B8C4-4572-B0F3-16965069465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3" operator="equal" id="{37EF2784-70A0-4CAC-849F-F785103A601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4" operator="equal" id="{E101FA61-0423-4897-A5E3-1ADD78A40E8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5" operator="equal" id="{92B8FDF1-CD87-456F-8763-6097538BFB8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M845</xm:sqref>
        </x14:conditionalFormatting>
        <x14:conditionalFormatting xmlns:xm="http://schemas.microsoft.com/office/excel/2006/main">
          <x14:cfRule type="cellIs" priority="776" operator="equal" id="{8C94A348-30C8-451B-97A3-0A35929AC5E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7" operator="equal" id="{97DDB8F9-D36C-4B0C-9566-A8C6C26D769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8" operator="equal" id="{E087D3C8-67F1-4B5E-A301-6B51C170725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9" operator="equal" id="{FE5210C6-0F1B-4E1C-AA83-5C0CA51A1AD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0" operator="equal" id="{510535CC-4D9A-43CE-83D3-F6F001BF94B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O845</xm:sqref>
        </x14:conditionalFormatting>
        <x14:conditionalFormatting xmlns:xm="http://schemas.microsoft.com/office/excel/2006/main">
          <x14:cfRule type="cellIs" priority="786" operator="equal" id="{558B058F-6ACE-41D2-AC51-9691E5F4DB1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7" operator="equal" id="{0B343490-1D55-4C31-864A-4ED4AE87F455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8" operator="equal" id="{4E6F6C7E-7565-415F-B519-EB28E32CCB1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9" operator="equal" id="{0A0F7395-2DF3-4665-9090-0AEA658363D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R845</xm:sqref>
        </x14:conditionalFormatting>
        <x14:conditionalFormatting xmlns:xm="http://schemas.microsoft.com/office/excel/2006/main">
          <x14:cfRule type="cellIs" priority="767" operator="equal" id="{0F9B15D9-33DF-4780-A3FE-E597ACF274A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8" operator="equal" id="{3AD04295-1BC8-4A31-9C7E-0677B999491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9" operator="equal" id="{1925DEB6-47DD-4103-8CC6-3236D109D0D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0" operator="equal" id="{B4CD8549-8C8B-437D-A76A-901D9F0BC92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1" operator="equal" id="{DD326F35-F13B-4B6C-826E-00F6DC2B1DF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M846</xm:sqref>
        </x14:conditionalFormatting>
        <x14:conditionalFormatting xmlns:xm="http://schemas.microsoft.com/office/excel/2006/main">
          <x14:cfRule type="cellIs" priority="762" operator="equal" id="{701C296D-91A2-407F-A053-A2C15AF6E26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3" operator="equal" id="{3100878A-A5FA-4CF2-9BE6-5290E1B6995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4" operator="equal" id="{36B5C2CE-E9A6-4B67-B5A8-5CF2D29AC5B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5" operator="equal" id="{44D38689-C287-4495-A5D2-B1BBC43AE00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6" operator="equal" id="{23F23F6D-1309-42C1-A1DF-080CC056B98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O846</xm:sqref>
        </x14:conditionalFormatting>
        <x14:conditionalFormatting xmlns:xm="http://schemas.microsoft.com/office/excel/2006/main">
          <x14:cfRule type="cellIs" priority="772" operator="equal" id="{59922C2D-00C8-4B06-9E41-B967C9F7BB2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3" operator="equal" id="{465F1E61-1B66-4B77-9C86-E458EA30045C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4" operator="equal" id="{30B8C8CD-345C-43E3-A134-7AD7DFFDCB64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5" operator="equal" id="{CE19D8C4-589D-41AD-A6BD-985F2A1FA4D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R846</xm:sqref>
        </x14:conditionalFormatting>
        <x14:conditionalFormatting xmlns:xm="http://schemas.microsoft.com/office/excel/2006/main">
          <x14:cfRule type="cellIs" priority="753" operator="equal" id="{FE397FE2-1DE2-4A07-98C6-27D002BB3FB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4" operator="equal" id="{B33AE348-D9A0-462D-AF77-534701D1699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5" operator="equal" id="{334B3644-FD26-4F91-AD21-8417F6497F2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6" operator="equal" id="{31EE5AF3-5F28-4935-AEEC-A595D0DC644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7" operator="equal" id="{41284597-E5CC-48B5-A9B9-B2DCE800B85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M847</xm:sqref>
        </x14:conditionalFormatting>
        <x14:conditionalFormatting xmlns:xm="http://schemas.microsoft.com/office/excel/2006/main">
          <x14:cfRule type="cellIs" priority="748" operator="equal" id="{801D1484-396F-4D4B-88C0-4A58DED7DBE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9" operator="equal" id="{CBC98AAD-9B07-444F-85A5-A96FF88AA52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0" operator="equal" id="{D02ECC19-20D0-4999-86B1-A9B4842A084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1" operator="equal" id="{CD580267-C066-4A43-839E-AC882FFD9B9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2" operator="equal" id="{4F9A8282-6917-4239-AEE9-BCBDB1383CB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O847</xm:sqref>
        </x14:conditionalFormatting>
        <x14:conditionalFormatting xmlns:xm="http://schemas.microsoft.com/office/excel/2006/main">
          <x14:cfRule type="cellIs" priority="758" operator="equal" id="{F8817BC6-86A0-4E5C-984C-DB3C1A178DA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9" operator="equal" id="{AAE0BC8E-3FC5-4901-A394-C2BD168D52F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0" operator="equal" id="{44C13885-3C91-4920-B59F-14D916E0243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61" operator="equal" id="{D9822A6D-CB45-488A-B2F6-4B6F2366A39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R847</xm:sqref>
        </x14:conditionalFormatting>
        <x14:conditionalFormatting xmlns:xm="http://schemas.microsoft.com/office/excel/2006/main">
          <x14:cfRule type="cellIs" priority="739" operator="equal" id="{7BA16CE3-E913-4433-BAAA-DC1FE2AF248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0" operator="equal" id="{80AC500A-CF31-4A92-BD99-CBC1B76CEDE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1" operator="equal" id="{F1362DFA-6859-4BCA-86DB-58809AB821B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2" operator="equal" id="{0999E05F-BBAA-45AC-9DA0-E83128BC289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3" operator="equal" id="{69671EBB-CD61-4A57-92B7-77A9BBE9F99B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M848</xm:sqref>
        </x14:conditionalFormatting>
        <x14:conditionalFormatting xmlns:xm="http://schemas.microsoft.com/office/excel/2006/main">
          <x14:cfRule type="cellIs" priority="734" operator="equal" id="{70233139-99A5-4D52-8FD7-B467ADAC93B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5" operator="equal" id="{044A83F8-1270-4A90-A71F-BCD32603ABF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6" operator="equal" id="{28DF8A84-2B75-4953-99D0-69B1B1D10BE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7" operator="equal" id="{FF38FECA-BDE4-4B6B-A874-6C65553C254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8" operator="equal" id="{25B84CCD-1D39-46D4-B810-2B96DAE1E2F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O848</xm:sqref>
        </x14:conditionalFormatting>
        <x14:conditionalFormatting xmlns:xm="http://schemas.microsoft.com/office/excel/2006/main">
          <x14:cfRule type="cellIs" priority="744" operator="equal" id="{348F4245-06B9-4588-B593-6CAE07FC2EE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5" operator="equal" id="{24F7ABFC-A602-4805-AB80-0B789E40D06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6" operator="equal" id="{24DA7F20-769B-46BC-ABAB-8B3BB3D60A4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7" operator="equal" id="{9B751ECD-8413-45EB-9999-EFE48EC49479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R848</xm:sqref>
        </x14:conditionalFormatting>
        <x14:conditionalFormatting xmlns:xm="http://schemas.microsoft.com/office/excel/2006/main">
          <x14:cfRule type="cellIs" priority="725" operator="equal" id="{99E5DB36-7007-4D80-B9D3-A40C62823C7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6" operator="equal" id="{404D846F-0C52-40C3-B306-68A5B19BE15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7" operator="equal" id="{84C5D52E-5884-46AF-BCFD-4C9F87E45A4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8" operator="equal" id="{B9AEEF40-89A4-457F-B5F3-CC5D4C5DC1E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9" operator="equal" id="{F1E6E386-421C-4DE8-81A8-6357F37A238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M861</xm:sqref>
        </x14:conditionalFormatting>
        <x14:conditionalFormatting xmlns:xm="http://schemas.microsoft.com/office/excel/2006/main">
          <x14:cfRule type="cellIs" priority="720" operator="equal" id="{E0B426E8-EFBA-4B79-953B-31F4DB9FEDF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1" operator="equal" id="{50E1C918-4CB4-4951-BE28-B581E12730F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2" operator="equal" id="{C725EF3D-6E6D-4993-9D44-41F93509548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3" operator="equal" id="{C0E930FA-8338-485E-9F69-32871BA665A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4" operator="equal" id="{EFD7E518-E545-4EE8-ABD5-01F48C1B935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O861</xm:sqref>
        </x14:conditionalFormatting>
        <x14:conditionalFormatting xmlns:xm="http://schemas.microsoft.com/office/excel/2006/main">
          <x14:cfRule type="cellIs" priority="730" operator="equal" id="{86D706D6-A6B9-470F-832F-D8880BD2765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1" operator="equal" id="{8CD610A6-C2FC-4903-BE8F-31ED9A99BD8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2" operator="equal" id="{C8501979-375E-4340-B163-9EACFDB8243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3" operator="equal" id="{1183F0B8-82A9-41B4-A915-E6A01E7C929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R861</xm:sqref>
        </x14:conditionalFormatting>
        <x14:conditionalFormatting xmlns:xm="http://schemas.microsoft.com/office/excel/2006/main">
          <x14:cfRule type="cellIs" priority="711" operator="equal" id="{C6B9C3CD-6FE0-4E65-A0A5-44CF007C764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2" operator="equal" id="{95BD9602-7194-42B8-921D-D74769C5EA9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3" operator="equal" id="{2DD0C75D-93AA-4826-9A7D-5850740418F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4" operator="equal" id="{15237866-814F-4A1C-A55D-817161AC60E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5" operator="equal" id="{3B890830-889F-4256-B1AC-691D89824E7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M862</xm:sqref>
        </x14:conditionalFormatting>
        <x14:conditionalFormatting xmlns:xm="http://schemas.microsoft.com/office/excel/2006/main">
          <x14:cfRule type="cellIs" priority="706" operator="equal" id="{5DE7FAD2-AE26-47CF-8074-E33186981E0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7" operator="equal" id="{B4D21C09-BDEE-4260-9727-45EC7A14364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8" operator="equal" id="{EB0461B0-1B55-4D48-9192-7A82B489B53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9" operator="equal" id="{29DB087B-4009-462B-8509-6109D1BBAA8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0" operator="equal" id="{2C3DA548-3F79-45E0-AD69-DDD4A573F96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O862</xm:sqref>
        </x14:conditionalFormatting>
        <x14:conditionalFormatting xmlns:xm="http://schemas.microsoft.com/office/excel/2006/main">
          <x14:cfRule type="cellIs" priority="716" operator="equal" id="{57B99D89-74A8-40F4-9C73-C81F2EF495E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7" operator="equal" id="{9BC1BD35-7B01-4963-983A-E9ACBE166F3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8" operator="equal" id="{DDAF82E8-E83E-4A09-BE80-B7D4092BB570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19" operator="equal" id="{34E48624-5BC6-4B2C-8466-A553944066F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R862</xm:sqref>
        </x14:conditionalFormatting>
        <x14:conditionalFormatting xmlns:xm="http://schemas.microsoft.com/office/excel/2006/main">
          <x14:cfRule type="cellIs" priority="697" operator="equal" id="{B2FE5A23-2151-4D8C-A885-960E289AE22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8" operator="equal" id="{CF6AF496-9293-4D88-BC24-F90FC97CD55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9" operator="equal" id="{ADADF7A9-E8C6-4E2C-B734-CA9487E6D03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0" operator="equal" id="{0278F248-204B-48E9-8F21-84F582A8C83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1" operator="equal" id="{1B16A2EB-8A34-47AA-90EE-91E77C4E3A1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M863</xm:sqref>
        </x14:conditionalFormatting>
        <x14:conditionalFormatting xmlns:xm="http://schemas.microsoft.com/office/excel/2006/main">
          <x14:cfRule type="cellIs" priority="692" operator="equal" id="{8481B61B-A5DC-404A-865E-494FC02E97D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3" operator="equal" id="{77517510-D301-4FBC-B46C-9FAE49A1674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4" operator="equal" id="{EF1E5F16-D993-42E6-A9D1-A204C2497BA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5" operator="equal" id="{7EDA381E-B162-45CA-9952-2EC32B00800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6" operator="equal" id="{1F3B6673-1960-4B1D-A098-26AFEB0B5B5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O863</xm:sqref>
        </x14:conditionalFormatting>
        <x14:conditionalFormatting xmlns:xm="http://schemas.microsoft.com/office/excel/2006/main">
          <x14:cfRule type="cellIs" priority="702" operator="equal" id="{702B45D9-3DAD-4892-9417-8DD1C4D9B9D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3" operator="equal" id="{19CCC980-7E45-4A86-95C9-38138D87090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4" operator="equal" id="{96E788D5-F122-4402-812A-29A22697611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05" operator="equal" id="{6268BA03-2900-4BCD-8C7C-AF63F988836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R863</xm:sqref>
        </x14:conditionalFormatting>
        <x14:conditionalFormatting xmlns:xm="http://schemas.microsoft.com/office/excel/2006/main">
          <x14:cfRule type="cellIs" priority="683" operator="equal" id="{F31C09BD-F2AC-4061-A9DE-21421BA31D2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4" operator="equal" id="{7CB525B9-D69A-43DA-B15B-87A62E96E6D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5" operator="equal" id="{31BCAE92-2D0A-4975-87EF-94B44D0AC16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6" operator="equal" id="{35DFD2E6-36F9-414C-9404-528BDA74ADF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7" operator="equal" id="{58BED671-B816-417F-A9C2-486E4AC64CC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M864</xm:sqref>
        </x14:conditionalFormatting>
        <x14:conditionalFormatting xmlns:xm="http://schemas.microsoft.com/office/excel/2006/main">
          <x14:cfRule type="cellIs" priority="678" operator="equal" id="{2B5C4801-EE18-43A8-B392-EF18817284A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9" operator="equal" id="{66C6FCA8-2B3E-49FE-A9A9-BC7714826E3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0" operator="equal" id="{2302943E-5F2C-4CD5-876B-4315FEF35F5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1" operator="equal" id="{78EA6653-2F96-4D1C-B390-17C49C26A86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2" operator="equal" id="{10CBB4DF-3470-4CAD-8227-23F05E85D93A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O864</xm:sqref>
        </x14:conditionalFormatting>
        <x14:conditionalFormatting xmlns:xm="http://schemas.microsoft.com/office/excel/2006/main">
          <x14:cfRule type="cellIs" priority="688" operator="equal" id="{B749F600-914C-4C78-96E2-282DA8553FE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89" operator="equal" id="{3DE514A3-2064-4747-8F73-495FC9E6448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0" operator="equal" id="{0DFD8FE5-3D16-48D9-9EFC-84BEEDA8221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91" operator="equal" id="{0A336652-C653-4509-8DD1-9622C2C77D3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R864</xm:sqref>
        </x14:conditionalFormatting>
        <x14:conditionalFormatting xmlns:xm="http://schemas.microsoft.com/office/excel/2006/main">
          <x14:cfRule type="cellIs" priority="669" operator="equal" id="{42305639-C63B-48C9-81A7-B7AEBAF414F6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0" operator="equal" id="{4BC2C78A-5D99-4E32-A74A-6C573C06538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1" operator="equal" id="{47342F2C-4145-4B51-AB40-F4DA411C1BF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2" operator="equal" id="{382100FC-25D2-401D-95AF-E8CE7D7EE66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3" operator="equal" id="{6618C3AF-2F7B-4EB6-A652-3A0DA123E06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M865</xm:sqref>
        </x14:conditionalFormatting>
        <x14:conditionalFormatting xmlns:xm="http://schemas.microsoft.com/office/excel/2006/main">
          <x14:cfRule type="cellIs" priority="674" operator="equal" id="{00ABA7C6-3AB2-4167-A76A-CE344950B75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5" operator="equal" id="{861188B5-2528-487B-9761-FE085C13965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6" operator="equal" id="{F7755FF5-19CB-49E6-BF42-3FA1C98465B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77" operator="equal" id="{1BB6B815-8720-4322-9A15-2D86B02E182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R865</xm:sqref>
        </x14:conditionalFormatting>
        <x14:conditionalFormatting xmlns:xm="http://schemas.microsoft.com/office/excel/2006/main">
          <x14:cfRule type="cellIs" priority="646" operator="equal" id="{54CA321B-5F02-44E2-A6B7-4F3EAA516CC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7" operator="equal" id="{5E71CDEF-584A-4730-B350-001F006253D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8" operator="equal" id="{7CF18D64-4514-4600-B2CE-6758A54945C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9" operator="equal" id="{A263242A-3E14-41CC-B4D3-B921E5C102D1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0" operator="equal" id="{D290AD50-587E-45E0-B711-916D26E8805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M866</xm:sqref>
        </x14:conditionalFormatting>
        <x14:conditionalFormatting xmlns:xm="http://schemas.microsoft.com/office/excel/2006/main">
          <x14:cfRule type="cellIs" priority="641" operator="equal" id="{5122A106-32F6-41D8-8BC1-4E854BC3FCE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2" operator="equal" id="{6C1653CE-1853-454E-9CD8-A51AE6A1CCB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3" operator="equal" id="{3B62D350-6A26-42DB-AD91-E0D0AF199B9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4" operator="equal" id="{B2507F71-BFC9-48C8-999A-B9907ED74ED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5" operator="equal" id="{0E754529-3E5A-4653-B405-DAA482EAC3C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O866</xm:sqref>
        </x14:conditionalFormatting>
        <x14:conditionalFormatting xmlns:xm="http://schemas.microsoft.com/office/excel/2006/main">
          <x14:cfRule type="cellIs" priority="651" operator="equal" id="{03751038-6E51-4934-B69F-EC95E70FA05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2" operator="equal" id="{3BD47FCB-55AC-4D3A-810D-D2B6B2E2847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3" operator="equal" id="{53DEC8FD-9BAA-4258-8E75-6F34CA29302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4" operator="equal" id="{E8AC3DC8-4EBD-4A1E-88CE-3D65ADF3D0A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R866</xm:sqref>
        </x14:conditionalFormatting>
        <x14:conditionalFormatting xmlns:xm="http://schemas.microsoft.com/office/excel/2006/main">
          <x14:cfRule type="cellIs" priority="632" operator="equal" id="{A26DC51F-10ED-4FDD-BE9B-993D31B8113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3" operator="equal" id="{6D97DD6D-E8B8-43C4-8A6F-601B26D0A7F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4" operator="equal" id="{0EC46B63-D9AA-4785-BF6F-9DBA53B1F34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5" operator="equal" id="{A972BE59-71A9-4748-895C-17079DC807E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6" operator="equal" id="{A7C9525E-D86A-496A-803A-BAEB8D61FB5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M867</xm:sqref>
        </x14:conditionalFormatting>
        <x14:conditionalFormatting xmlns:xm="http://schemas.microsoft.com/office/excel/2006/main">
          <x14:cfRule type="cellIs" priority="627" operator="equal" id="{7A769EA7-E751-40B9-AA78-D0E4EA14CE1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8" operator="equal" id="{67E89BBB-64E9-406E-879D-C59FE8525B7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9" operator="equal" id="{7DDD47EE-DC78-4920-83B7-BEAD563F6CF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0" operator="equal" id="{E2A1D563-5A8F-416C-AF0A-1661D6AB77DE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1" operator="equal" id="{518DB18B-599F-4755-B759-0080226EB5B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O867</xm:sqref>
        </x14:conditionalFormatting>
        <x14:conditionalFormatting xmlns:xm="http://schemas.microsoft.com/office/excel/2006/main">
          <x14:cfRule type="cellIs" priority="637" operator="equal" id="{63B85FFF-7E60-4260-B3D9-7A9C9A843B0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8" operator="equal" id="{D296F84B-2815-4F58-B1E0-4C2972CD058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9" operator="equal" id="{0B7B7501-9CAE-4DA2-9ED8-CA895119925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0" operator="equal" id="{E099FB9A-28C5-42E5-8AE4-80E824F4841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R867</xm:sqref>
        </x14:conditionalFormatting>
        <x14:conditionalFormatting xmlns:xm="http://schemas.microsoft.com/office/excel/2006/main">
          <x14:cfRule type="cellIs" priority="618" operator="equal" id="{544B9A7B-23B4-4686-8056-99D71B0570F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9" operator="equal" id="{6917188D-BDA2-4D49-A732-A1E0C40DBB4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0" operator="equal" id="{33B38DC0-3A48-4128-A516-298E215BAC3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1" operator="equal" id="{576D5BFA-1181-47D3-ACF0-668069E77A1E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2" operator="equal" id="{170FCE5C-7BAD-4F7B-BE8E-1C68FECF20D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M868</xm:sqref>
        </x14:conditionalFormatting>
        <x14:conditionalFormatting xmlns:xm="http://schemas.microsoft.com/office/excel/2006/main">
          <x14:cfRule type="cellIs" priority="613" operator="equal" id="{BE24ED2C-CED6-48CA-A3FB-282D2AD7C04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4" operator="equal" id="{257B4391-D53F-4880-B8E0-D5F9A86069A7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5" operator="equal" id="{92DCAB49-3326-47AE-B6D1-62E29564F7E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6" operator="equal" id="{52EC6CDC-DCA2-46B6-B43F-F60F60C4EA9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7" operator="equal" id="{5012751B-6753-4028-97EB-3A7DD3AC5F6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O868</xm:sqref>
        </x14:conditionalFormatting>
        <x14:conditionalFormatting xmlns:xm="http://schemas.microsoft.com/office/excel/2006/main">
          <x14:cfRule type="cellIs" priority="623" operator="equal" id="{955A6505-57C6-4BD2-A767-6928A7E22ED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4" operator="equal" id="{15B507C4-1265-4899-8A89-C55DE0B8C2A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5" operator="equal" id="{F370C00D-C2FB-425E-9D50-E33D444E1919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6" operator="equal" id="{5C6044CA-5E69-4A89-8F96-505587A858F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R868</xm:sqref>
        </x14:conditionalFormatting>
        <x14:conditionalFormatting xmlns:xm="http://schemas.microsoft.com/office/excel/2006/main">
          <x14:cfRule type="cellIs" priority="604" operator="equal" id="{2FDCC422-609F-48A9-B04D-C7CD051FDC1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5" operator="equal" id="{5BF5D266-0B23-440E-B241-5C8476AA7F1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6" operator="equal" id="{0638E11E-4A5E-4EC4-94CC-67BE1FA4E20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7" operator="equal" id="{2C8F2E50-3155-4873-97B9-C9A693D67E8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8" operator="equal" id="{5022E82D-ECA4-4316-8F47-574FBA7A709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M869</xm:sqref>
        </x14:conditionalFormatting>
        <x14:conditionalFormatting xmlns:xm="http://schemas.microsoft.com/office/excel/2006/main">
          <x14:cfRule type="cellIs" priority="599" operator="equal" id="{3CB3A30D-D90C-47FF-BAA9-2268A2E674A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0" operator="equal" id="{09A1A71A-232A-401D-9117-D70D5A72D7C8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1" operator="equal" id="{408972D4-8DB4-4CFD-AAD6-D23ADEC12EE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2" operator="equal" id="{804F64BE-4A9D-4F48-A6FD-E176498F6F9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3" operator="equal" id="{39A5B59B-F2FC-4F3A-981F-E5235765998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O869</xm:sqref>
        </x14:conditionalFormatting>
        <x14:conditionalFormatting xmlns:xm="http://schemas.microsoft.com/office/excel/2006/main">
          <x14:cfRule type="cellIs" priority="609" operator="equal" id="{E7D18CBD-49C5-46D3-9AB9-AA62BE85D9B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0" operator="equal" id="{472E12A9-0FC2-4857-9EF4-2EADD962CEA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1" operator="equal" id="{60893CD7-3C97-4CAE-88E2-1AC252DBF3B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12" operator="equal" id="{2919798A-39B7-40FF-8A51-9E36919557C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R869</xm:sqref>
        </x14:conditionalFormatting>
        <x14:conditionalFormatting xmlns:xm="http://schemas.microsoft.com/office/excel/2006/main">
          <x14:cfRule type="cellIs" priority="590" operator="equal" id="{E6723432-6D3A-482F-9AA4-1C00D76B228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1" operator="equal" id="{196756CE-2DB4-4672-B1F9-6D3805FFC6A4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2" operator="equal" id="{16819C13-9975-4544-9AAF-47120D92017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3" operator="equal" id="{C2B3ED6E-7C25-45E3-AEA3-F456C4EE87B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4" operator="equal" id="{4F15D533-3775-4A02-96E2-A241C94130B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M870</xm:sqref>
        </x14:conditionalFormatting>
        <x14:conditionalFormatting xmlns:xm="http://schemas.microsoft.com/office/excel/2006/main">
          <x14:cfRule type="cellIs" priority="585" operator="equal" id="{3C96A2B3-1833-496A-96C7-C829DE0C175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6" operator="equal" id="{0DA44741-CDDA-4703-8B50-4CC9C0F09D9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7" operator="equal" id="{E8B682E4-B393-4148-ABAE-CC582F384D1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8" operator="equal" id="{71A915A2-A737-423F-81F9-96E5CDEC47D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9" operator="equal" id="{432D8398-A87C-482D-AB2C-E79EFCA1730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O870</xm:sqref>
        </x14:conditionalFormatting>
        <x14:conditionalFormatting xmlns:xm="http://schemas.microsoft.com/office/excel/2006/main">
          <x14:cfRule type="cellIs" priority="595" operator="equal" id="{BA25595C-D400-49D0-A66A-E92D9C1C337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6" operator="equal" id="{EF4F71F7-9213-4D82-BE0C-7ED7E973B81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7" operator="equal" id="{8190C6CA-0BF6-4E18-BF6E-BE9B4F46D5F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8" operator="equal" id="{62FBA996-4CEF-476F-BDDC-E33216A41F6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R870</xm:sqref>
        </x14:conditionalFormatting>
        <x14:conditionalFormatting xmlns:xm="http://schemas.microsoft.com/office/excel/2006/main">
          <x14:cfRule type="cellIs" priority="576" operator="equal" id="{0347CA86-BC6B-4BB6-BF08-14B6C73BBB8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7" operator="equal" id="{32C8ABE1-DB92-4D85-B250-574BE25D7C7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8" operator="equal" id="{2020BF28-0E52-4070-92B6-AB86736BDAC7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9" operator="equal" id="{BED7DFE9-580B-4271-8549-AEE6D426DC2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0" operator="equal" id="{51B49EBE-F648-41AC-83F2-B519902ACC4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M871</xm:sqref>
        </x14:conditionalFormatting>
        <x14:conditionalFormatting xmlns:xm="http://schemas.microsoft.com/office/excel/2006/main">
          <x14:cfRule type="cellIs" priority="571" operator="equal" id="{1D8F8290-7B8B-4F98-A67D-2DB29BDAC98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2" operator="equal" id="{1DA37347-6693-4DD5-927A-1027046542F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3" operator="equal" id="{3A2A03D5-3C2E-4E4A-B57B-1F84F8A9170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4" operator="equal" id="{6A7896F5-8963-4DCA-94F9-7DBC996BBF9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5" operator="equal" id="{CA4D241A-D9A1-4B94-B30E-EAB90B38CB2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O871</xm:sqref>
        </x14:conditionalFormatting>
        <x14:conditionalFormatting xmlns:xm="http://schemas.microsoft.com/office/excel/2006/main">
          <x14:cfRule type="cellIs" priority="581" operator="equal" id="{0E431041-CF12-41FE-8456-F8C18AEED63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2" operator="equal" id="{1CB019C4-65E2-425B-A50D-2351A50235D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3" operator="equal" id="{08165678-A44C-4544-8D54-059169CA402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4" operator="equal" id="{2BDBA734-9D09-48E2-9229-50607A74868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R871</xm:sqref>
        </x14:conditionalFormatting>
        <x14:conditionalFormatting xmlns:xm="http://schemas.microsoft.com/office/excel/2006/main">
          <x14:cfRule type="cellIs" priority="562" operator="equal" id="{55122C83-E35E-43BC-A298-46C5FD369DA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3" operator="equal" id="{F34C0B45-BEF8-4A7F-B8A8-E1FDAF011FC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4" operator="equal" id="{79F3DC30-2E2E-4055-BBCD-2AB8CF5C64D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5" operator="equal" id="{D26C5168-9940-4CAD-94AC-6AC9E969A0F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6" operator="equal" id="{0C35148A-CC45-4426-8F6E-6E270A41EE1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M872</xm:sqref>
        </x14:conditionalFormatting>
        <x14:conditionalFormatting xmlns:xm="http://schemas.microsoft.com/office/excel/2006/main">
          <x14:cfRule type="cellIs" priority="557" operator="equal" id="{79BE3093-0FF5-4536-A166-8D7609CC614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8" operator="equal" id="{31196678-E01C-4DC7-ABFA-9BF3718DA20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59" operator="equal" id="{1147B773-786D-413A-A38C-5889F574A83A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0" operator="equal" id="{09BDBBE1-BD8C-4831-BC7B-8726A62EBCB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1" operator="equal" id="{2DE455B2-FC9D-4092-895D-9DC08DB41BA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O872</xm:sqref>
        </x14:conditionalFormatting>
        <x14:conditionalFormatting xmlns:xm="http://schemas.microsoft.com/office/excel/2006/main">
          <x14:cfRule type="cellIs" priority="567" operator="equal" id="{7A5BD27A-3A44-43F5-9DE5-90FF636F2D6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8" operator="equal" id="{17119120-2F32-4932-9B79-CE9FCADCD27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69" operator="equal" id="{796FF1F5-B8C0-4D45-B9B4-57A3CBAF502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0" operator="equal" id="{90DC9440-669C-4CC8-A2A0-98033936F27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R872</xm:sqref>
        </x14:conditionalFormatting>
        <x14:conditionalFormatting xmlns:xm="http://schemas.microsoft.com/office/excel/2006/main">
          <x14:cfRule type="cellIs" priority="357" operator="equal" id="{C5B49C4F-F429-4C88-B35B-F11E69DC969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8" operator="equal" id="{22045C79-6A53-4DE1-9C3F-8530133F56F5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9" operator="equal" id="{70ADAC24-F71C-4034-BDDB-1F6BE1CE77A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0" operator="equal" id="{3D8A6294-07A8-456B-9440-127FEB650FD6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1" operator="equal" id="{7E7B7443-8444-4804-AA9C-A09D9632F656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M886</xm:sqref>
        </x14:conditionalFormatting>
        <x14:conditionalFormatting xmlns:xm="http://schemas.microsoft.com/office/excel/2006/main">
          <x14:cfRule type="cellIs" priority="352" operator="equal" id="{D8791731-8594-4DA1-AEA7-FE5543FDA4D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3" operator="equal" id="{C27879B9-88E7-4BB6-B348-8B9E1D3E850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4" operator="equal" id="{4DFD539F-3A82-43FB-A2D6-7BBF26A7FBA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5" operator="equal" id="{33C14491-744D-4EAE-9C28-F2C9341B7CD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6" operator="equal" id="{D1603247-0ED7-4F55-A1F1-A79EEE2B1A6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O886</xm:sqref>
        </x14:conditionalFormatting>
        <x14:conditionalFormatting xmlns:xm="http://schemas.microsoft.com/office/excel/2006/main">
          <x14:cfRule type="cellIs" priority="362" operator="equal" id="{224CECFD-B14A-4759-921E-96F1F82558E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3" operator="equal" id="{A544EACF-2F9A-488A-9C3E-F1705EEDECA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4" operator="equal" id="{EFEDB04A-5E88-4826-ABE4-1F0609AFCEA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65" operator="equal" id="{FCC24A1B-0ECC-4B82-AE30-26A19675EA0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R886</xm:sqref>
        </x14:conditionalFormatting>
        <x14:conditionalFormatting xmlns:xm="http://schemas.microsoft.com/office/excel/2006/main">
          <x14:cfRule type="cellIs" priority="343" operator="equal" id="{FEAC8F31-C7C7-4118-BEF9-0767E5954E72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4" operator="equal" id="{93A758F0-ED1F-4A7A-8494-0DCFE4E0CD0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5" operator="equal" id="{EEB37BBE-F204-422B-A138-F7ACCAD72AA2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6" operator="equal" id="{070231BE-B452-420E-A1A5-A568484448C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7" operator="equal" id="{DD2EB2A0-4F51-45C0-99F0-AFABFD2A998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M887</xm:sqref>
        </x14:conditionalFormatting>
        <x14:conditionalFormatting xmlns:xm="http://schemas.microsoft.com/office/excel/2006/main">
          <x14:cfRule type="cellIs" priority="338" operator="equal" id="{C02BE6BC-7245-435F-B85C-8FD7B3DD470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9" operator="equal" id="{0BA50217-0B5B-4BB7-8257-3C7EC7A0E73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0" operator="equal" id="{433221C4-DD3C-49DE-A9E1-CF6A2801AC0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1" operator="equal" id="{88CC05DF-5883-4047-AAE5-847DF25EF0E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2" operator="equal" id="{81360073-1529-4CCD-9EFB-3F06DFA85E6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O887</xm:sqref>
        </x14:conditionalFormatting>
        <x14:conditionalFormatting xmlns:xm="http://schemas.microsoft.com/office/excel/2006/main">
          <x14:cfRule type="cellIs" priority="348" operator="equal" id="{BE492314-AF5C-4A7E-9C50-0EF7CA0692B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9" operator="equal" id="{40D3EE54-5876-4188-AF69-68E97756A63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0" operator="equal" id="{9932BDB5-1EC0-4326-AA74-9EE8519EDB9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1" operator="equal" id="{5576349C-8734-4D17-A2A2-278831596BC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R887</xm:sqref>
        </x14:conditionalFormatting>
        <x14:conditionalFormatting xmlns:xm="http://schemas.microsoft.com/office/excel/2006/main">
          <x14:cfRule type="cellIs" priority="329" operator="equal" id="{9B5E9B9B-A91F-4B85-B9FD-CC996A20117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0" operator="equal" id="{EF1025D9-1E93-482E-91A1-728B6B1BC3D2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1" operator="equal" id="{3FB8B42C-9C18-456D-9479-BEA39D1FDC7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2" operator="equal" id="{E432B21C-667D-4C0B-9B7A-3D2D810CD68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3" operator="equal" id="{1AC623CB-C054-48C9-9B37-8AF4F01E2A0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M888</xm:sqref>
        </x14:conditionalFormatting>
        <x14:conditionalFormatting xmlns:xm="http://schemas.microsoft.com/office/excel/2006/main">
          <x14:cfRule type="cellIs" priority="324" operator="equal" id="{83E5E2ED-CFA8-41CC-9D81-D42852C489D1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5" operator="equal" id="{6230F859-E552-40EC-8EFD-D61AA739E2A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6" operator="equal" id="{5E0FE6FB-3C95-4226-8371-B31BB8649FF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7" operator="equal" id="{F1A2CE30-AD0A-48CC-8474-C1348784B50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8" operator="equal" id="{79FCCF56-E7AD-4CC0-BDB2-738B7F1DAB9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O888</xm:sqref>
        </x14:conditionalFormatting>
        <x14:conditionalFormatting xmlns:xm="http://schemas.microsoft.com/office/excel/2006/main">
          <x14:cfRule type="cellIs" priority="334" operator="equal" id="{413B8C2B-D1F4-4006-9525-4223D3402F6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5" operator="equal" id="{12DDA66A-E620-4001-B57C-D35B046F2C0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6" operator="equal" id="{9B31AF3A-9BD9-472C-9C46-FCA3E5D956E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7" operator="equal" id="{F1E5995B-D264-4204-A7F1-C5493A9A7A85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R888</xm:sqref>
        </x14:conditionalFormatting>
        <x14:conditionalFormatting xmlns:xm="http://schemas.microsoft.com/office/excel/2006/main">
          <x14:cfRule type="cellIs" priority="315" operator="equal" id="{E660E3A6-159A-4F29-945D-A05830EEDBC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6" operator="equal" id="{4F731EDC-5CD0-4C22-BD8B-97E664C66A2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7" operator="equal" id="{209CAE55-0D8A-466A-A1F1-59AEC069004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8" operator="equal" id="{B7410B48-37D2-43ED-AA84-0C774855F08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9" operator="equal" id="{01D2FC1F-1405-4C59-8311-538D5CDA0DB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M889</xm:sqref>
        </x14:conditionalFormatting>
        <x14:conditionalFormatting xmlns:xm="http://schemas.microsoft.com/office/excel/2006/main">
          <x14:cfRule type="cellIs" priority="310" operator="equal" id="{C6E803B5-25BB-453C-B1F3-23CFA246E70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1" operator="equal" id="{416B1ECB-9EA4-4A89-87C9-88B3D78F30F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2" operator="equal" id="{D6C48A1A-C893-49F2-893A-4DB22066071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3" operator="equal" id="{6EB46769-06D0-457A-861F-7049FAADD01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4" operator="equal" id="{4B9C53A0-D95E-42EE-B8D8-15D3C86C921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O889</xm:sqref>
        </x14:conditionalFormatting>
        <x14:conditionalFormatting xmlns:xm="http://schemas.microsoft.com/office/excel/2006/main">
          <x14:cfRule type="cellIs" priority="320" operator="equal" id="{957F2EAB-4CC4-402F-B3C2-F299B2C5D67F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1" operator="equal" id="{25F0320C-2E34-4005-B774-E5FB0D619C1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2" operator="equal" id="{2E0BAD27-F138-44C7-979C-4FA55EF57C0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3" operator="equal" id="{53D31597-EAFE-4AAD-8424-124F95E8927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R889</xm:sqref>
        </x14:conditionalFormatting>
        <x14:conditionalFormatting xmlns:xm="http://schemas.microsoft.com/office/excel/2006/main">
          <x14:cfRule type="cellIs" priority="301" operator="equal" id="{2F0D0315-F69D-4E98-A5E7-F419C24DD71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2" operator="equal" id="{AFD11A16-89E2-49A6-8E72-0C82A2A6B8F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3" operator="equal" id="{3A3BEFCE-C669-4329-BD58-4C9E1C568D5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4" operator="equal" id="{19D8E7F9-6282-4B6B-952A-A8021851051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5" operator="equal" id="{A3B97151-F06B-4DBD-B0B0-49E6E4517FEE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M890</xm:sqref>
        </x14:conditionalFormatting>
        <x14:conditionalFormatting xmlns:xm="http://schemas.microsoft.com/office/excel/2006/main">
          <x14:cfRule type="cellIs" priority="306" operator="equal" id="{235B44EE-139A-4AE6-80CC-90A344A225D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7" operator="equal" id="{02FC5978-929D-465A-98EA-72394F46387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8" operator="equal" id="{B1456C89-E3A1-4022-A9C9-B5DF5732941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9" operator="equal" id="{B3274D37-9846-4540-8EC5-92B26C85CF3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R890</xm:sqref>
        </x14:conditionalFormatting>
        <x14:conditionalFormatting xmlns:xm="http://schemas.microsoft.com/office/excel/2006/main">
          <x14:cfRule type="cellIs" priority="292" operator="equal" id="{AC2BD5FA-9247-461F-AB07-2E158EB8F63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3" operator="equal" id="{5058ED18-F7ED-4A51-88F7-3BCF38B08E7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4" operator="equal" id="{D4F4A7A5-71C4-4053-9170-9014E302BCC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5" operator="equal" id="{B73B2319-3EFB-48A0-9665-91F845DCF442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6" operator="equal" id="{B5A464FB-6E50-4134-88CA-729EFB9CC40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M891</xm:sqref>
        </x14:conditionalFormatting>
        <x14:conditionalFormatting xmlns:xm="http://schemas.microsoft.com/office/excel/2006/main">
          <x14:cfRule type="cellIs" priority="297" operator="equal" id="{5623E3C4-2418-4314-96A0-43ED5942CDF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8" operator="equal" id="{890DDD02-FA81-4BE0-9B5C-FB1128BF1A12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99" operator="equal" id="{148A82B8-29C2-449A-9EB1-92F50400B786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0" operator="equal" id="{FE8FC7E5-326D-47EC-AE97-A5B824B10E3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R891</xm:sqref>
        </x14:conditionalFormatting>
        <x14:conditionalFormatting xmlns:xm="http://schemas.microsoft.com/office/excel/2006/main">
          <x14:cfRule type="cellIs" priority="278" operator="equal" id="{737572DC-BCED-42EE-95DC-42DA20E7EC2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9" operator="equal" id="{6351E561-B2BE-42ED-8BF2-A940E7F6555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0" operator="equal" id="{2BE011E8-2DB3-4F04-B6F8-1DDFAD59492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1" operator="equal" id="{D6337C35-27B4-4123-82EF-035851C6C12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2" operator="equal" id="{AC753CFA-B137-4A46-90E6-7CD5FE2CFF5F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M892</xm:sqref>
        </x14:conditionalFormatting>
        <x14:conditionalFormatting xmlns:xm="http://schemas.microsoft.com/office/excel/2006/main">
          <x14:cfRule type="cellIs" priority="273" operator="equal" id="{8F76C7F1-49DC-4E2E-B644-9EC10FE9B33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4" operator="equal" id="{0300DD98-FBFB-4D93-B9CD-E7ACD0FD6B0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5" operator="equal" id="{70CC005E-1442-457C-854A-E986D7F8167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6" operator="equal" id="{496513C9-C024-41A4-BB96-5AAE95B2793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7" operator="equal" id="{75AC3635-420A-451A-AE8F-23DF7D56DD2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O892</xm:sqref>
        </x14:conditionalFormatting>
        <x14:conditionalFormatting xmlns:xm="http://schemas.microsoft.com/office/excel/2006/main">
          <x14:cfRule type="cellIs" priority="283" operator="equal" id="{7F590891-AF8F-41AF-B467-671221CA5F4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4" operator="equal" id="{F511A3E6-32F2-4B5E-9DF2-81985B9698AD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5" operator="equal" id="{C632E14B-1324-49C0-8BEB-859ABE9260B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6" operator="equal" id="{C7B0E0AC-C21F-42AF-B0F3-1B511A76CD9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R892</xm:sqref>
        </x14:conditionalFormatting>
        <x14:conditionalFormatting xmlns:xm="http://schemas.microsoft.com/office/excel/2006/main">
          <x14:cfRule type="cellIs" priority="264" operator="equal" id="{A020AA13-87EA-4D4F-B317-58E04A289309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5" operator="equal" id="{4EEDD1D0-6E7A-463F-8330-22524EDB268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6" operator="equal" id="{A3F4EA50-BBF4-4B3B-B75E-164ABF66005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7" operator="equal" id="{8AD01088-9D13-4B15-A5BE-FC1EAC8A993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8" operator="equal" id="{3C29CD70-D89C-4151-A4F2-664B1C92E6D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M893</xm:sqref>
        </x14:conditionalFormatting>
        <x14:conditionalFormatting xmlns:xm="http://schemas.microsoft.com/office/excel/2006/main">
          <x14:cfRule type="cellIs" priority="259" operator="equal" id="{63339386-91CC-4E63-B0BD-C52FDFC0759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0" operator="equal" id="{513A9ED3-19B6-4FE0-BAAF-616E23ECA8F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1" operator="equal" id="{5B7317A6-6720-4A48-A69A-8A24DDA35B3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2" operator="equal" id="{D5C3A201-C0AA-4DBC-9999-0077D6CA46D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3" operator="equal" id="{08F2BD5A-7504-4C06-BB49-94E4679DEB9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O893</xm:sqref>
        </x14:conditionalFormatting>
        <x14:conditionalFormatting xmlns:xm="http://schemas.microsoft.com/office/excel/2006/main">
          <x14:cfRule type="cellIs" priority="269" operator="equal" id="{6AE30D0F-2781-4557-B13F-1FAE34A4E306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0" operator="equal" id="{6B010188-2E22-4AB5-AF92-0EC22DFDCF8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1" operator="equal" id="{40CAB51B-8ABB-4F8F-85A5-AFB9F2164AB5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2" operator="equal" id="{A227CBB8-3196-44D0-A0D7-A99D1395380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R893</xm:sqref>
        </x14:conditionalFormatting>
        <x14:conditionalFormatting xmlns:xm="http://schemas.microsoft.com/office/excel/2006/main">
          <x14:cfRule type="cellIs" priority="250" operator="equal" id="{B9930D1D-932D-4C9B-A8EA-160A3FCBD83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1" operator="equal" id="{957CA9B7-DF2A-46C6-870A-3A45779C328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2" operator="equal" id="{C98BCDEF-43B3-4936-BA3A-9CCA855D6D6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3" operator="equal" id="{7444B6B9-6D65-4588-A940-C22C3747971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4" operator="equal" id="{0E156B11-7156-4384-AD70-54574786ABE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M894</xm:sqref>
        </x14:conditionalFormatting>
        <x14:conditionalFormatting xmlns:xm="http://schemas.microsoft.com/office/excel/2006/main">
          <x14:cfRule type="cellIs" priority="245" operator="equal" id="{CF96A3F8-35F6-4B2E-809C-52C278D1E58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6" operator="equal" id="{9E7D82A1-7EB9-4250-86EF-BF64B4611BF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7" operator="equal" id="{EF3F1820-254C-4F41-BDC2-E9AC173A70C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8" operator="equal" id="{D7A80DEB-333E-448C-94E1-C494AC129EE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9" operator="equal" id="{7A65D83A-95B2-473B-9244-C5C2EBAE278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O894</xm:sqref>
        </x14:conditionalFormatting>
        <x14:conditionalFormatting xmlns:xm="http://schemas.microsoft.com/office/excel/2006/main">
          <x14:cfRule type="cellIs" priority="255" operator="equal" id="{A3680B89-070A-4856-9638-A58921EBA95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6" operator="equal" id="{BAE39EA8-4955-422E-B2E2-DC1D432991D6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7" operator="equal" id="{449BB206-C99F-4D72-8446-8DA83D148CA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8" operator="equal" id="{122B5C51-2E01-4B1F-A88E-0874A38EB8FC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R894</xm:sqref>
        </x14:conditionalFormatting>
        <x14:conditionalFormatting xmlns:xm="http://schemas.microsoft.com/office/excel/2006/main">
          <x14:cfRule type="cellIs" priority="236" operator="equal" id="{A79FB5B8-56F2-4CE4-9F38-CA8AE78C24E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7" operator="equal" id="{A1834DC2-0BFB-4636-B96A-9B0F3CFF6E2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8" operator="equal" id="{66A39EFD-EF7F-4BFE-BBAA-BEA090699DFB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9" operator="equal" id="{6A7E9004-E898-4D00-995C-5564E14FA31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0" operator="equal" id="{86853621-C61A-42E3-96A4-639DF1E9D2F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M895</xm:sqref>
        </x14:conditionalFormatting>
        <x14:conditionalFormatting xmlns:xm="http://schemas.microsoft.com/office/excel/2006/main">
          <x14:cfRule type="cellIs" priority="231" operator="equal" id="{67B9E3A3-FB48-4A13-A0CE-D05752D74CC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2" operator="equal" id="{2C0B65B6-5BAE-4BB7-A9C1-C4A68BF3BDAA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3" operator="equal" id="{F8BB00C7-BA09-404D-94B4-29A47F4C567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4" operator="equal" id="{1D9E4503-1E05-4E62-A030-B921BE37756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5" operator="equal" id="{7C83D585-00D7-40CD-9946-4711BE1387F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O895</xm:sqref>
        </x14:conditionalFormatting>
        <x14:conditionalFormatting xmlns:xm="http://schemas.microsoft.com/office/excel/2006/main">
          <x14:cfRule type="cellIs" priority="241" operator="equal" id="{F69FB5AE-1A43-450D-803C-90632D7BDC5C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2" operator="equal" id="{CF6261DD-24F6-4647-A2A7-2EDF258848B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3" operator="equal" id="{16E252A4-5ADF-4FA2-B5C3-89381297766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4" operator="equal" id="{97C11B16-DA33-4C10-B890-5578FB5E269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R895</xm:sqref>
        </x14:conditionalFormatting>
        <x14:conditionalFormatting xmlns:xm="http://schemas.microsoft.com/office/excel/2006/main">
          <x14:cfRule type="cellIs" priority="222" operator="equal" id="{D7552172-9011-4D1D-B959-E0CCE3E6BBB7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3" operator="equal" id="{0585B29B-AF82-4B0D-85FE-235C2FC1E8A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4" operator="equal" id="{313FC109-7ED9-4BA0-8DBB-4A8BA400454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5" operator="equal" id="{CAA30DF4-47ED-4CC6-982C-4516C9DDC7A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6" operator="equal" id="{CF0FC66D-95ED-428F-BCE5-DF5E35CB401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M896</xm:sqref>
        </x14:conditionalFormatting>
        <x14:conditionalFormatting xmlns:xm="http://schemas.microsoft.com/office/excel/2006/main">
          <x14:cfRule type="cellIs" priority="217" operator="equal" id="{CDEA35D8-B1A2-4B06-BA9F-AE817A5C8AB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8" operator="equal" id="{1E8C23CE-9EF5-4A7B-A4DC-1A961C52132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9" operator="equal" id="{BFAF94E0-3B82-408D-9065-1C047F557BF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0" operator="equal" id="{2A1D3BAE-B05A-438F-A5AE-6CE741C7B0A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1" operator="equal" id="{D23035C6-30EF-464D-9929-AE2DECC0B2ED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O896</xm:sqref>
        </x14:conditionalFormatting>
        <x14:conditionalFormatting xmlns:xm="http://schemas.microsoft.com/office/excel/2006/main">
          <x14:cfRule type="cellIs" priority="227" operator="equal" id="{BB493341-5D74-4210-B059-164A1BD75DA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8" operator="equal" id="{F1A4D320-858D-4FC1-ABC3-D39E32B98F4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9" operator="equal" id="{2A7AD509-4AF9-4AA5-BBEE-29AC3DF6D26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0" operator="equal" id="{2935B619-14AF-4678-B8F0-A311300A4C0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R896</xm:sqref>
        </x14:conditionalFormatting>
        <x14:conditionalFormatting xmlns:xm="http://schemas.microsoft.com/office/excel/2006/main">
          <x14:cfRule type="cellIs" priority="208" operator="equal" id="{BBE3F6AA-9782-4970-B965-06C4E028F645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9" operator="equal" id="{77838706-B2BC-487F-842C-FA1E4D9DB37E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0" operator="equal" id="{23B41AA5-90C1-4457-BA52-F028107F0DE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1" operator="equal" id="{54C68F6C-0E07-45CE-B583-CE38935F861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2" operator="equal" id="{0FA96B2D-AA2F-4D0D-ACCD-74F5088E953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M897</xm:sqref>
        </x14:conditionalFormatting>
        <x14:conditionalFormatting xmlns:xm="http://schemas.microsoft.com/office/excel/2006/main">
          <x14:cfRule type="cellIs" priority="203" operator="equal" id="{A45D0B24-F8BD-4736-90D1-1BF2412BEBD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4" operator="equal" id="{995EE624-FB2F-4666-956B-490F50012A9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5" operator="equal" id="{22119EF1-D2E0-4A35-B424-174D94F7544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6" operator="equal" id="{BF915F9A-BE82-4550-A804-CA2F0D68D88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7" operator="equal" id="{5376EC46-6241-4110-AF04-A4811954FB9F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O897</xm:sqref>
        </x14:conditionalFormatting>
        <x14:conditionalFormatting xmlns:xm="http://schemas.microsoft.com/office/excel/2006/main">
          <x14:cfRule type="cellIs" priority="213" operator="equal" id="{17C19EF7-7C84-43EA-810E-3A0DC4F2A57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4" operator="equal" id="{F91C4467-C94D-462C-8A92-6610B490C8F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5" operator="equal" id="{CC6985FE-988D-4BE0-A359-723F5ED37F4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6" operator="equal" id="{43E176E6-FE26-463F-8DCC-865BA89F9FA7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R897</xm:sqref>
        </x14:conditionalFormatting>
        <x14:conditionalFormatting xmlns:xm="http://schemas.microsoft.com/office/excel/2006/main">
          <x14:cfRule type="cellIs" priority="194" operator="equal" id="{8424F5D7-8FEA-47CA-A6C5-ED1388D0BEB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5" operator="equal" id="{B014BCAA-98FA-43EE-B725-68EE7A5A13F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6" operator="equal" id="{4955F90E-E723-4BCE-A2CA-DAABF2FFD480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7" operator="equal" id="{6BFC9104-A543-423F-9FF4-EBA4F535342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8" operator="equal" id="{E34DE8B0-BC4C-4A7E-99A5-10F0A71E0F5D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M898</xm:sqref>
        </x14:conditionalFormatting>
        <x14:conditionalFormatting xmlns:xm="http://schemas.microsoft.com/office/excel/2006/main">
          <x14:cfRule type="cellIs" priority="189" operator="equal" id="{0280E137-D6EC-4E10-AA8E-0841E27DAEB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0" operator="equal" id="{E9ED49CC-6857-463E-8BFB-A9B158A988F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1" operator="equal" id="{1F98EA7A-1B34-4A09-A1F1-57A43F63FC1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2" operator="equal" id="{3F707702-E566-4A2E-A7F0-7094BFC162D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3" operator="equal" id="{C5B93DBE-8092-47B7-B7ED-56B9D64C0D8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O898</xm:sqref>
        </x14:conditionalFormatting>
        <x14:conditionalFormatting xmlns:xm="http://schemas.microsoft.com/office/excel/2006/main">
          <x14:cfRule type="cellIs" priority="199" operator="equal" id="{22EA363A-3E91-4ABF-9A2D-B76EC61DB0B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0" operator="equal" id="{6932FF07-3FFB-4C71-B2A5-654D01FD227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1" operator="equal" id="{BC1D7ADC-891C-4524-B021-C81E22F199E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2" operator="equal" id="{41198F8F-DBBC-4611-BE4A-6DF785C90FE6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R898</xm:sqref>
        </x14:conditionalFormatting>
        <x14:conditionalFormatting xmlns:xm="http://schemas.microsoft.com/office/excel/2006/main">
          <x14:cfRule type="cellIs" priority="185" operator="equal" id="{BAD92487-0044-4F5B-9609-D2F899B416B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6" operator="equal" id="{557F1976-7DEB-4ED7-A827-BD9038074AD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7" operator="equal" id="{3EB4769C-C485-49CA-9568-A5F441F226D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8" operator="equal" id="{9A09F368-EF62-49EB-B6B2-136F11855E4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R776</xm:sqref>
        </x14:conditionalFormatting>
        <x14:conditionalFormatting xmlns:xm="http://schemas.microsoft.com/office/excel/2006/main">
          <x14:cfRule type="cellIs" priority="180" operator="equal" id="{8FB38035-B56D-4B2D-A6E0-404EB7E142E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1" operator="equal" id="{EA22B496-725E-4C03-B51F-8C8EB7A25D93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2" operator="equal" id="{2552273C-131B-474B-8392-0F703FD9145E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3" operator="equal" id="{BD16299C-B0FA-487E-A4AA-AD5759ED4E7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4" operator="equal" id="{B761154A-84ED-437C-B79C-28FC96B26403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M776</xm:sqref>
        </x14:conditionalFormatting>
        <x14:conditionalFormatting xmlns:xm="http://schemas.microsoft.com/office/excel/2006/main">
          <x14:cfRule type="cellIs" priority="175" operator="equal" id="{B3657D86-E4FA-43A9-BD18-F4F5D9CC6F2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6" operator="equal" id="{DD5EBF71-50CB-495B-B2ED-60BEE5E65FC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7" operator="equal" id="{151DAC99-E896-4CD5-B225-848F395E3BFF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8" operator="equal" id="{D1EBCF73-CD46-40F7-97BF-B5EF323B31D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9" operator="equal" id="{9929B933-371C-4DA3-A923-F950FB7196C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O776</xm:sqref>
        </x14:conditionalFormatting>
        <x14:conditionalFormatting xmlns:xm="http://schemas.microsoft.com/office/excel/2006/main">
          <x14:cfRule type="cellIs" priority="171" operator="equal" id="{38A3165F-0017-462A-A3EB-24B3D48290B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2" operator="equal" id="{16EC52E9-1BCA-438B-B74B-CEF6867CDD50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3" operator="equal" id="{90DC6C8B-DCD9-43BB-92C3-9C0C42B3AE8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4" operator="equal" id="{A82E8076-FE9C-4A88-81AE-2281DEB0D13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R801</xm:sqref>
        </x14:conditionalFormatting>
        <x14:conditionalFormatting xmlns:xm="http://schemas.microsoft.com/office/excel/2006/main">
          <x14:cfRule type="cellIs" priority="166" operator="equal" id="{81BFEA94-A911-47BF-A151-9BAC6D65EDE3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7" operator="equal" id="{6D28F05F-EF34-44A3-BEC2-94A09F432ABA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8" operator="equal" id="{1960D46B-C578-4A26-8B9A-0395BDAE932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9" operator="equal" id="{447B5231-DF0F-44C3-8032-1E12C9D36C19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0" operator="equal" id="{F4794607-E9E3-4265-B728-6C3EE75DC65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M801</xm:sqref>
        </x14:conditionalFormatting>
        <x14:conditionalFormatting xmlns:xm="http://schemas.microsoft.com/office/excel/2006/main">
          <x14:cfRule type="cellIs" priority="161" operator="equal" id="{D3D5116B-3499-43DC-8086-6EAF3D25ECD3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2" operator="equal" id="{AA3535C6-5C0A-4493-9ACC-A6D05DF67E41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3" operator="equal" id="{3468E90A-75A8-46E9-875D-6DE8843E9EF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4" operator="equal" id="{0FDF7F97-7BF6-4FDD-823E-CBC6F700530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5" operator="equal" id="{E1C7531B-3189-4BAB-A779-AFEB31B1115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O801</xm:sqref>
        </x14:conditionalFormatting>
        <x14:conditionalFormatting xmlns:xm="http://schemas.microsoft.com/office/excel/2006/main">
          <x14:cfRule type="cellIs" priority="157" operator="equal" id="{5EEA916D-EE3A-4DC0-961C-EFD29B6C234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8" operator="equal" id="{9905298C-C94F-4E58-AA8C-51C4D5CF6CB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9" operator="equal" id="{2ECD6AE3-AEC5-4F55-AE37-0DD2F535E8D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0" operator="equal" id="{DC236A0A-E48B-481D-9A5E-8E2586FD315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R828</xm:sqref>
        </x14:conditionalFormatting>
        <x14:conditionalFormatting xmlns:xm="http://schemas.microsoft.com/office/excel/2006/main">
          <x14:cfRule type="cellIs" priority="152" operator="equal" id="{6C00D4CE-B2CD-4ECE-B7C7-F893661F74E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3" operator="equal" id="{BFE26D24-B32F-4A65-A660-A15822EB30E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4" operator="equal" id="{E0E4EE28-BEFE-4456-BBCA-3BD7A47D5EE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5" operator="equal" id="{B7E8B59D-0AA8-4D78-9FF8-807F3BA1F2D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6" operator="equal" id="{7B097490-8B09-416E-BA17-9E04573A74F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M828</xm:sqref>
        </x14:conditionalFormatting>
        <x14:conditionalFormatting xmlns:xm="http://schemas.microsoft.com/office/excel/2006/main">
          <x14:cfRule type="cellIs" priority="147" operator="equal" id="{CEDC9D97-884F-4805-BF40-972A632C695F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8" operator="equal" id="{7C21BEE2-D691-4295-8E64-9616D1363E7F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9" operator="equal" id="{D0718F8B-54C4-4B80-96E4-65410359683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0" operator="equal" id="{A84D3D7B-6EB9-49CF-8BC9-4428CAE186ED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1" operator="equal" id="{E5DA0792-B077-4607-B881-D22F1822DFE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O828</xm:sqref>
        </x14:conditionalFormatting>
        <x14:conditionalFormatting xmlns:xm="http://schemas.microsoft.com/office/excel/2006/main">
          <x14:cfRule type="cellIs" priority="143" operator="equal" id="{1E072D03-C677-4E94-9961-05E45638F90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4" operator="equal" id="{C7E577B3-B9A3-43DF-9418-7092AD79C54A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5" operator="equal" id="{ED7E5301-7D70-4093-9944-05B18BB0CF6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6" operator="equal" id="{143DB585-00CB-4D1A-9FB7-4FB05583212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R854</xm:sqref>
        </x14:conditionalFormatting>
        <x14:conditionalFormatting xmlns:xm="http://schemas.microsoft.com/office/excel/2006/main">
          <x14:cfRule type="cellIs" priority="138" operator="equal" id="{A90D61EE-25EB-4D51-A422-21C0D073115D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9" operator="equal" id="{34ECD3D6-B876-4AC0-9BEF-34B7B0ED2CA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0" operator="equal" id="{B1D9F007-2262-4110-918A-1F4B4D2D618A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1" operator="equal" id="{FE59D793-6FA7-4079-90B1-D0B377F7483C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2" operator="equal" id="{65A2325E-B3EB-435D-9FB2-E905763928B4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M854</xm:sqref>
        </x14:conditionalFormatting>
        <x14:conditionalFormatting xmlns:xm="http://schemas.microsoft.com/office/excel/2006/main">
          <x14:cfRule type="cellIs" priority="133" operator="equal" id="{157D3FD9-69A3-4692-8591-A136599C645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4" operator="equal" id="{3396A6A6-404A-4912-8088-50BD246E397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5" operator="equal" id="{77EAD2AE-7A65-4637-B5A5-17E22971B6F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6" operator="equal" id="{64140240-FEE3-498F-9EF4-2279F1BCA85F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7" operator="equal" id="{1A901451-DC5E-4638-9155-A704193ACD83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O854</xm:sqref>
        </x14:conditionalFormatting>
        <x14:conditionalFormatting xmlns:xm="http://schemas.microsoft.com/office/excel/2006/main">
          <x14:cfRule type="cellIs" priority="115" operator="equal" id="{F5739383-2BE7-4CCE-93AA-C6FB60F0EFA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" operator="equal" id="{26AB2158-CD63-4662-A951-2034D74F1F3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7" operator="equal" id="{CDEFE349-EDDD-4486-9D4A-0003018FA9A1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8" operator="equal" id="{907763A1-2E00-4F7C-B205-1ECA2732F35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R878</xm:sqref>
        </x14:conditionalFormatting>
        <x14:conditionalFormatting xmlns:xm="http://schemas.microsoft.com/office/excel/2006/main">
          <x14:cfRule type="cellIs" priority="110" operator="equal" id="{F7D887C6-B76F-4DCC-8556-AEFBA9799E5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1" operator="equal" id="{E69DF626-12A8-4903-A162-958DF4959A6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2" operator="equal" id="{2012FCE8-CC5E-43E1-87AC-00B25BD8481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3" operator="equal" id="{DD9C9A60-B73C-4488-B890-FE3482ABC0E4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4" operator="equal" id="{D06463D3-C935-4393-992C-7F91174EBBD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M878</xm:sqref>
        </x14:conditionalFormatting>
        <x14:conditionalFormatting xmlns:xm="http://schemas.microsoft.com/office/excel/2006/main">
          <x14:cfRule type="cellIs" priority="105" operator="equal" id="{DF17CEF4-F820-412B-A0C1-64FF628DA4D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6" operator="equal" id="{D5124CF1-33DF-4F2B-A7D0-37023ADC066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7" operator="equal" id="{3BD389DD-25D5-4565-907F-1D12EB8B4A66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8" operator="equal" id="{34E469F0-9158-47E3-87FC-FB56556EEEC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9" operator="equal" id="{4BDAFDC2-3A7A-4455-A55D-933F7BB642A5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O878</xm:sqref>
        </x14:conditionalFormatting>
        <x14:conditionalFormatting xmlns:xm="http://schemas.microsoft.com/office/excel/2006/main">
          <x14:cfRule type="cellIs" priority="96" operator="equal" id="{93C3A551-B67B-41B3-9444-3346BD87CC1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7" operator="equal" id="{5F70EF19-8375-46EC-9E9D-230EB7C1AB8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8" operator="equal" id="{2014E917-FBB3-4C44-A3F9-AB5A6186F505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9" operator="equal" id="{F2F1D9C3-47CD-40C1-9F6E-E55BB929AD5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0" operator="equal" id="{9BE86172-CC5C-449B-BAAB-DC891B554B5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M873</xm:sqref>
        </x14:conditionalFormatting>
        <x14:conditionalFormatting xmlns:xm="http://schemas.microsoft.com/office/excel/2006/main">
          <x14:cfRule type="cellIs" priority="91" operator="equal" id="{985DAF52-F962-49C7-9C39-F05123D7B2E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2" operator="equal" id="{1B54F25D-89DD-457D-8655-2A9C472E6D5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3" operator="equal" id="{E3B23DC0-ABBA-4F02-BA21-DA735BDB2C8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4" operator="equal" id="{B0092E21-0BAF-4144-81BA-811413D26B1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5" operator="equal" id="{B3348F62-092B-4505-AE61-4B1A26D19B7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O873</xm:sqref>
        </x14:conditionalFormatting>
        <x14:conditionalFormatting xmlns:xm="http://schemas.microsoft.com/office/excel/2006/main">
          <x14:cfRule type="cellIs" priority="101" operator="equal" id="{B5AE3536-8618-4056-A384-0E7589FAD050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2" operator="equal" id="{3AC7F7C2-6E0B-4199-9E88-FEDC7074CCD7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3" operator="equal" id="{E9A4F9DF-0414-4E12-8EBF-F6A40C8A06F2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4" operator="equal" id="{C2243848-BFC3-490A-B0BA-9B72BC8BCD10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R873</xm:sqref>
        </x14:conditionalFormatting>
        <x14:conditionalFormatting xmlns:xm="http://schemas.microsoft.com/office/excel/2006/main">
          <x14:cfRule type="cellIs" priority="86" operator="equal" id="{B9455B53-5B9F-4397-B880-7F18AA67E4E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7" operator="equal" id="{3482489F-6CEC-402D-9BF0-0066CC9C56A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8" operator="equal" id="{D2E00668-57DF-42CC-9F2F-B2A34019348D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9" operator="equal" id="{3E2120C2-9DB9-472E-A678-48925BEDBBF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0" operator="equal" id="{0B827BC5-BEC2-4917-A33D-5C6B97E160D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O787</xm:sqref>
        </x14:conditionalFormatting>
        <x14:conditionalFormatting xmlns:xm="http://schemas.microsoft.com/office/excel/2006/main">
          <x14:cfRule type="cellIs" priority="81" operator="equal" id="{26587F73-705C-44C5-A524-E4A23397AE8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2" operator="equal" id="{7C99D729-A89C-4691-8F4A-3E7AB9AC866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3" operator="equal" id="{FE47DD2B-E359-4649-8455-F690A3F6A32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4" operator="equal" id="{0DCDB021-2215-40D3-B034-B66A0C6630E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5" operator="equal" id="{1BECA4AD-18E4-4512-BFE4-ABD74FDD5F4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O812</xm:sqref>
        </x14:conditionalFormatting>
        <x14:conditionalFormatting xmlns:xm="http://schemas.microsoft.com/office/excel/2006/main">
          <x14:cfRule type="cellIs" priority="76" operator="equal" id="{AD4BC21A-6537-4C46-9FAD-7E2B205B830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7" operator="equal" id="{C9C55A0B-AFE8-44C7-AFB0-200DE87AD04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8" operator="equal" id="{1600C9E2-4B17-4FC3-B54B-565DB9F1692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9" operator="equal" id="{F7919FDB-3855-4265-B715-BE3623FE76A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0" operator="equal" id="{E0725D84-9AF5-4AC7-8EBE-894140CCAC72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O840</xm:sqref>
        </x14:conditionalFormatting>
        <x14:conditionalFormatting xmlns:xm="http://schemas.microsoft.com/office/excel/2006/main">
          <x14:cfRule type="cellIs" priority="71" operator="equal" id="{6DC333A0-9E7F-481D-8B18-97CD577ABA04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2" operator="equal" id="{5D041B78-1268-4D5B-A301-AABF79C1C2D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3" operator="equal" id="{BC3E7A57-4022-4457-B1B4-BA034619BEC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4" operator="equal" id="{F8A03713-4837-4C7F-A0D6-FC6219E138D1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5" operator="equal" id="{ED9ADD92-5890-4CC3-8122-72F351FC8B4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O865</xm:sqref>
        </x14:conditionalFormatting>
        <x14:conditionalFormatting xmlns:xm="http://schemas.microsoft.com/office/excel/2006/main">
          <x14:cfRule type="cellIs" priority="61" operator="equal" id="{E2A0C570-3C7B-42D3-B776-04106B251A4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2" operator="equal" id="{72B3B268-7F62-408F-9CA3-C9798C1E703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3" operator="equal" id="{F8A672EB-1F54-4920-84E6-045061688678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4" operator="equal" id="{3489CF00-3B4A-491C-87B6-3B77A00D236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5" operator="equal" id="{F7273C46-1A1D-4534-A8DD-AC34F5256918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O890</xm:sqref>
        </x14:conditionalFormatting>
        <x14:conditionalFormatting xmlns:xm="http://schemas.microsoft.com/office/excel/2006/main">
          <x14:cfRule type="cellIs" priority="56" operator="equal" id="{74D25069-DFA2-4DC3-A6FB-71B8F52EE06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7" operator="equal" id="{C4B2465B-0920-4107-887E-D3B7AE79A72E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8" operator="equal" id="{51900148-D834-4C6A-92AB-5C6E64D2672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9" operator="equal" id="{8F5D4681-4215-49A2-A286-63337201B8A3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0" operator="equal" id="{F3773C5B-8834-4805-8561-8E51CF54F29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O714</xm:sqref>
        </x14:conditionalFormatting>
        <x14:conditionalFormatting xmlns:xm="http://schemas.microsoft.com/office/excel/2006/main">
          <x14:cfRule type="cellIs" priority="36" operator="equal" id="{D9F44801-6FB9-49DF-8E27-54897FA0658B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7" operator="equal" id="{F0E82523-F7D4-44A2-86A0-A1F07584A92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8" operator="equal" id="{465E73E0-E3FE-447A-A1EF-5BDBAC171E1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9" operator="equal" id="{AB7BB58C-6E53-4EF8-A461-6DDE80D1F708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0" operator="equal" id="{3FE7AD6F-E8CE-43E2-847F-28A770172070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O813</xm:sqref>
        </x14:conditionalFormatting>
        <x14:conditionalFormatting xmlns:xm="http://schemas.microsoft.com/office/excel/2006/main">
          <x14:cfRule type="cellIs" priority="31" operator="equal" id="{D3023FA0-64C3-49CB-8841-00412539952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" operator="equal" id="{9EF560D5-8A15-4B15-A48D-FA745426804B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3" operator="equal" id="{A684EF4B-A164-4287-906C-1DB21D53B911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4" operator="equal" id="{AD71E000-5DCF-4471-BEFC-2BF72C7F3887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5" operator="equal" id="{54A1234E-C242-4212-B3FB-6C25687511D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O841</xm:sqref>
        </x14:conditionalFormatting>
        <x14:conditionalFormatting xmlns:xm="http://schemas.microsoft.com/office/excel/2006/main">
          <x14:cfRule type="cellIs" priority="21" operator="equal" id="{53A4817F-150A-477F-836D-F0AFE7C8490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" operator="equal" id="{C1A2EC68-6413-4BCA-A73B-34222BB4E87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" operator="equal" id="{A3415804-FF86-4392-8C16-636C23D9B862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" operator="equal" id="{ABE6AF8B-BC0D-4CE7-9BFE-9C10AF47BB8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" operator="equal" id="{D8CE1344-7E9B-4BF5-9E87-C27038541CAE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O891</xm:sqref>
        </x14:conditionalFormatting>
        <x14:conditionalFormatting xmlns:xm="http://schemas.microsoft.com/office/excel/2006/main">
          <x14:cfRule type="cellIs" priority="13" operator="equal" id="{17CCEAAB-CE8C-4161-B122-64395B45B7C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" operator="equal" id="{C92E8DF4-6AF3-4A04-AEE0-D7AE905F0CE1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" operator="equal" id="{D38FFE95-1B67-43DC-A336-A04E582E524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" operator="equal" id="{568E0605-8144-4ADF-9A60-50864EFC7C61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W813</xm:sqref>
        </x14:conditionalFormatting>
        <x14:conditionalFormatting xmlns:xm="http://schemas.microsoft.com/office/excel/2006/main">
          <x14:cfRule type="cellIs" priority="9" operator="equal" id="{6451AD00-C0AF-476F-8197-85EC6B7FFE0B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" operator="equal" id="{9BCF3C7E-0AE6-4983-BD13-2946C32CF89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" operator="equal" id="{9512A155-52EB-4EDD-B21B-E3943B5FCAAB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" operator="equal" id="{C48C02F0-7CF2-4638-925E-07EFAC8280C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W841</xm:sqref>
        </x14:conditionalFormatting>
        <x14:conditionalFormatting xmlns:xm="http://schemas.microsoft.com/office/excel/2006/main">
          <x14:cfRule type="cellIs" priority="1" operator="equal" id="{92A22A8E-1C8F-4C22-8157-15D450DA6889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" operator="equal" id="{583662CD-9774-4E82-A113-B5F2B44B532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" operator="equal" id="{B810B23D-7102-40F3-BAE1-4E88ABBFC7C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" operator="equal" id="{BB7CCF99-2413-446E-A760-E5994D686D6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W891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'MAPAS DE RIESGOS INHER Y RESID'!$E$3:$E$7</xm:f>
          </x14:formula1>
          <xm:sqref>M6:M898</xm:sqref>
        </x14:dataValidation>
        <x14:dataValidation type="list" allowBlank="1" showInputMessage="1" showErrorMessage="1">
          <x14:formula1>
            <xm:f>'MAPAS DE RIESGOS INHER Y RESID'!$G$9:$K$9</xm:f>
          </x14:formula1>
          <xm:sqref>O6:O898</xm:sqref>
        </x14:dataValidation>
        <x14:dataValidation type="list" allowBlank="1" showInputMessage="1" showErrorMessage="1">
          <x14:formula1>
            <xm:f>'MAPAS DE RIESGOS INHER Y RESID'!$E$16:$E$18</xm:f>
          </x14:formula1>
          <xm:sqref>W6:W898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4"/>
  <sheetViews>
    <sheetView zoomScale="55" zoomScaleNormal="55" workbookViewId="0">
      <pane ySplit="1" topLeftCell="A2" activePane="bottomLeft" state="frozen"/>
      <selection pane="bottomLeft" activeCell="A48" sqref="A48:C48"/>
    </sheetView>
  </sheetViews>
  <sheetFormatPr baseColWidth="10" defaultColWidth="10.85546875" defaultRowHeight="19.5"/>
  <cols>
    <col min="1" max="1" width="41.42578125" style="13" customWidth="1"/>
    <col min="2" max="2" width="51.42578125" style="83" customWidth="1"/>
    <col min="3" max="3" width="56.42578125" style="14" customWidth="1"/>
    <col min="4" max="4" width="19.7109375" style="10" bestFit="1" customWidth="1"/>
    <col min="5" max="16384" width="10.85546875" style="10"/>
  </cols>
  <sheetData>
    <row r="1" spans="1:6" ht="38.1" customHeight="1">
      <c r="A1" s="9" t="s">
        <v>47</v>
      </c>
      <c r="B1" s="9" t="s">
        <v>48</v>
      </c>
      <c r="C1" s="9" t="s">
        <v>49</v>
      </c>
    </row>
    <row r="2" spans="1:6" ht="58.5">
      <c r="A2" s="11" t="s">
        <v>87</v>
      </c>
      <c r="B2" s="9" t="s">
        <v>61</v>
      </c>
      <c r="C2" s="9" t="s">
        <v>62</v>
      </c>
      <c r="E2"/>
      <c r="F2"/>
    </row>
    <row r="3" spans="1:6" ht="58.5">
      <c r="A3" s="11" t="s">
        <v>88</v>
      </c>
      <c r="B3" s="82" t="s">
        <v>89</v>
      </c>
      <c r="C3" s="11" t="s">
        <v>90</v>
      </c>
      <c r="E3"/>
      <c r="F3"/>
    </row>
    <row r="4" spans="1:6" ht="195">
      <c r="A4" s="11" t="s">
        <v>91</v>
      </c>
      <c r="B4" s="82" t="s">
        <v>92</v>
      </c>
      <c r="C4" s="11" t="s">
        <v>93</v>
      </c>
      <c r="E4"/>
      <c r="F4"/>
    </row>
    <row r="5" spans="1:6" ht="97.5">
      <c r="A5" s="11" t="s">
        <v>94</v>
      </c>
      <c r="B5" s="82" t="s">
        <v>95</v>
      </c>
      <c r="C5" s="11" t="s">
        <v>96</v>
      </c>
      <c r="E5"/>
      <c r="F5"/>
    </row>
    <row r="6" spans="1:6" ht="97.5">
      <c r="A6" s="11" t="s">
        <v>97</v>
      </c>
      <c r="B6" s="82" t="s">
        <v>98</v>
      </c>
      <c r="C6" s="11" t="s">
        <v>93</v>
      </c>
      <c r="E6"/>
      <c r="F6"/>
    </row>
    <row r="7" spans="1:6" ht="78">
      <c r="A7" s="11" t="s">
        <v>99</v>
      </c>
      <c r="B7" s="82" t="s">
        <v>100</v>
      </c>
      <c r="C7" s="11" t="s">
        <v>93</v>
      </c>
      <c r="E7"/>
      <c r="F7"/>
    </row>
    <row r="8" spans="1:6" ht="97.5">
      <c r="A8" s="11" t="s">
        <v>101</v>
      </c>
      <c r="B8" s="82" t="s">
        <v>102</v>
      </c>
      <c r="C8" s="11" t="s">
        <v>103</v>
      </c>
      <c r="E8"/>
      <c r="F8"/>
    </row>
    <row r="9" spans="1:6" ht="97.5">
      <c r="A9" s="11" t="s">
        <v>104</v>
      </c>
      <c r="B9" s="82" t="s">
        <v>102</v>
      </c>
      <c r="C9" s="11" t="s">
        <v>103</v>
      </c>
      <c r="E9"/>
      <c r="F9"/>
    </row>
    <row r="10" spans="1:6" ht="136.5">
      <c r="A10" s="11" t="s">
        <v>105</v>
      </c>
      <c r="B10" s="82" t="s">
        <v>106</v>
      </c>
      <c r="C10" s="11" t="s">
        <v>103</v>
      </c>
      <c r="E10"/>
      <c r="F10"/>
    </row>
    <row r="11" spans="1:6" ht="117">
      <c r="A11" s="11" t="s">
        <v>107</v>
      </c>
      <c r="B11" s="82" t="s">
        <v>108</v>
      </c>
      <c r="C11" s="11" t="s">
        <v>109</v>
      </c>
      <c r="E11"/>
      <c r="F11"/>
    </row>
    <row r="12" spans="1:6" ht="97.5">
      <c r="A12" s="11" t="s">
        <v>110</v>
      </c>
      <c r="B12" s="82" t="s">
        <v>111</v>
      </c>
      <c r="C12" s="11" t="s">
        <v>103</v>
      </c>
      <c r="E12"/>
      <c r="F12"/>
    </row>
    <row r="13" spans="1:6" ht="97.5">
      <c r="A13" s="11" t="s">
        <v>112</v>
      </c>
      <c r="B13" s="82" t="s">
        <v>113</v>
      </c>
      <c r="C13" s="11" t="s">
        <v>103</v>
      </c>
      <c r="E13"/>
      <c r="F13"/>
    </row>
    <row r="14" spans="1:6" ht="39">
      <c r="A14" s="11" t="s">
        <v>114</v>
      </c>
      <c r="B14" s="82" t="s">
        <v>115</v>
      </c>
      <c r="C14" s="11" t="s">
        <v>116</v>
      </c>
      <c r="E14"/>
      <c r="F14"/>
    </row>
    <row r="15" spans="1:6" ht="78">
      <c r="A15" s="11" t="s">
        <v>117</v>
      </c>
      <c r="B15" s="82" t="s">
        <v>118</v>
      </c>
      <c r="C15" s="11" t="s">
        <v>119</v>
      </c>
      <c r="E15"/>
      <c r="F15"/>
    </row>
    <row r="16" spans="1:6" ht="39">
      <c r="A16" s="11" t="s">
        <v>120</v>
      </c>
      <c r="B16" s="82" t="s">
        <v>115</v>
      </c>
      <c r="C16" s="11" t="s">
        <v>116</v>
      </c>
      <c r="E16"/>
      <c r="F16"/>
    </row>
    <row r="17" spans="1:6" ht="97.5">
      <c r="A17" s="11" t="s">
        <v>121</v>
      </c>
      <c r="B17" s="82" t="s">
        <v>122</v>
      </c>
      <c r="C17" s="11" t="s">
        <v>116</v>
      </c>
      <c r="E17"/>
      <c r="F17"/>
    </row>
    <row r="18" spans="1:6" ht="117">
      <c r="A18" s="11" t="s">
        <v>123</v>
      </c>
      <c r="B18" s="82" t="s">
        <v>124</v>
      </c>
      <c r="C18" s="11" t="s">
        <v>116</v>
      </c>
      <c r="E18"/>
      <c r="F18"/>
    </row>
    <row r="19" spans="1:6" ht="58.5">
      <c r="A19" s="11" t="s">
        <v>125</v>
      </c>
      <c r="B19" s="82" t="s">
        <v>126</v>
      </c>
      <c r="C19" s="11" t="s">
        <v>127</v>
      </c>
      <c r="E19"/>
      <c r="F19"/>
    </row>
    <row r="20" spans="1:6" ht="39">
      <c r="A20" s="11" t="s">
        <v>128</v>
      </c>
      <c r="B20" s="82" t="s">
        <v>126</v>
      </c>
      <c r="C20" s="11" t="s">
        <v>119</v>
      </c>
    </row>
    <row r="21" spans="1:6" ht="78">
      <c r="A21" s="11" t="s">
        <v>129</v>
      </c>
      <c r="B21" s="82" t="s">
        <v>130</v>
      </c>
      <c r="C21" s="11" t="s">
        <v>131</v>
      </c>
    </row>
    <row r="22" spans="1:6" ht="78">
      <c r="A22" s="11" t="s">
        <v>132</v>
      </c>
      <c r="B22" s="82" t="s">
        <v>130</v>
      </c>
      <c r="C22" s="11" t="s">
        <v>131</v>
      </c>
    </row>
    <row r="23" spans="1:6" ht="58.5">
      <c r="A23" s="11" t="s">
        <v>133</v>
      </c>
      <c r="B23" s="82" t="s">
        <v>134</v>
      </c>
      <c r="C23" s="11" t="s">
        <v>135</v>
      </c>
    </row>
    <row r="24" spans="1:6" ht="253.5">
      <c r="A24" s="11" t="s">
        <v>136</v>
      </c>
      <c r="B24" s="82" t="s">
        <v>137</v>
      </c>
      <c r="C24" s="11" t="s">
        <v>138</v>
      </c>
    </row>
    <row r="25" spans="1:6" ht="136.5">
      <c r="A25" s="92" t="s">
        <v>139</v>
      </c>
      <c r="B25" s="93" t="s">
        <v>303</v>
      </c>
      <c r="C25" s="92" t="s">
        <v>140</v>
      </c>
    </row>
    <row r="26" spans="1:6" ht="97.5">
      <c r="A26" s="11" t="s">
        <v>141</v>
      </c>
      <c r="B26" s="82" t="s">
        <v>142</v>
      </c>
      <c r="C26" s="11" t="s">
        <v>143</v>
      </c>
    </row>
    <row r="27" spans="1:6" ht="351">
      <c r="A27" s="11" t="s">
        <v>144</v>
      </c>
      <c r="B27" s="82" t="s">
        <v>145</v>
      </c>
      <c r="C27" s="11" t="s">
        <v>146</v>
      </c>
    </row>
    <row r="28" spans="1:6" ht="136.5">
      <c r="A28" s="11" t="s">
        <v>147</v>
      </c>
      <c r="B28" s="82" t="s">
        <v>148</v>
      </c>
      <c r="C28" s="11" t="s">
        <v>149</v>
      </c>
    </row>
    <row r="29" spans="1:6" ht="195">
      <c r="A29" s="11" t="s">
        <v>150</v>
      </c>
      <c r="B29" s="82" t="s">
        <v>151</v>
      </c>
      <c r="C29" s="11" t="s">
        <v>152</v>
      </c>
    </row>
    <row r="30" spans="1:6" ht="97.5">
      <c r="A30" s="88" t="s">
        <v>73</v>
      </c>
      <c r="B30" s="89" t="s">
        <v>74</v>
      </c>
      <c r="C30" s="88" t="s">
        <v>75</v>
      </c>
      <c r="D30" s="10" t="s">
        <v>153</v>
      </c>
    </row>
    <row r="31" spans="1:6" ht="173.1" customHeight="1">
      <c r="A31" s="88" t="s">
        <v>83</v>
      </c>
      <c r="B31" s="89" t="s">
        <v>84</v>
      </c>
      <c r="C31" s="88" t="s">
        <v>85</v>
      </c>
      <c r="D31" s="10" t="s">
        <v>154</v>
      </c>
    </row>
    <row r="32" spans="1:6" ht="105" customHeight="1">
      <c r="A32" s="11" t="s">
        <v>155</v>
      </c>
      <c r="B32" s="82" t="s">
        <v>156</v>
      </c>
      <c r="C32" s="11" t="s">
        <v>85</v>
      </c>
    </row>
    <row r="33" spans="1:11" ht="195">
      <c r="A33" s="11" t="s">
        <v>157</v>
      </c>
      <c r="B33" s="82" t="s">
        <v>158</v>
      </c>
      <c r="C33" s="11" t="s">
        <v>159</v>
      </c>
    </row>
    <row r="34" spans="1:11" ht="97.5">
      <c r="A34" s="11" t="s">
        <v>160</v>
      </c>
      <c r="B34" s="82" t="s">
        <v>161</v>
      </c>
      <c r="C34" s="11" t="s">
        <v>159</v>
      </c>
    </row>
    <row r="35" spans="1:11" ht="97.5">
      <c r="A35" s="11" t="s">
        <v>162</v>
      </c>
      <c r="B35" s="82" t="s">
        <v>161</v>
      </c>
      <c r="C35" s="11" t="s">
        <v>159</v>
      </c>
    </row>
    <row r="36" spans="1:11" ht="273">
      <c r="A36" s="11" t="s">
        <v>163</v>
      </c>
      <c r="B36" s="82" t="s">
        <v>164</v>
      </c>
      <c r="C36" s="11" t="s">
        <v>165</v>
      </c>
    </row>
    <row r="37" spans="1:11" ht="370.5">
      <c r="A37" s="11" t="s">
        <v>166</v>
      </c>
      <c r="B37" s="82" t="s">
        <v>167</v>
      </c>
      <c r="C37" s="11" t="s">
        <v>165</v>
      </c>
    </row>
    <row r="38" spans="1:11" ht="156">
      <c r="A38" s="92" t="s">
        <v>168</v>
      </c>
      <c r="B38" s="93" t="s">
        <v>304</v>
      </c>
      <c r="C38" s="92" t="s">
        <v>165</v>
      </c>
    </row>
    <row r="39" spans="1:11" ht="156">
      <c r="A39" s="11" t="s">
        <v>170</v>
      </c>
      <c r="B39" s="82" t="s">
        <v>171</v>
      </c>
      <c r="C39" s="11" t="s">
        <v>165</v>
      </c>
    </row>
    <row r="40" spans="1:11" ht="156">
      <c r="A40" s="11" t="s">
        <v>172</v>
      </c>
      <c r="B40" s="82" t="s">
        <v>173</v>
      </c>
      <c r="C40" s="11" t="s">
        <v>165</v>
      </c>
    </row>
    <row r="41" spans="1:11" ht="390">
      <c r="A41" s="11" t="s">
        <v>174</v>
      </c>
      <c r="B41" s="82" t="s">
        <v>175</v>
      </c>
      <c r="C41" s="11" t="s">
        <v>176</v>
      </c>
    </row>
    <row r="42" spans="1:11" ht="136.5">
      <c r="A42" s="11" t="s">
        <v>177</v>
      </c>
      <c r="B42" s="82" t="s">
        <v>178</v>
      </c>
      <c r="C42" s="11" t="s">
        <v>179</v>
      </c>
    </row>
    <row r="43" spans="1:11" ht="78">
      <c r="A43" s="11" t="s">
        <v>180</v>
      </c>
      <c r="B43" s="82" t="s">
        <v>181</v>
      </c>
      <c r="C43" s="11" t="s">
        <v>182</v>
      </c>
    </row>
    <row r="44" spans="1:11" ht="39">
      <c r="A44" s="11" t="s">
        <v>183</v>
      </c>
      <c r="B44" s="82" t="s">
        <v>184</v>
      </c>
      <c r="C44" s="11" t="s">
        <v>185</v>
      </c>
    </row>
    <row r="45" spans="1:11" ht="78">
      <c r="A45" s="11" t="s">
        <v>186</v>
      </c>
      <c r="B45" s="82" t="s">
        <v>187</v>
      </c>
      <c r="C45" s="11" t="s">
        <v>188</v>
      </c>
    </row>
    <row r="46" spans="1:11" ht="58.5">
      <c r="A46" s="11" t="s">
        <v>189</v>
      </c>
      <c r="B46" s="82" t="s">
        <v>190</v>
      </c>
      <c r="C46" s="11" t="s">
        <v>188</v>
      </c>
    </row>
    <row r="47" spans="1:11" ht="78">
      <c r="A47" s="11" t="s">
        <v>191</v>
      </c>
      <c r="B47" s="82" t="s">
        <v>192</v>
      </c>
      <c r="C47" s="11" t="s">
        <v>93</v>
      </c>
    </row>
    <row r="48" spans="1:11" ht="97.5">
      <c r="A48" s="11" t="s">
        <v>193</v>
      </c>
      <c r="B48" s="82" t="s">
        <v>301</v>
      </c>
      <c r="C48" s="12" t="s">
        <v>195</v>
      </c>
      <c r="F48" s="10" t="s">
        <v>301</v>
      </c>
      <c r="K48" s="10" t="s">
        <v>298</v>
      </c>
    </row>
    <row r="49" spans="1:11" ht="136.5">
      <c r="A49" s="11" t="s">
        <v>196</v>
      </c>
      <c r="B49" s="82" t="s">
        <v>197</v>
      </c>
      <c r="C49" s="11" t="s">
        <v>198</v>
      </c>
    </row>
    <row r="50" spans="1:11" ht="39">
      <c r="A50" s="11" t="s">
        <v>199</v>
      </c>
      <c r="B50" s="82" t="s">
        <v>200</v>
      </c>
      <c r="C50" s="11" t="s">
        <v>201</v>
      </c>
    </row>
    <row r="51" spans="1:11" ht="175.5">
      <c r="A51" s="11" t="s">
        <v>202</v>
      </c>
      <c r="B51" s="82" t="s">
        <v>203</v>
      </c>
      <c r="C51" s="11" t="s">
        <v>204</v>
      </c>
    </row>
    <row r="52" spans="1:11" ht="97.5">
      <c r="A52" s="11" t="s">
        <v>205</v>
      </c>
      <c r="B52" s="82" t="s">
        <v>206</v>
      </c>
      <c r="C52" s="11" t="s">
        <v>207</v>
      </c>
    </row>
    <row r="53" spans="1:11" ht="97.5">
      <c r="A53" s="11" t="s">
        <v>208</v>
      </c>
      <c r="B53" s="82" t="s">
        <v>209</v>
      </c>
      <c r="C53" s="11" t="s">
        <v>210</v>
      </c>
    </row>
    <row r="54" spans="1:11" ht="92.25" customHeight="1">
      <c r="A54" s="85" t="s">
        <v>211</v>
      </c>
      <c r="B54" s="86" t="s">
        <v>212</v>
      </c>
      <c r="C54" s="85" t="s">
        <v>213</v>
      </c>
    </row>
    <row r="55" spans="1:11" ht="85.5" customHeight="1">
      <c r="A55" s="11" t="s">
        <v>214</v>
      </c>
      <c r="B55" s="82" t="s">
        <v>215</v>
      </c>
      <c r="C55" s="11" t="s">
        <v>213</v>
      </c>
    </row>
    <row r="56" spans="1:11" ht="58.5">
      <c r="A56" s="11" t="s">
        <v>216</v>
      </c>
      <c r="B56" s="82" t="s">
        <v>217</v>
      </c>
      <c r="C56" s="11" t="s">
        <v>218</v>
      </c>
    </row>
    <row r="57" spans="1:11" ht="58.5">
      <c r="A57" s="11" t="s">
        <v>219</v>
      </c>
      <c r="B57" s="82" t="s">
        <v>220</v>
      </c>
      <c r="C57" s="11" t="s">
        <v>221</v>
      </c>
    </row>
    <row r="58" spans="1:11" ht="253.5">
      <c r="A58" s="11" t="s">
        <v>222</v>
      </c>
      <c r="B58" s="82" t="s">
        <v>223</v>
      </c>
      <c r="C58" s="11" t="s">
        <v>224</v>
      </c>
    </row>
    <row r="59" spans="1:11" ht="78">
      <c r="A59" s="11" t="s">
        <v>225</v>
      </c>
      <c r="B59" s="82" t="s">
        <v>226</v>
      </c>
      <c r="C59" s="11" t="s">
        <v>227</v>
      </c>
    </row>
    <row r="60" spans="1:11" ht="39">
      <c r="A60" s="11" t="s">
        <v>228</v>
      </c>
      <c r="B60" s="82" t="s">
        <v>194</v>
      </c>
      <c r="C60" s="12" t="s">
        <v>119</v>
      </c>
    </row>
    <row r="61" spans="1:11" ht="156">
      <c r="A61" s="11" t="s">
        <v>229</v>
      </c>
      <c r="B61" s="82" t="s">
        <v>230</v>
      </c>
      <c r="C61" s="11" t="s">
        <v>231</v>
      </c>
    </row>
    <row r="62" spans="1:11" ht="137.1" customHeight="1"/>
    <row r="64" spans="1:11">
      <c r="F64" s="10" t="s">
        <v>300</v>
      </c>
      <c r="K64" s="10" t="s">
        <v>299</v>
      </c>
    </row>
  </sheetData>
  <autoFilter ref="A1:C6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Normal="100" workbookViewId="0">
      <selection activeCell="B25" sqref="B25"/>
    </sheetView>
  </sheetViews>
  <sheetFormatPr baseColWidth="10" defaultColWidth="10.85546875" defaultRowHeight="11.25"/>
  <cols>
    <col min="1" max="1" width="21.42578125" style="15" customWidth="1"/>
    <col min="2" max="2" width="43.42578125" style="15" customWidth="1"/>
    <col min="3" max="3" width="4.85546875" style="15" customWidth="1"/>
    <col min="4" max="4" width="19.42578125" style="15" customWidth="1"/>
    <col min="5" max="5" width="13" style="15" customWidth="1"/>
    <col min="6" max="16384" width="10.85546875" style="15"/>
  </cols>
  <sheetData>
    <row r="1" spans="1:2" ht="21" customHeight="1">
      <c r="A1" s="151" t="s">
        <v>1</v>
      </c>
      <c r="B1" s="151"/>
    </row>
    <row r="2" spans="1:2" ht="57" customHeight="1">
      <c r="A2" s="54" t="s">
        <v>2</v>
      </c>
      <c r="B2" s="16" t="s">
        <v>3</v>
      </c>
    </row>
    <row r="3" spans="1:2" ht="51.95" customHeight="1">
      <c r="A3" s="17" t="s">
        <v>4</v>
      </c>
      <c r="B3" s="16" t="s">
        <v>5</v>
      </c>
    </row>
    <row r="4" spans="1:2" ht="56.1" customHeight="1">
      <c r="A4" s="18" t="s">
        <v>6</v>
      </c>
      <c r="B4" s="16" t="s">
        <v>7</v>
      </c>
    </row>
    <row r="5" spans="1:2" ht="53.1" customHeight="1">
      <c r="A5" s="55" t="s">
        <v>8</v>
      </c>
      <c r="B5" s="16" t="s">
        <v>9</v>
      </c>
    </row>
    <row r="6" spans="1:2" ht="63.95" customHeight="1">
      <c r="A6" s="19" t="s">
        <v>10</v>
      </c>
      <c r="B6" s="16" t="s">
        <v>11</v>
      </c>
    </row>
    <row r="8" spans="1:2" ht="30" customHeight="1">
      <c r="A8" s="149" t="s">
        <v>12</v>
      </c>
      <c r="B8" s="150"/>
    </row>
    <row r="9" spans="1:2" ht="41.1" customHeight="1">
      <c r="A9" s="56" t="s">
        <v>13</v>
      </c>
      <c r="B9" s="20" t="s">
        <v>14</v>
      </c>
    </row>
    <row r="10" spans="1:2" ht="45" customHeight="1">
      <c r="A10" s="17" t="s">
        <v>15</v>
      </c>
      <c r="B10" s="20" t="s">
        <v>16</v>
      </c>
    </row>
    <row r="11" spans="1:2" ht="50.1" customHeight="1">
      <c r="A11" s="21" t="s">
        <v>17</v>
      </c>
      <c r="B11" s="20" t="s">
        <v>18</v>
      </c>
    </row>
    <row r="12" spans="1:2" ht="45" customHeight="1">
      <c r="A12" s="57" t="s">
        <v>19</v>
      </c>
      <c r="B12" s="20" t="s">
        <v>20</v>
      </c>
    </row>
    <row r="13" spans="1:2" ht="54.95" customHeight="1">
      <c r="A13" s="22" t="s">
        <v>21</v>
      </c>
      <c r="B13" s="20" t="s">
        <v>22</v>
      </c>
    </row>
    <row r="15" spans="1:2" ht="330" customHeight="1"/>
    <row r="17" spans="1:2" ht="27.95" customHeight="1">
      <c r="A17" s="152" t="s">
        <v>23</v>
      </c>
      <c r="B17" s="153"/>
    </row>
    <row r="18" spans="1:2" ht="51.95" customHeight="1">
      <c r="A18" s="63" t="s">
        <v>24</v>
      </c>
      <c r="B18" s="64" t="s">
        <v>25</v>
      </c>
    </row>
    <row r="19" spans="1:2" ht="48" customHeight="1">
      <c r="A19" s="23" t="s">
        <v>26</v>
      </c>
      <c r="B19" s="64" t="s">
        <v>27</v>
      </c>
    </row>
    <row r="20" spans="1:2" ht="42.95" customHeight="1">
      <c r="A20" s="24" t="s">
        <v>28</v>
      </c>
      <c r="B20" s="64" t="s">
        <v>29</v>
      </c>
    </row>
    <row r="24" spans="1:2" ht="26.1" customHeight="1">
      <c r="A24" s="58" t="s">
        <v>30</v>
      </c>
      <c r="B24" s="61" t="s">
        <v>31</v>
      </c>
    </row>
    <row r="25" spans="1:2" ht="60" customHeight="1">
      <c r="A25" s="65" t="s">
        <v>32</v>
      </c>
      <c r="B25" s="66" t="s">
        <v>33</v>
      </c>
    </row>
    <row r="26" spans="1:2" ht="60" customHeight="1">
      <c r="A26" s="59" t="s">
        <v>34</v>
      </c>
      <c r="B26" s="62" t="s">
        <v>35</v>
      </c>
    </row>
    <row r="27" spans="1:2" ht="60" customHeight="1">
      <c r="A27" s="67" t="s">
        <v>36</v>
      </c>
      <c r="B27" s="68" t="s">
        <v>37</v>
      </c>
    </row>
    <row r="28" spans="1:2" ht="60" customHeight="1">
      <c r="A28" s="25" t="s">
        <v>38</v>
      </c>
      <c r="B28" s="60" t="s">
        <v>39</v>
      </c>
    </row>
  </sheetData>
  <mergeCells count="3">
    <mergeCell ref="A8:B8"/>
    <mergeCell ref="A1:B1"/>
    <mergeCell ref="A17:B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showGridLines="0" zoomScale="70" zoomScaleNormal="70" workbookViewId="0">
      <selection activeCell="F5" sqref="F5"/>
    </sheetView>
  </sheetViews>
  <sheetFormatPr baseColWidth="10" defaultColWidth="10.85546875" defaultRowHeight="14.25"/>
  <cols>
    <col min="1" max="3" width="2.5703125" style="35" customWidth="1"/>
    <col min="4" max="4" width="6.42578125" style="35" customWidth="1"/>
    <col min="5" max="5" width="13.5703125" style="35" customWidth="1"/>
    <col min="6" max="6" width="6.5703125" style="35" customWidth="1"/>
    <col min="7" max="7" width="15.140625" style="35" customWidth="1"/>
    <col min="8" max="11" width="13.85546875" style="35" customWidth="1"/>
    <col min="12" max="12" width="2.5703125" style="35" customWidth="1"/>
    <col min="13" max="13" width="13.85546875" style="35" customWidth="1"/>
    <col min="14" max="14" width="10.85546875" style="35"/>
    <col min="15" max="15" width="15" style="35" bestFit="1" customWidth="1"/>
    <col min="16" max="16384" width="10.85546875" style="35"/>
  </cols>
  <sheetData>
    <row r="1" spans="1:16" ht="33.950000000000003" customHeight="1">
      <c r="A1" s="34"/>
      <c r="B1" s="34"/>
      <c r="C1" s="34"/>
      <c r="D1" s="34"/>
      <c r="E1" s="34"/>
      <c r="F1" s="34"/>
      <c r="G1" s="156" t="s">
        <v>232</v>
      </c>
      <c r="H1" s="156"/>
      <c r="I1" s="156"/>
      <c r="J1" s="156"/>
      <c r="K1" s="156"/>
      <c r="L1" s="34"/>
      <c r="M1" s="34"/>
      <c r="O1" s="155" t="s">
        <v>49</v>
      </c>
      <c r="P1" s="155"/>
    </row>
    <row r="2" spans="1:16" ht="15">
      <c r="A2" s="36"/>
      <c r="B2" s="34"/>
      <c r="C2" s="34"/>
      <c r="D2" s="34"/>
      <c r="E2" s="36"/>
      <c r="F2" s="36"/>
      <c r="G2" s="34"/>
      <c r="H2" s="34"/>
      <c r="I2" s="34"/>
      <c r="J2" s="34"/>
      <c r="K2" s="34"/>
      <c r="L2" s="34"/>
      <c r="M2" s="34"/>
    </row>
    <row r="3" spans="1:16" ht="50.1" customHeight="1">
      <c r="A3" s="157"/>
      <c r="B3" s="37"/>
      <c r="C3" s="34"/>
      <c r="D3" s="160" t="s">
        <v>1</v>
      </c>
      <c r="E3" s="38" t="s">
        <v>233</v>
      </c>
      <c r="F3" s="39">
        <v>5</v>
      </c>
      <c r="G3" s="40">
        <f>+$F3*G$8</f>
        <v>10</v>
      </c>
      <c r="H3" s="41">
        <f t="shared" ref="H3:K6" si="0">+$F3*H$8</f>
        <v>20</v>
      </c>
      <c r="I3" s="42">
        <f t="shared" si="0"/>
        <v>80</v>
      </c>
      <c r="J3" s="43">
        <f t="shared" si="0"/>
        <v>1280</v>
      </c>
      <c r="K3" s="43">
        <f t="shared" si="0"/>
        <v>327680</v>
      </c>
      <c r="L3" s="34"/>
      <c r="M3" s="69" t="s">
        <v>234</v>
      </c>
      <c r="O3" s="76" t="s">
        <v>235</v>
      </c>
      <c r="P3" s="77">
        <v>2</v>
      </c>
    </row>
    <row r="4" spans="1:16" ht="50.1" customHeight="1">
      <c r="A4" s="157"/>
      <c r="B4" s="37"/>
      <c r="C4" s="34"/>
      <c r="D4" s="160"/>
      <c r="E4" s="38" t="s">
        <v>236</v>
      </c>
      <c r="F4" s="39">
        <v>4</v>
      </c>
      <c r="G4" s="40">
        <f>+$F4*G$8</f>
        <v>8</v>
      </c>
      <c r="H4" s="41">
        <f t="shared" si="0"/>
        <v>16</v>
      </c>
      <c r="I4" s="42">
        <f t="shared" si="0"/>
        <v>64</v>
      </c>
      <c r="J4" s="42">
        <f t="shared" si="0"/>
        <v>1024</v>
      </c>
      <c r="K4" s="43">
        <f t="shared" si="0"/>
        <v>262144</v>
      </c>
      <c r="L4" s="34"/>
      <c r="M4" s="70" t="s">
        <v>36</v>
      </c>
      <c r="O4" s="76" t="s">
        <v>237</v>
      </c>
      <c r="P4" s="77">
        <v>4</v>
      </c>
    </row>
    <row r="5" spans="1:16" ht="50.1" customHeight="1">
      <c r="A5" s="157"/>
      <c r="B5" s="37"/>
      <c r="C5" s="38"/>
      <c r="D5" s="160"/>
      <c r="E5" s="38" t="s">
        <v>238</v>
      </c>
      <c r="F5" s="39">
        <v>3</v>
      </c>
      <c r="G5" s="40">
        <f>+$F5*G$8</f>
        <v>6</v>
      </c>
      <c r="H5" s="41">
        <f t="shared" si="0"/>
        <v>12</v>
      </c>
      <c r="I5" s="41">
        <f t="shared" si="0"/>
        <v>48</v>
      </c>
      <c r="J5" s="42">
        <f t="shared" si="0"/>
        <v>768</v>
      </c>
      <c r="K5" s="43">
        <f t="shared" si="0"/>
        <v>196608</v>
      </c>
      <c r="L5" s="34"/>
      <c r="M5" s="71" t="s">
        <v>34</v>
      </c>
      <c r="O5" s="76" t="s">
        <v>239</v>
      </c>
      <c r="P5" s="77">
        <v>16</v>
      </c>
    </row>
    <row r="6" spans="1:16" ht="50.1" customHeight="1">
      <c r="A6" s="157"/>
      <c r="B6" s="37"/>
      <c r="C6" s="34"/>
      <c r="D6" s="160"/>
      <c r="E6" s="38" t="s">
        <v>240</v>
      </c>
      <c r="F6" s="39">
        <v>2</v>
      </c>
      <c r="G6" s="40">
        <f>+$F6*G$8</f>
        <v>4</v>
      </c>
      <c r="H6" s="40">
        <f t="shared" si="0"/>
        <v>8</v>
      </c>
      <c r="I6" s="41">
        <f t="shared" si="0"/>
        <v>32</v>
      </c>
      <c r="J6" s="42">
        <f t="shared" si="0"/>
        <v>512</v>
      </c>
      <c r="K6" s="43">
        <f t="shared" si="0"/>
        <v>131072</v>
      </c>
      <c r="L6" s="34"/>
      <c r="M6" s="72" t="s">
        <v>32</v>
      </c>
      <c r="O6" s="76" t="s">
        <v>241</v>
      </c>
      <c r="P6" s="77">
        <v>256</v>
      </c>
    </row>
    <row r="7" spans="1:16" ht="50.1" customHeight="1">
      <c r="A7" s="157"/>
      <c r="B7" s="37"/>
      <c r="C7" s="38"/>
      <c r="D7" s="160"/>
      <c r="E7" s="38" t="s">
        <v>242</v>
      </c>
      <c r="F7" s="39">
        <v>1</v>
      </c>
      <c r="G7" s="40">
        <f>+$F7*G$8</f>
        <v>2</v>
      </c>
      <c r="H7" s="40">
        <f>+$F7*H$8</f>
        <v>4</v>
      </c>
      <c r="I7" s="41">
        <f>+$F7*I$8</f>
        <v>16</v>
      </c>
      <c r="J7" s="42">
        <f>+$F7*J$8</f>
        <v>256</v>
      </c>
      <c r="K7" s="43">
        <f>+$F7*K$8</f>
        <v>65536</v>
      </c>
      <c r="L7" s="34"/>
      <c r="M7" s="34"/>
      <c r="O7" s="76" t="s">
        <v>243</v>
      </c>
      <c r="P7" s="77">
        <v>65536</v>
      </c>
    </row>
    <row r="8" spans="1:16" ht="27" customHeight="1">
      <c r="A8" s="34"/>
      <c r="B8" s="34"/>
      <c r="C8" s="34"/>
      <c r="D8" s="34"/>
      <c r="E8" s="34"/>
      <c r="F8" s="34"/>
      <c r="G8" s="44">
        <v>2</v>
      </c>
      <c r="H8" s="44">
        <v>4</v>
      </c>
      <c r="I8" s="44">
        <v>16</v>
      </c>
      <c r="J8" s="44">
        <v>256</v>
      </c>
      <c r="K8" s="44">
        <v>65536</v>
      </c>
      <c r="L8" s="34"/>
      <c r="M8" s="34"/>
    </row>
    <row r="9" spans="1:16" ht="27" customHeight="1">
      <c r="A9" s="34"/>
      <c r="B9" s="34"/>
      <c r="C9" s="34"/>
      <c r="D9" s="34"/>
      <c r="E9" s="34"/>
      <c r="F9" s="34"/>
      <c r="G9" s="73" t="s">
        <v>235</v>
      </c>
      <c r="H9" s="73" t="s">
        <v>237</v>
      </c>
      <c r="I9" s="73" t="s">
        <v>239</v>
      </c>
      <c r="J9" s="73" t="s">
        <v>241</v>
      </c>
      <c r="K9" s="73" t="s">
        <v>243</v>
      </c>
      <c r="L9" s="34"/>
      <c r="M9" s="34"/>
    </row>
    <row r="10" spans="1:16" ht="26.1" customHeight="1">
      <c r="A10" s="34"/>
      <c r="B10" s="34"/>
      <c r="C10" s="34"/>
      <c r="D10" s="34"/>
      <c r="E10" s="34"/>
      <c r="F10" s="34"/>
      <c r="G10" s="158" t="s">
        <v>49</v>
      </c>
      <c r="H10" s="158"/>
      <c r="I10" s="158"/>
      <c r="J10" s="158"/>
      <c r="K10" s="158"/>
      <c r="L10" s="34"/>
      <c r="M10" s="34"/>
    </row>
    <row r="11" spans="1:16" ht="15">
      <c r="A11" s="34"/>
      <c r="B11" s="34"/>
      <c r="C11" s="34"/>
      <c r="D11" s="34"/>
      <c r="E11" s="34"/>
      <c r="F11" s="34"/>
      <c r="G11" s="154"/>
      <c r="H11" s="154"/>
      <c r="I11" s="154"/>
      <c r="J11" s="154"/>
      <c r="K11" s="154"/>
      <c r="L11" s="34"/>
      <c r="M11" s="34"/>
    </row>
    <row r="12" spans="1:16" ht="15">
      <c r="A12" s="34"/>
      <c r="B12" s="34"/>
      <c r="C12" s="34"/>
      <c r="D12" s="34"/>
      <c r="E12" s="34"/>
      <c r="F12" s="34"/>
      <c r="G12" s="45"/>
      <c r="H12" s="45"/>
      <c r="I12" s="45"/>
      <c r="J12" s="45"/>
      <c r="K12" s="45"/>
      <c r="L12" s="34"/>
      <c r="M12" s="34"/>
    </row>
    <row r="13" spans="1:16" ht="15">
      <c r="A13" s="34"/>
      <c r="B13" s="34"/>
      <c r="C13" s="34"/>
      <c r="D13" s="34"/>
      <c r="E13" s="34"/>
      <c r="F13" s="34"/>
      <c r="G13" s="46"/>
      <c r="H13" s="46"/>
      <c r="I13" s="46"/>
      <c r="J13" s="46"/>
      <c r="K13" s="46"/>
      <c r="L13" s="34"/>
      <c r="M13" s="34"/>
    </row>
    <row r="14" spans="1:16" ht="33.950000000000003" customHeight="1">
      <c r="A14" s="34"/>
      <c r="B14" s="34"/>
      <c r="C14" s="34"/>
      <c r="D14" s="34"/>
      <c r="E14" s="34"/>
      <c r="F14" s="34"/>
      <c r="G14" s="156" t="s">
        <v>244</v>
      </c>
      <c r="H14" s="156"/>
      <c r="I14" s="156"/>
      <c r="J14" s="156"/>
      <c r="K14" s="156"/>
      <c r="L14" s="34"/>
      <c r="M14" s="34"/>
    </row>
    <row r="15" spans="1:16" ht="15">
      <c r="A15" s="159"/>
      <c r="B15" s="47"/>
      <c r="C15" s="157"/>
      <c r="D15" s="157"/>
      <c r="E15" s="157"/>
      <c r="F15" s="48"/>
      <c r="G15" s="49"/>
      <c r="H15" s="49"/>
      <c r="I15" s="49"/>
      <c r="J15" s="49"/>
      <c r="K15" s="34"/>
      <c r="L15" s="34"/>
      <c r="M15" s="34"/>
    </row>
    <row r="16" spans="1:16" ht="50.1" customHeight="1">
      <c r="A16" s="159"/>
      <c r="B16" s="37"/>
      <c r="C16" s="50"/>
      <c r="D16" s="161" t="s">
        <v>23</v>
      </c>
      <c r="E16" s="78" t="s">
        <v>245</v>
      </c>
      <c r="F16" s="51">
        <v>0.15</v>
      </c>
      <c r="G16" s="52">
        <f t="shared" ref="G16:J18" si="1">G$19-$F16*G$19</f>
        <v>8.5</v>
      </c>
      <c r="H16" s="41">
        <f t="shared" si="1"/>
        <v>40.799999999999997</v>
      </c>
      <c r="I16" s="42">
        <f t="shared" si="1"/>
        <v>870.4</v>
      </c>
      <c r="J16" s="43">
        <f t="shared" si="1"/>
        <v>278528</v>
      </c>
      <c r="K16" s="34"/>
      <c r="L16" s="34"/>
      <c r="M16" s="43" t="s">
        <v>234</v>
      </c>
    </row>
    <row r="17" spans="1:13" ht="50.1" customHeight="1">
      <c r="A17" s="159"/>
      <c r="B17" s="37"/>
      <c r="C17" s="50"/>
      <c r="D17" s="161"/>
      <c r="E17" s="78" t="s">
        <v>238</v>
      </c>
      <c r="F17" s="51">
        <v>0.4</v>
      </c>
      <c r="G17" s="52">
        <f t="shared" si="1"/>
        <v>6</v>
      </c>
      <c r="H17" s="41">
        <f t="shared" si="1"/>
        <v>28.799999999999997</v>
      </c>
      <c r="I17" s="42">
        <f t="shared" si="1"/>
        <v>614.4</v>
      </c>
      <c r="J17" s="42">
        <f t="shared" si="1"/>
        <v>196608</v>
      </c>
      <c r="K17" s="34"/>
      <c r="L17" s="34"/>
      <c r="M17" s="42" t="s">
        <v>36</v>
      </c>
    </row>
    <row r="18" spans="1:13" ht="50.1" customHeight="1">
      <c r="A18" s="159"/>
      <c r="B18" s="37"/>
      <c r="C18" s="50"/>
      <c r="D18" s="161"/>
      <c r="E18" s="78" t="s">
        <v>246</v>
      </c>
      <c r="F18" s="51">
        <v>0.9</v>
      </c>
      <c r="G18" s="52">
        <f t="shared" si="1"/>
        <v>1</v>
      </c>
      <c r="H18" s="52">
        <f t="shared" si="1"/>
        <v>4.7999999999999972</v>
      </c>
      <c r="I18" s="41">
        <f t="shared" si="1"/>
        <v>102.39999999999998</v>
      </c>
      <c r="J18" s="42">
        <f t="shared" si="1"/>
        <v>32768</v>
      </c>
      <c r="K18" s="34"/>
      <c r="L18" s="34"/>
      <c r="M18" s="41" t="s">
        <v>34</v>
      </c>
    </row>
    <row r="19" spans="1:13" ht="30" customHeight="1">
      <c r="A19" s="34"/>
      <c r="B19" s="34"/>
      <c r="C19" s="34"/>
      <c r="D19" s="34"/>
      <c r="E19" s="34"/>
      <c r="F19" s="51"/>
      <c r="G19" s="53">
        <v>10</v>
      </c>
      <c r="H19" s="53">
        <v>48</v>
      </c>
      <c r="I19" s="53">
        <v>1024</v>
      </c>
      <c r="J19" s="53">
        <v>327680</v>
      </c>
      <c r="K19" s="34"/>
      <c r="L19" s="34"/>
      <c r="M19" s="40" t="s">
        <v>32</v>
      </c>
    </row>
    <row r="20" spans="1:13" ht="26.25" customHeight="1">
      <c r="A20" s="34"/>
      <c r="B20" s="34"/>
      <c r="C20" s="34"/>
      <c r="D20" s="34"/>
      <c r="E20" s="34"/>
      <c r="F20" s="51"/>
      <c r="G20" s="78" t="s">
        <v>247</v>
      </c>
      <c r="H20" s="78" t="s">
        <v>34</v>
      </c>
      <c r="I20" s="78" t="s">
        <v>248</v>
      </c>
      <c r="J20" s="78" t="s">
        <v>38</v>
      </c>
      <c r="K20" s="34"/>
      <c r="L20" s="34"/>
      <c r="M20" s="34"/>
    </row>
    <row r="21" spans="1:13" ht="26.1" customHeight="1">
      <c r="A21" s="34"/>
      <c r="B21" s="34"/>
      <c r="C21" s="34"/>
      <c r="D21" s="34"/>
      <c r="E21" s="34"/>
      <c r="F21" s="51"/>
      <c r="G21" s="158" t="s">
        <v>249</v>
      </c>
      <c r="H21" s="158"/>
      <c r="I21" s="158"/>
      <c r="J21" s="158"/>
      <c r="K21" s="34"/>
      <c r="L21" s="34"/>
      <c r="M21" s="34"/>
    </row>
    <row r="22" spans="1:13" ht="15">
      <c r="A22" s="34"/>
      <c r="B22" s="34"/>
      <c r="C22" s="34"/>
      <c r="D22" s="34"/>
      <c r="E22" s="34"/>
      <c r="F22" s="51"/>
      <c r="G22" s="154"/>
      <c r="H22" s="154"/>
      <c r="I22" s="154"/>
      <c r="J22" s="154"/>
      <c r="K22" s="34"/>
      <c r="L22" s="34"/>
      <c r="M22" s="34"/>
    </row>
    <row r="23" spans="1:13" ht="15">
      <c r="A23" s="34"/>
      <c r="B23" s="34"/>
      <c r="C23" s="34"/>
      <c r="D23" s="34"/>
      <c r="E23" s="34"/>
      <c r="F23" s="51"/>
      <c r="G23" s="45"/>
      <c r="H23" s="45"/>
      <c r="I23" s="45"/>
      <c r="J23" s="45"/>
      <c r="K23" s="34"/>
      <c r="L23" s="34"/>
      <c r="M23" s="34"/>
    </row>
    <row r="24" spans="1:13" ht="15">
      <c r="A24" s="34"/>
      <c r="B24" s="34"/>
      <c r="C24" s="34"/>
      <c r="D24" s="34"/>
      <c r="E24" s="34"/>
      <c r="F24" s="34"/>
      <c r="G24" s="46"/>
      <c r="H24" s="46"/>
      <c r="I24" s="46"/>
      <c r="J24" s="46"/>
      <c r="K24" s="34"/>
      <c r="L24" s="34"/>
      <c r="M24" s="34"/>
    </row>
  </sheetData>
  <mergeCells count="12">
    <mergeCell ref="A15:A18"/>
    <mergeCell ref="A3:A7"/>
    <mergeCell ref="G10:K10"/>
    <mergeCell ref="D3:D7"/>
    <mergeCell ref="G11:K11"/>
    <mergeCell ref="G14:K14"/>
    <mergeCell ref="D16:D18"/>
    <mergeCell ref="G22:J22"/>
    <mergeCell ref="O1:P1"/>
    <mergeCell ref="G1:K1"/>
    <mergeCell ref="C15:E15"/>
    <mergeCell ref="G21:J2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36" operator="containsText" id="{2164D11E-836C-44F8-9AC7-6F15FCE890B3}">
            <xm:f>NOT(ISERROR(SEARCH($G$9+$D$3=$M$6,D3)))</xm:f>
            <xm:f>$G$9+$D$3=$M$6</xm:f>
            <x14:dxf/>
          </x14:cfRule>
          <xm:sqref>D3:F3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CONTROL DE ACTUALIZACIONES</vt:lpstr>
      <vt:lpstr>MATRIZ DE RIESGOS DE SST</vt:lpstr>
      <vt:lpstr>UNIVERSO DE RIESGOS DE SST </vt:lpstr>
      <vt:lpstr>TABLA DE CRITERIOS</vt:lpstr>
      <vt:lpstr>MAPAS DE RIESGOS INHER Y RESID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Wendy</dc:creator>
  <cp:keywords/>
  <dc:description/>
  <cp:lastModifiedBy>Moises Jimenez Ortega</cp:lastModifiedBy>
  <cp:revision/>
  <dcterms:created xsi:type="dcterms:W3CDTF">2021-07-28T14:19:11Z</dcterms:created>
  <dcterms:modified xsi:type="dcterms:W3CDTF">2024-03-11T17:18:10Z</dcterms:modified>
  <cp:category/>
  <cp:contentStatus/>
</cp:coreProperties>
</file>