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635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SST'!$A$5:$Z$62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1" i="14" l="1"/>
  <c r="O61" i="14"/>
  <c r="M61" i="14"/>
  <c r="W60" i="14"/>
  <c r="O60" i="14"/>
  <c r="M60" i="14"/>
  <c r="P60" i="14" s="1"/>
  <c r="W59" i="14"/>
  <c r="O59" i="14"/>
  <c r="M59" i="14"/>
  <c r="P59" i="14" s="1"/>
  <c r="W24" i="14"/>
  <c r="O24" i="14"/>
  <c r="M24" i="14"/>
  <c r="W17" i="14"/>
  <c r="O17" i="14"/>
  <c r="M17" i="14"/>
  <c r="P61" i="14" l="1"/>
  <c r="X61" i="14" s="1"/>
  <c r="X60" i="14"/>
  <c r="X59" i="14"/>
  <c r="P24" i="14"/>
  <c r="X24" i="14"/>
  <c r="P17" i="14"/>
  <c r="X17" i="14" s="1"/>
  <c r="W6" i="14" l="1"/>
  <c r="O6" i="14"/>
  <c r="M6" i="14"/>
  <c r="P6" i="14" s="1"/>
  <c r="X6" i="14" l="1"/>
  <c r="W33" i="14"/>
  <c r="O33" i="14"/>
  <c r="M33" i="14"/>
  <c r="W16" i="14"/>
  <c r="O16" i="14"/>
  <c r="M16" i="14"/>
  <c r="W42" i="14"/>
  <c r="O42" i="14"/>
  <c r="M42" i="14"/>
  <c r="W22" i="14"/>
  <c r="O22" i="14"/>
  <c r="M22" i="14"/>
  <c r="P33" i="14" l="1"/>
  <c r="X33" i="14" s="1"/>
  <c r="P42" i="14"/>
  <c r="X42" i="14" s="1"/>
  <c r="P16" i="14"/>
  <c r="X16" i="14" s="1"/>
  <c r="P22" i="14"/>
  <c r="W32" i="14"/>
  <c r="O32" i="14"/>
  <c r="M32" i="14"/>
  <c r="P32" i="14" s="1"/>
  <c r="W35" i="14"/>
  <c r="O35" i="14"/>
  <c r="M35" i="14"/>
  <c r="W34" i="14"/>
  <c r="O34" i="14"/>
  <c r="M34" i="14"/>
  <c r="W41" i="14"/>
  <c r="O41" i="14"/>
  <c r="M41" i="14"/>
  <c r="W38" i="14"/>
  <c r="O38" i="14"/>
  <c r="M38" i="14"/>
  <c r="W40" i="14"/>
  <c r="O40" i="14"/>
  <c r="M40" i="14"/>
  <c r="W39" i="14"/>
  <c r="O39" i="14"/>
  <c r="M39" i="14"/>
  <c r="W36" i="14"/>
  <c r="O36" i="14"/>
  <c r="M36" i="14"/>
  <c r="W29" i="14"/>
  <c r="O29" i="14"/>
  <c r="M29" i="14"/>
  <c r="W28" i="14"/>
  <c r="O28" i="14"/>
  <c r="M28" i="14"/>
  <c r="W27" i="14"/>
  <c r="O27" i="14"/>
  <c r="M27" i="14"/>
  <c r="W26" i="14"/>
  <c r="O26" i="14"/>
  <c r="M26" i="14"/>
  <c r="X22" i="14" l="1"/>
  <c r="P41" i="14"/>
  <c r="X41" i="14" s="1"/>
  <c r="P35" i="14"/>
  <c r="X35" i="14" s="1"/>
  <c r="X32" i="14"/>
  <c r="P34" i="14"/>
  <c r="X34" i="14" s="1"/>
  <c r="P40" i="14"/>
  <c r="X40" i="14" s="1"/>
  <c r="P38" i="14"/>
  <c r="X38" i="14" s="1"/>
  <c r="P39" i="14"/>
  <c r="X39" i="14" s="1"/>
  <c r="P36" i="14"/>
  <c r="P28" i="14"/>
  <c r="X28" i="14" s="1"/>
  <c r="P29" i="14"/>
  <c r="P26" i="14"/>
  <c r="X26" i="14" s="1"/>
  <c r="P27" i="14"/>
  <c r="W25" i="14"/>
  <c r="O25" i="14"/>
  <c r="M25" i="14"/>
  <c r="X29" i="14" l="1"/>
  <c r="X36" i="14"/>
  <c r="X27" i="14"/>
  <c r="P25" i="14"/>
  <c r="X25" i="14" s="1"/>
  <c r="W52" i="14"/>
  <c r="O52" i="14"/>
  <c r="M52" i="14"/>
  <c r="W7" i="14"/>
  <c r="O7" i="14"/>
  <c r="M7" i="14"/>
  <c r="W30" i="14"/>
  <c r="P52" i="14" l="1"/>
  <c r="X52" i="14" s="1"/>
  <c r="P7" i="14"/>
  <c r="X7" i="14" s="1"/>
  <c r="W18" i="14" l="1"/>
  <c r="O18" i="14"/>
  <c r="M18" i="14"/>
  <c r="P18" i="14" l="1"/>
  <c r="X18" i="14" s="1"/>
  <c r="W43" i="14"/>
  <c r="O43" i="14"/>
  <c r="M43" i="14"/>
  <c r="P43" i="14" l="1"/>
  <c r="X43" i="14" s="1"/>
  <c r="W37" i="14"/>
  <c r="O37" i="14"/>
  <c r="M37" i="14"/>
  <c r="W31" i="14"/>
  <c r="O31" i="14"/>
  <c r="M31" i="14"/>
  <c r="P37" i="14" l="1"/>
  <c r="X37" i="14" s="1"/>
  <c r="P31" i="14"/>
  <c r="X31" i="14" s="1"/>
  <c r="W57" i="14"/>
  <c r="O57" i="14"/>
  <c r="M57" i="14"/>
  <c r="W56" i="14"/>
  <c r="W58" i="14"/>
  <c r="O56" i="14"/>
  <c r="O58" i="14"/>
  <c r="M56" i="14"/>
  <c r="M58" i="14"/>
  <c r="W47" i="14"/>
  <c r="O47" i="14"/>
  <c r="M47" i="14"/>
  <c r="W10" i="14"/>
  <c r="O10" i="14"/>
  <c r="M10" i="14"/>
  <c r="W8" i="14"/>
  <c r="W9" i="14"/>
  <c r="W11" i="14"/>
  <c r="W12" i="14"/>
  <c r="W13" i="14"/>
  <c r="W14" i="14"/>
  <c r="W15" i="14"/>
  <c r="O8" i="14"/>
  <c r="O9" i="14"/>
  <c r="O11" i="14"/>
  <c r="O12" i="14"/>
  <c r="O13" i="14"/>
  <c r="O14" i="14"/>
  <c r="O15" i="14"/>
  <c r="M8" i="14"/>
  <c r="M9" i="14"/>
  <c r="M11" i="14"/>
  <c r="M12" i="14"/>
  <c r="M13" i="14"/>
  <c r="M14" i="14"/>
  <c r="M15" i="14"/>
  <c r="P10" i="14" l="1"/>
  <c r="X10" i="14" s="1"/>
  <c r="P58" i="14"/>
  <c r="X58" i="14" s="1"/>
  <c r="P14" i="14"/>
  <c r="P57" i="14"/>
  <c r="P56" i="14"/>
  <c r="X56" i="14" s="1"/>
  <c r="P15" i="14"/>
  <c r="X15" i="14" s="1"/>
  <c r="P47" i="14"/>
  <c r="P13" i="14"/>
  <c r="X13" i="14" s="1"/>
  <c r="P11" i="14"/>
  <c r="P12" i="14"/>
  <c r="X12" i="14" s="1"/>
  <c r="P8" i="14"/>
  <c r="X8" i="14" s="1"/>
  <c r="P9" i="14"/>
  <c r="X47" i="14" l="1"/>
  <c r="X57" i="14"/>
  <c r="X14" i="14"/>
  <c r="X11" i="14"/>
  <c r="X9" i="14"/>
  <c r="W23" i="14" l="1"/>
  <c r="O23" i="14"/>
  <c r="M23" i="14"/>
  <c r="W21" i="14"/>
  <c r="O21" i="14"/>
  <c r="M21" i="14"/>
  <c r="W20" i="14"/>
  <c r="O20" i="14"/>
  <c r="M20" i="14"/>
  <c r="W19" i="14"/>
  <c r="O19" i="14"/>
  <c r="M19" i="14"/>
  <c r="P21" i="14" l="1"/>
  <c r="X21" i="14" s="1"/>
  <c r="P23" i="14"/>
  <c r="X23" i="14" s="1"/>
  <c r="P19" i="14"/>
  <c r="X19" i="14" s="1"/>
  <c r="P20" i="14"/>
  <c r="W55" i="14"/>
  <c r="O48" i="14"/>
  <c r="M48" i="14"/>
  <c r="M49" i="14"/>
  <c r="O49" i="14"/>
  <c r="O51" i="14"/>
  <c r="M51" i="14"/>
  <c r="O53" i="14"/>
  <c r="M53" i="14"/>
  <c r="O55" i="14"/>
  <c r="M55" i="14"/>
  <c r="W54" i="14"/>
  <c r="M54" i="14"/>
  <c r="O54" i="14"/>
  <c r="X20" i="14" l="1"/>
  <c r="P55" i="14"/>
  <c r="P53" i="14"/>
  <c r="P48" i="14"/>
  <c r="P54" i="14"/>
  <c r="P49" i="14"/>
  <c r="P51" i="14"/>
  <c r="X54" i="14" l="1"/>
  <c r="X55" i="14"/>
  <c r="M46" i="14"/>
  <c r="M45" i="14"/>
  <c r="O45" i="14"/>
  <c r="W45" i="14"/>
  <c r="O46" i="14"/>
  <c r="W46" i="14"/>
  <c r="W48" i="14"/>
  <c r="W49" i="14"/>
  <c r="M50" i="14"/>
  <c r="O50" i="14"/>
  <c r="W50" i="14"/>
  <c r="W51" i="14"/>
  <c r="W53" i="14"/>
  <c r="M62" i="14"/>
  <c r="O62" i="14"/>
  <c r="W62" i="14"/>
  <c r="O44" i="14"/>
  <c r="P62" i="14" l="1"/>
  <c r="P50" i="14"/>
  <c r="X48" i="14"/>
  <c r="P46" i="14"/>
  <c r="P45" i="14"/>
  <c r="J18" i="3"/>
  <c r="I18" i="3"/>
  <c r="H18" i="3"/>
  <c r="G18" i="3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W44" i="14"/>
  <c r="M44" i="14"/>
  <c r="P44" i="14" s="1"/>
  <c r="Q44" i="14" s="1"/>
  <c r="O30" i="14"/>
  <c r="M30" i="14"/>
  <c r="Q24" i="14" l="1"/>
  <c r="Q61" i="14"/>
  <c r="Q60" i="14"/>
  <c r="Q59" i="14"/>
  <c r="Q17" i="14"/>
  <c r="Q6" i="14"/>
  <c r="Y61" i="14"/>
  <c r="Z61" i="14" s="1"/>
  <c r="Y24" i="14"/>
  <c r="Z24" i="14" s="1"/>
  <c r="Y60" i="14"/>
  <c r="Z60" i="14" s="1"/>
  <c r="Y17" i="14"/>
  <c r="Z17" i="14" s="1"/>
  <c r="Y59" i="14"/>
  <c r="Z59" i="14" s="1"/>
  <c r="Y6" i="14"/>
  <c r="Z6" i="14" s="1"/>
  <c r="Q33" i="14"/>
  <c r="Q42" i="14"/>
  <c r="Q22" i="14"/>
  <c r="Q16" i="14"/>
  <c r="Q32" i="14"/>
  <c r="Q41" i="14"/>
  <c r="Q27" i="14"/>
  <c r="Q29" i="14"/>
  <c r="Q36" i="14"/>
  <c r="Q35" i="14"/>
  <c r="Q38" i="14"/>
  <c r="Q40" i="14"/>
  <c r="Q34" i="14"/>
  <c r="Q39" i="14"/>
  <c r="Q28" i="14"/>
  <c r="Q26" i="14"/>
  <c r="Q25" i="14"/>
  <c r="Q7" i="14"/>
  <c r="Q52" i="14"/>
  <c r="Q18" i="14"/>
  <c r="Q43" i="14"/>
  <c r="Q37" i="14"/>
  <c r="Q31" i="14"/>
  <c r="Q9" i="14"/>
  <c r="Q11" i="14"/>
  <c r="Q47" i="14"/>
  <c r="Q57" i="14"/>
  <c r="Q14" i="14"/>
  <c r="Q58" i="14"/>
  <c r="Q10" i="14"/>
  <c r="Q15" i="14"/>
  <c r="Q56" i="14"/>
  <c r="Q12" i="14"/>
  <c r="Q13" i="14"/>
  <c r="Q8" i="14"/>
  <c r="Q20" i="14"/>
  <c r="Q23" i="14"/>
  <c r="Q21" i="14"/>
  <c r="Q19" i="14"/>
  <c r="Q51" i="14"/>
  <c r="Q49" i="14"/>
  <c r="Q54" i="14"/>
  <c r="Q48" i="14"/>
  <c r="Q53" i="14"/>
  <c r="Q55" i="14"/>
  <c r="Y42" i="14"/>
  <c r="Z42" i="14" s="1"/>
  <c r="Y16" i="14"/>
  <c r="Z16" i="14" s="1"/>
  <c r="Y33" i="14"/>
  <c r="Z33" i="14" s="1"/>
  <c r="Y26" i="14"/>
  <c r="Z26" i="14" s="1"/>
  <c r="Y28" i="14"/>
  <c r="Z28" i="14" s="1"/>
  <c r="Y39" i="14"/>
  <c r="Z39" i="14" s="1"/>
  <c r="Y38" i="14"/>
  <c r="Z38" i="14" s="1"/>
  <c r="Y41" i="14"/>
  <c r="Z41" i="14" s="1"/>
  <c r="Y40" i="14"/>
  <c r="Z40" i="14" s="1"/>
  <c r="Y34" i="14"/>
  <c r="Z34" i="14" s="1"/>
  <c r="Y32" i="14"/>
  <c r="Z32" i="14" s="1"/>
  <c r="Y35" i="14"/>
  <c r="Z35" i="14" s="1"/>
  <c r="Y22" i="14"/>
  <c r="Z22" i="14" s="1"/>
  <c r="Y25" i="14"/>
  <c r="Z25" i="14" s="1"/>
  <c r="Y27" i="14"/>
  <c r="Z27" i="14" s="1"/>
  <c r="Y36" i="14"/>
  <c r="Z36" i="14" s="1"/>
  <c r="Y29" i="14"/>
  <c r="Z29" i="14" s="1"/>
  <c r="Y7" i="14"/>
  <c r="Z7" i="14" s="1"/>
  <c r="Y52" i="14"/>
  <c r="Z52" i="14" s="1"/>
  <c r="Y18" i="14"/>
  <c r="Z18" i="14" s="1"/>
  <c r="Y43" i="14"/>
  <c r="Z43" i="14" s="1"/>
  <c r="Y37" i="14"/>
  <c r="Z37" i="14" s="1"/>
  <c r="Y31" i="14"/>
  <c r="Z31" i="14" s="1"/>
  <c r="Y8" i="14"/>
  <c r="Z8" i="14" s="1"/>
  <c r="Y12" i="14"/>
  <c r="Z12" i="14" s="1"/>
  <c r="Y13" i="14"/>
  <c r="Z13" i="14" s="1"/>
  <c r="Y15" i="14"/>
  <c r="Z15" i="14" s="1"/>
  <c r="Y58" i="14"/>
  <c r="Z58" i="14" s="1"/>
  <c r="Y10" i="14"/>
  <c r="Z10" i="14" s="1"/>
  <c r="Y56" i="14"/>
  <c r="Z56" i="14" s="1"/>
  <c r="Y9" i="14"/>
  <c r="Z9" i="14" s="1"/>
  <c r="Y11" i="14"/>
  <c r="Z11" i="14" s="1"/>
  <c r="Y14" i="14"/>
  <c r="Z14" i="14" s="1"/>
  <c r="Y57" i="14"/>
  <c r="Z57" i="14" s="1"/>
  <c r="Y47" i="14"/>
  <c r="Z47" i="14" s="1"/>
  <c r="Y19" i="14"/>
  <c r="Z19" i="14" s="1"/>
  <c r="Y23" i="14"/>
  <c r="Z23" i="14" s="1"/>
  <c r="Y21" i="14"/>
  <c r="Z21" i="14" s="1"/>
  <c r="Y20" i="14"/>
  <c r="Z20" i="14" s="1"/>
  <c r="Y55" i="14"/>
  <c r="Z55" i="14" s="1"/>
  <c r="Y54" i="14"/>
  <c r="Z54" i="14" s="1"/>
  <c r="Q45" i="14"/>
  <c r="Q46" i="14"/>
  <c r="Y48" i="14"/>
  <c r="Z48" i="14" s="1"/>
  <c r="Q50" i="14"/>
  <c r="Q62" i="14"/>
  <c r="X49" i="14"/>
  <c r="Y49" i="14" s="1"/>
  <c r="Z49" i="14" s="1"/>
  <c r="X46" i="14"/>
  <c r="Y46" i="14" s="1"/>
  <c r="Z46" i="14" s="1"/>
  <c r="X53" i="14"/>
  <c r="Y53" i="14" s="1"/>
  <c r="Z53" i="14" s="1"/>
  <c r="P30" i="14"/>
  <c r="X62" i="14"/>
  <c r="Y62" i="14" s="1"/>
  <c r="Z62" i="14" s="1"/>
  <c r="X51" i="14"/>
  <c r="Y51" i="14" s="1"/>
  <c r="Z51" i="14" s="1"/>
  <c r="X50" i="14"/>
  <c r="Y50" i="14" s="1"/>
  <c r="Z50" i="14" s="1"/>
  <c r="X45" i="14"/>
  <c r="Y45" i="14" s="1"/>
  <c r="Z45" i="14" s="1"/>
  <c r="X44" i="14"/>
  <c r="Y44" i="14" s="1"/>
  <c r="Z44" i="14" s="1"/>
  <c r="Q30" i="14" l="1"/>
  <c r="X30" i="14"/>
  <c r="Y30" i="14" s="1"/>
  <c r="Z30" i="14" s="1"/>
</calcChain>
</file>

<file path=xl/sharedStrings.xml><?xml version="1.0" encoding="utf-8"?>
<sst xmlns="http://schemas.openxmlformats.org/spreadsheetml/2006/main" count="900" uniqueCount="386">
  <si>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</si>
  <si>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</si>
  <si>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</si>
  <si>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</si>
  <si>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</si>
  <si>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</si>
  <si>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</si>
  <si>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>00</t>
  </si>
  <si>
    <t xml:space="preserve">Migración a la nueva metodología  para la Identificación de peligros, evaluación y valoración de riesgos basada en la ISO 31000, revisada y validada por los líderes del procesos. Se hace la identificación de los peligros y evalúan los riesgos, dando alcance al personal que interviene en el proceso de apoyo administrativo                                                                                                  </t>
  </si>
  <si>
    <t>Graciela Leguia</t>
  </si>
  <si>
    <r>
      <t xml:space="preserve">MC-ST-FR-92
Versión: </t>
    </r>
    <r>
      <rPr>
        <sz val="12"/>
        <color theme="1"/>
        <rFont val="Tahoma"/>
        <family val="2"/>
      </rPr>
      <t>00</t>
    </r>
    <r>
      <rPr>
        <b/>
        <sz val="12"/>
        <color theme="1"/>
        <rFont val="Tahoma"/>
        <family val="2"/>
      </rPr>
      <t xml:space="preserve">
Fecha: </t>
    </r>
    <r>
      <rPr>
        <sz val="12"/>
        <color theme="1"/>
        <rFont val="Tahoma"/>
        <family val="2"/>
      </rPr>
      <t>24/07/2023</t>
    </r>
  </si>
  <si>
    <t>PROCESO:</t>
  </si>
  <si>
    <t>DIRECCIÓN DE GESTIÓN  ADMINISTRATIVA</t>
  </si>
  <si>
    <t xml:space="preserve">FECHA DE ELABORACIÓN: </t>
  </si>
  <si>
    <t>ACTIVIDAD/TAREA</t>
  </si>
  <si>
    <r>
      <t xml:space="preserve">TIPO DE ACTIVIDAD: </t>
    </r>
    <r>
      <rPr>
        <b/>
        <sz val="12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</si>
  <si>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</si>
  <si>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</si>
  <si>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</si>
  <si>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</si>
  <si>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</si>
  <si>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</si>
  <si>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</si>
  <si>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</si>
  <si>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</si>
  <si>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</si>
  <si>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</si>
  <si>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</si>
  <si>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</si>
  <si>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</si>
  <si>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</si>
  <si>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</si>
  <si>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</si>
  <si>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</si>
  <si>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</si>
  <si>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</si>
  <si>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</si>
  <si>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</si>
  <si>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</si>
  <si>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</si>
  <si>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</si>
  <si>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</si>
  <si>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</si>
  <si>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</si>
  <si>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</si>
  <si>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X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</si>
  <si>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</si>
  <si>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</si>
  <si>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</si>
  <si>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MODERADA</t>
  </si>
  <si>
    <t>IMPORTANTE</t>
  </si>
  <si>
    <t>FUERTE</t>
  </si>
  <si>
    <t>BIOLÓGICO:
Microorganismos (Virus y bacterias)</t>
  </si>
  <si>
    <t xml:space="preserve">*Ingestión de alimentos/agua contaminados.                                       *Proliferación de Microorganismos en sistemas de  refrigeración.                          </t>
  </si>
  <si>
    <t>Mantenimiento preventivo y/o correctivo aires acondicionados</t>
  </si>
  <si>
    <t>BIOLÓGICO:
Picaduras y mordeduras de animales</t>
  </si>
  <si>
    <t xml:space="preserve">*Contacto con insectos, roedores, serpientes.
</t>
  </si>
  <si>
    <t>*Dermatosis, reacciones alérgicas, enfermedades infecto contagiosas, alteraciones en los diferentes sistemas, muerte.</t>
  </si>
  <si>
    <t>BAJA</t>
  </si>
  <si>
    <t>No Aplica.</t>
  </si>
  <si>
    <t xml:space="preserve"> *Actividades de limpieza en zonas verdes.
*Fumigcion y control de plagas en la sede.             </t>
  </si>
  <si>
    <t>BIOMECÁNICO:
Movimiento repetitivo</t>
  </si>
  <si>
    <r>
      <rPr>
        <sz val="12"/>
        <color rgb="FF000000"/>
        <rFont val="Tahoma"/>
      </rPr>
      <t xml:space="preserve">*Digitación.
</t>
    </r>
    <r>
      <rPr>
        <sz val="12"/>
        <color rgb="FFFF0000"/>
        <rFont val="Tahoma"/>
      </rPr>
      <t>*CAD:</t>
    </r>
    <r>
      <rPr>
        <sz val="12"/>
        <color rgb="FF000000"/>
        <rFont val="Tahoma"/>
      </rPr>
      <t xml:space="preserve"> Quitar grapas.
*Escanear.
*Inclinación del cuello al contestar el telefóno y atención al cliente.
*Manipulación de teclado, mouse.</t>
    </r>
  </si>
  <si>
    <t>*Desórdenes de trauma acumulativo; lesiones del sistema músculo esquelético; fatiga; alteraciones lumbares, dorsales, cervicales y sacras; alteraciones del sistema vascular.*Túnel carpiano.</t>
  </si>
  <si>
    <t xml:space="preserve">Descansos y pausas moderadas, durante los intervalos de trabajo.       </t>
  </si>
  <si>
    <t xml:space="preserve">Capacitacion en autocuidado y seguridad en oficinas.                          *Programa de vigilacia epidemiologica  biomecanico.
*Analisis de puesto de trabajo - APT. 
*Capacitacion escuela de prevencion columna lumbar y MMSS                                             MC-ST-PO-3 Evaluaciones medicas ocupacionales.   </t>
  </si>
  <si>
    <t>BIOMECÁNICO:
Postura inadecuada</t>
  </si>
  <si>
    <t>*Alcazar objetivos que están ubicados fuera del alcance*Labores en oficina en general.
*Actos inseguros.</t>
  </si>
  <si>
    <t>*Desórdenes de trauma acumulativo; lesiones del sistema músculo esquelético; fatiga; alteraciones lumbares, dorsales, cervicales y sacras; alteraciones del sistema vascular.</t>
  </si>
  <si>
    <t>No aplica</t>
  </si>
  <si>
    <t xml:space="preserve">*Analisis de puesto de trabajo - APT.
*Pausas activas. </t>
  </si>
  <si>
    <t xml:space="preserve">*Programa de vigilacia epidemiologica  biomecanico 
*Capacitacion en higiene postural </t>
  </si>
  <si>
    <t>BIOMECÁNICO:
Postura prolongada mantenida</t>
  </si>
  <si>
    <t>*Labores en oficina en general.</t>
  </si>
  <si>
    <t>Utilizar sillas ergonómicas, descansa pies, computadores con teclados ergonómicos, utilizados a las distancias recomendadas.</t>
  </si>
  <si>
    <t>No Aplica</t>
  </si>
  <si>
    <t xml:space="preserve">MC-ST-IT-33 Orden y Aseo,  MC-ST-IT-20 Programa de inspecciones de seguridad y salud en el trabajo.
Hacer pausas, descansos. Evaluaciones medicas ocupacionales.
Evaluaciones del puesto de trabajo.                              *Programa de vigilacia epidemiologica  biomecanico 
*Capacitacion escuela de prevencion columna lumbar y MMSS </t>
  </si>
  <si>
    <t>FÍSICO:
Iluminación excesiva o deficiente</t>
  </si>
  <si>
    <t xml:space="preserve">*Luminarias.
*Luz natural.   </t>
  </si>
  <si>
    <t>*Fatiga visual, cefalea, disminución de la destreza y precisión, estrés, pérdida de la capacidad de visión</t>
  </si>
  <si>
    <t>baja</t>
  </si>
  <si>
    <t>LEVE</t>
  </si>
  <si>
    <t xml:space="preserve">*Mantenimiento periódico de las luminarias </t>
  </si>
  <si>
    <t xml:space="preserve">
*Pausas activas,realizar ejercios de relajacion visual                             *Examenes medicos ocupacionales </t>
  </si>
  <si>
    <t>PÚBLICO:
Asalto</t>
  </si>
  <si>
    <t>*Traslados Misionales.                       *Disturbios públicos.</t>
  </si>
  <si>
    <t>*Muerte, agresiones verbales y físicas, heridas, estrés laboral, pérdidas económicas.</t>
  </si>
  <si>
    <t>ALTA</t>
  </si>
  <si>
    <t>No utilizar objetos o prendas llamativas.</t>
  </si>
  <si>
    <t>Capacitación en riesgo público (Como actuar en estas situaciones), no utilizar prendas ni equipos  llamativos</t>
  </si>
  <si>
    <t>SEGURIDAD:
Accidentes de tránsito</t>
  </si>
  <si>
    <t xml:space="preserve">*Vías deterioradas.
*Problemas de salud del conductor.
*Excesos de velocidad.
*Incumplimiento de normas y señales de tránsito.                                                            *Vehículos en malas condiciones de funcionamiento.                                                *Personas imprudentes en la vía.
* Alta circulacion vehicular                                      PEATONES:                                                      *Cruzar las calles sin respetar las señales de trásito y semáforos.                *Traslados misionales                                        </t>
  </si>
  <si>
    <t>*Muerte, fracturas, contusiones, daño cervical, pérdidas económicas.</t>
  </si>
  <si>
    <t>CATASTRÓFICA</t>
  </si>
  <si>
    <t>Uso de vehículos en buen estado y mecanismo de seguridad airbag.</t>
  </si>
  <si>
    <t>Señales de transito, semáforo, reguladores de transito en las vías.</t>
  </si>
  <si>
    <t>Uso de cinturón de seguridad.</t>
  </si>
  <si>
    <t>Capacitación en manejo preventivo y defensivo; seguridad vial, acreditación de conductores.
Mantenimiento preventivo y correctivo de los diferentes vehículos del área.
Control periódico de pruebas de alcohol y drogas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</si>
  <si>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</si>
  <si>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</si>
  <si>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</si>
  <si>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*Señalizacion en pisos mojados.</t>
  </si>
  <si>
    <t>SEGURIDAD:
Locativo-Superficie de trabajo irregular, deslizante, con diferencia de nivel</t>
  </si>
  <si>
    <t>*Desnivel en el suelo.
*Desorden.
*Realizar actividades de campo.
*Subir y bajar escaleras.
*Transitar por las instalaciones.
*Obstáculos en el piso.
*Piso resbaloso.</t>
  </si>
  <si>
    <t>*Golpes, heridas, contusiones, fracturas, esguinces, luxaciones, traumas del sistema osteomuscular, heridas, muerte.</t>
  </si>
  <si>
    <t>Mantener en perfecto estado de orden y aseo el área. Pasamanos instalados a lado y lado de las escaleras.</t>
  </si>
  <si>
    <t>*Mantener en perfecto estado de orden y aseo el área.                                               *Subir y bajas las escaleras utilizando los pasamanos como puntos de apoyo, caminando y sin correr.</t>
  </si>
  <si>
    <t>*Reporte de condiciones inseguras, identificación del peligro</t>
  </si>
  <si>
    <t xml:space="preserve">*MC-ST-IT-33 Orden y Aseo, *MC-ST-DC-13 Programa de protección contra caídas. MC-ST-IT-20 Programa de inspecciones de seguridad y salud en el trabajo,     </t>
  </si>
  <si>
    <t>SEGURIDAD:
Eléctrico-Equipos energizados ( alta o baja)</t>
  </si>
  <si>
    <t>*Contacto con tomacorrientes.
*Uso de extensión eléctricas defectuosas.</t>
  </si>
  <si>
    <t>*Electrocución, paro cardiaco, paro respiratorio, fibrilación ventricular, tetanización, quemaduras severas, shock eléctrico, muerte.
*Golpes, heridas, fracturas, atrapamientos, electrocución, quemaduras, muerte.</t>
  </si>
  <si>
    <t>MUY BAJA</t>
  </si>
  <si>
    <t>Mtto preventivo de tomacorriente e instalaciones electricas</t>
  </si>
  <si>
    <t>SEGURIDAD: 
Locativo-Traslados áereos</t>
  </si>
  <si>
    <t>*Traslado para realizar actividades.</t>
  </si>
  <si>
    <t>*Contusiones, fracturas, amputaciones, muerte.</t>
  </si>
  <si>
    <t>FÍSICO:
Ruido intermitente o continuo</t>
  </si>
  <si>
    <t xml:space="preserve">*Uso de equipos de oficina, como impresoras y teléfonos.
*Unidad Manejadora de aire 
*Bombas para impulsión de agua cruda.
</t>
  </si>
  <si>
    <t>*Fatiga auditiva, pérdida de la audición (Hipoacusia), estrés laboral.</t>
  </si>
  <si>
    <t xml:space="preserve">*Mantenimiento preventivo de aires acondicionados y equipos  de oficinas impresoras </t>
  </si>
  <si>
    <t>FÍSICO: 
Temperaturas extremas frío, calor</t>
  </si>
  <si>
    <t xml:space="preserve">*Aires acondicionados.
*Cambios de temperatura al entrar o salir de la oficina.
*Fallas en el aire acondicionado.
</t>
  </si>
  <si>
    <t xml:space="preserve">*Disconfort térmico.
*Afecciones respiratorias, alergias.
*Fatiga que puede producir disminución la destreza manual y la rapidez, mareos, desmayos agravamiento de trastornos cardiovasculares.
</t>
  </si>
  <si>
    <t xml:space="preserve">*Mantener la temperatura de los aires acondicionado en un nivel de confort.      </t>
  </si>
  <si>
    <t>*Uso de Abrigos/chaquetas</t>
  </si>
  <si>
    <t xml:space="preserve">Descansos y pausas moderadas.
Mantenimiento periódico de los aires acondicionados.          Mediciones higienicas. </t>
  </si>
  <si>
    <t>FÍSICO:
Radiaciones No ionizantes láser, ultravioleta, infrarroja</t>
  </si>
  <si>
    <t xml:space="preserve">
*Pantallas de computador.
*Lámparas.
</t>
  </si>
  <si>
    <t>* Fatiga visual, cefaleas, mareos.</t>
  </si>
  <si>
    <t>muy baja</t>
  </si>
  <si>
    <t>Mantenimiento preventivo y/o correctivo de equipos de  computo</t>
  </si>
  <si>
    <t>*Pausas activas,realizar ejercios de relajacion visual</t>
  </si>
  <si>
    <t>PÚBLICO:
Agresiones de usuarios - Comunidad</t>
  </si>
  <si>
    <t>*Disturbios públicos.
*Vandalismo
*Paros, manifestaciones.
*Ingresar a zonas de riesgo.</t>
  </si>
  <si>
    <t>Capacitar al personal en el manejo de situaciones de conflicto</t>
  </si>
  <si>
    <t>Reportes de incidentes o bloqueos para tomar rutas alternas.</t>
  </si>
  <si>
    <t>FENÓMENOS NATURALES:
Inundación</t>
  </si>
  <si>
    <t>*Lluvias, vendavales, tormentas eléctricas, arroyos.</t>
  </si>
  <si>
    <t>*Contusiones, asfixia, fracturas, amputaciones, muerte.</t>
  </si>
  <si>
    <t>Uso de botas pantaneras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</si>
  <si>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</si>
  <si>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r>
      <rPr>
        <sz val="12"/>
        <color rgb="FF000000"/>
        <rFont val="Tahoma"/>
      </rPr>
      <t xml:space="preserve">*No remplazo de personas ausentes.
*Acumulación de trabajo.
*Conflictos personales y  familiares.           </t>
    </r>
    <r>
      <rPr>
        <sz val="12"/>
        <color rgb="FFFF0000"/>
        <rFont val="Tahoma"/>
      </rPr>
      <t>*Continuas asignaciones de funciones por fuera de la descripcion del puesto de trabajo</t>
    </r>
  </si>
  <si>
    <t>*Estrés, enfermedades psicosomáticas, ansiedad y depresión.</t>
  </si>
  <si>
    <t>Descansos y pausas moderadas, durante los intervalos de trabajo.</t>
  </si>
  <si>
    <t xml:space="preserve">Supervisión de proceso y tareas administrativas: Tareas administrativas </t>
  </si>
  <si>
    <t xml:space="preserve">
*Auxiliar de proceso (4)  
*Coordinador en su Especialidad (1)
*Analista (3)                           *Profesional en su Especialidad (1)
</t>
  </si>
  <si>
    <t>*Contacto con insectos, roedores, serpientes.
*Contacto con insectos, roedores, serpientes, cuando se realizan actividades de campo.</t>
  </si>
  <si>
    <t>SEGURIDAD:
Eléctrico-Equipos energizados (alta o baja)</t>
  </si>
  <si>
    <t>*Traslados misionales                      *Disturbios públicos.</t>
  </si>
  <si>
    <t xml:space="preserve">*Disturbios públicos.
*Vandalismo
*Paros, manifestaciones.
</t>
  </si>
  <si>
    <t xml:space="preserve">Mantener en perfecto estado de orden y aseo el área. Pasamanos instalados a lado y lado de las escaleras, cinta antideslizante </t>
  </si>
  <si>
    <t>*Traslados misionales</t>
  </si>
  <si>
    <t xml:space="preserve">SEGURIDAD:
Mecánico-Contacto con objetos cortantes / Punzantes </t>
  </si>
  <si>
    <t>*Uso de elementos de oficina: Ganchos legajadores, hojas, grapas, guillotina, exactos, bisturi, etc.</t>
  </si>
  <si>
    <t>*Heridas, amputaciones, trastornos de tejidos blandos.</t>
  </si>
  <si>
    <t>Realizar la actividad con la precaución para evitar cortaduras que afecten la integridad de los trabajadores.</t>
  </si>
  <si>
    <t>*Capacitacion en identificacion de peligros,evaluacion y control de riesgos laborales</t>
  </si>
  <si>
    <t>*No remplazo de personas ausentes.
*Acumulación de trabajo.
*Conflictos personales y  familiares.</t>
  </si>
  <si>
    <t>*Redistribución de trabajos pendientes para nivelar cargas.                                                   Descansos y pausas moderadas, durante los intervalos de trabajo.       MC-ST-PO-3 Evaluaciones medicas ocupacionales. MC-ST-DC-15 Programa de Vigilancia Epidemiológica para factores de Riesgo Psicosociales.</t>
  </si>
  <si>
    <t xml:space="preserve">Verificación de ordenes 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</si>
  <si>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</si>
  <si>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</si>
  <si>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</si>
  <si>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MC-ST-IT-33 Orden y Aseo,  MC-ST-IT-20 Programa de inspecciones de seguridad y salud en el trabajo
Programa de salud para suministro de sueros antiofídicos.</t>
  </si>
  <si>
    <t>*Contacto con perros,  insectos, roedores, serpientes, cuando se realizan actividades de campo.</t>
  </si>
  <si>
    <t>*plan de seguridad vial</t>
  </si>
  <si>
    <t>MC-ST-IT-33 Orden y Aseo,  MC-ST-IT-20 Programa de inspecciones de seguridad y salud en el trabajo
programa de salud para suministro de sueros antiofídicos.</t>
  </si>
  <si>
    <t>*Conducción de motocicletas</t>
  </si>
  <si>
    <t>*Pausas activas</t>
  </si>
  <si>
    <t>*Conducción de motos.</t>
  </si>
  <si>
    <t>FENÓMENOS NATURALES:
Arroyos</t>
  </si>
  <si>
    <t>Uso de EPP (Sobre todo impermeable)</t>
  </si>
  <si>
    <t>Suspender tareas cuando se presenten estos fenómenos, resguardarse</t>
  </si>
  <si>
    <t xml:space="preserve">*Realizar trabajos al aire libre, sol.
</t>
  </si>
  <si>
    <t>*Alteraciones de la piel, deshidratación, alteración en algunos tejidos blandos (ojos).</t>
  </si>
  <si>
    <t>*Uso de Gorras
*Pausas para hidratación</t>
  </si>
  <si>
    <t>FÍSICO: 
Vibración cuerpo entero o segmentado</t>
  </si>
  <si>
    <t xml:space="preserve">*Uso de motocicletas.
</t>
  </si>
  <si>
    <t>*Vibraciones de cuerpo entero: Trastornos respiratorios, músculo-esqueléticos, sensoriales, cardiovasculares, efectos sobre el sistema nervioso, sobre el sistema circulatorio o sobre el sistema digestivo.</t>
  </si>
  <si>
    <t xml:space="preserve">*Descansos cortos </t>
  </si>
  <si>
    <t>*Realizar tareas en campo.
*Atención de usuarios
*Disturbios públicos.
*Vandalismo
*Paros, manifestaciones.
*Ingresar a zonas de riesgo.</t>
  </si>
  <si>
    <t>Suspender tareas cuando se presenten estos casos e informar al jefe inmediato.</t>
  </si>
  <si>
    <t>PÚBLICO:
Secuestro</t>
  </si>
  <si>
    <t>*Realizar tareas en la calle.
*Disturbios públicos.
*Vandalismo
*Paros, manifestaciones.
*Ingresar a zonas de riesgo.</t>
  </si>
  <si>
    <t>Apoyo  de seguridad fisica  y policia  (cuadrante del sector)</t>
  </si>
  <si>
    <t xml:space="preserve">*Capacitacion en manejo de riesgo publico.  
</t>
  </si>
  <si>
    <t xml:space="preserve">*Realizar tareas en la calle.
*Disturbios públicos.
*Vandalismo
*Paros, manifestaciones.
*Ingresar a zonas de riesgo.
*Transito de rutas por diversas zonas de la ciudad. </t>
  </si>
  <si>
    <t>No realizar visitas en zonas peligrosas.</t>
  </si>
  <si>
    <t>PSICOSOCIAL:
Demanda de las jornadas de trabajo: Trabajo nocturno, horas  extras, turnos de trabajo.</t>
  </si>
  <si>
    <t xml:space="preserve">*Acumulación de trabajo.
*No remplazo de personas ausentes.
</t>
  </si>
  <si>
    <r>
      <rPr>
        <sz val="12"/>
        <color rgb="FF000000"/>
        <rFont val="Tahoma"/>
      </rPr>
      <t xml:space="preserve">*Problemas familiares.
*Estrés, enfermedades psicosomáticas, ansiedad y depresión, </t>
    </r>
    <r>
      <rPr>
        <sz val="12"/>
        <color rgb="FFFF0000"/>
        <rFont val="Tahoma"/>
      </rPr>
      <t>accidentes Laborales</t>
    </r>
  </si>
  <si>
    <t>Medidas de efr</t>
  </si>
  <si>
    <t>FENÓMENOS NATURALES:
Tormenta eléctrica</t>
  </si>
  <si>
    <t>*Lluvias, tormentas, cambios atmosféricos.</t>
  </si>
  <si>
    <t>*Contusiones, fracturas, amputaciones, muerte.
*Caída de objetivos, accidentes de tránsito, perdida de visibilidad.</t>
  </si>
  <si>
    <t>Suspender la actividad hasta que las condiciones climaticas sean las adecuadas  e informar al jefe inmediato</t>
  </si>
  <si>
    <t>Plan de emergencias                        (PON: Procedamiento operativo normalizado).</t>
  </si>
  <si>
    <t xml:space="preserve">Plan de emergencias                        (PON: Procedamiento operativo normalizado). </t>
  </si>
  <si>
    <t>fuerte</t>
  </si>
  <si>
    <t>SEGURIDAD:
Mecánico-Contacto con objetos calientes</t>
  </si>
  <si>
    <t>*Contacto con superficies y /o partes del vehiculo /maquina.</t>
  </si>
  <si>
    <t>*Quemaduras, heridas.</t>
  </si>
  <si>
    <t>SEGURIDAD:
Tecnológico: incendios</t>
  </si>
  <si>
    <t>*Fallas en vehiculos y/o maquinas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</si>
  <si>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</si>
  <si>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
Tecnológico: Explosión.</t>
  </si>
  <si>
    <t>*Saturación de vapores combustibles.
*Manipulación de sustancias inflamables.                                        *Cortocircuitos.</t>
  </si>
  <si>
    <t>*Vías deterioradas.
*Personas imprudentes en la vía.
* Alta circulación vehicular
* Volcamiento de maquinaria amarilla en movimiento.  
*Excesos de velocidad.
*Incumplimiento de normas y señales de tránsito.</t>
  </si>
  <si>
    <t>Mantenimiento preventivo del parque automotor</t>
  </si>
  <si>
    <t>Respeto a las señales de transito</t>
  </si>
  <si>
    <t>Entrega de casco y chaleco de seguridad.
Charlas, campañas; cursos de formación</t>
  </si>
  <si>
    <t>Plan de seguridad vial</t>
  </si>
  <si>
    <t>BIOLÓGICO:
Fluidos o excrementos</t>
  </si>
  <si>
    <t>*Contacto con fluídos corporales y secreciones.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</si>
  <si>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</si>
  <si>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BIOLÓGICO: 
Hongos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</si>
  <si>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</si>
  <si>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BIOMECÁNICO:
Esfuerzos</t>
  </si>
  <si>
    <t>*Levantamiento y/o traslado manual de cargas por encima del peso permisible.</t>
  </si>
  <si>
    <t>BIOMECÁNICO:
Manipulación manual de cargas</t>
  </si>
  <si>
    <t>*Digitación.
*CAD: Quitar grapas.
*Escanear.
*Inclinación del cuello al contestar el telefóno y atención al cliente.
*Conducción de motocicletas y automóviles.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</si>
  <si>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</si>
  <si>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</si>
  <si>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</si>
  <si>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*Alcazar objetivos que están ubicados fuera del alcance.
*Labores en oficina en general.
*Actos inseguros.</t>
  </si>
  <si>
    <t>*Labores en oficina en general.
*Actividades de vigilancia.
*Conducción de vehículosy motos.
*Operar maquinaria pesada. 
*Traslados terretres como pasajeros.</t>
  </si>
  <si>
    <t>FENÓMENOS NATURALES:
Derrumbe</t>
  </si>
  <si>
    <t>*Lluvias, vendavales, tormentas eléctricas.
*Movimientos de tierra.
*Excavaciones.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</si>
  <si>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</si>
  <si>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</si>
  <si>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</si>
  <si>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</si>
  <si>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</si>
  <si>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</si>
  <si>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</si>
  <si>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</si>
  <si>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*Lluvias, tormentas, cambios atmósféricos.</t>
  </si>
  <si>
    <t>FENÓMENOS NATURALES:
Vendaval</t>
  </si>
  <si>
    <t xml:space="preserve">*Luminarias.
*Luz natural.   
*Trabajos Nocturnos 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</si>
  <si>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</si>
  <si>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</si>
  <si>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</si>
  <si>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</si>
  <si>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</si>
  <si>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</si>
  <si>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*Realizar trabajos al aire libre, sol.
*Pantallas de computador.
*Lámparas.
*Sistemas de radiocomunicaciones.
*Microondas.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</si>
  <si>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</si>
  <si>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</si>
  <si>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*Disconfort térmico.
*Afecciones respiratorias, alergias.
*Fatiga que puede producir disminución la destreza manual y la rapidez, mareos, desmayos agravamiento de trastornos cardiovasculares.
*Deshidratación.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</si>
  <si>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</si>
  <si>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</si>
  <si>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</si>
  <si>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</si>
  <si>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 accidentes Laborales</t>
  </si>
  <si>
    <r>
      <rPr>
        <sz val="16"/>
        <color rgb="FF000000"/>
        <rFont val="Tahoma"/>
      </rPr>
      <t xml:space="preserve">*Perfiles de cargo mal diseñados.
*Supresión de cargos.
*No remplazo de personas ausentes.
*Acumulación de trabajo.
*Trabajos que impliquen el manejo de dinero.
*Conflictos personales y  familiares.       </t>
    </r>
    <r>
      <rPr>
        <sz val="16"/>
        <color rgb="FFFF0000"/>
        <rFont val="Tahoma"/>
      </rPr>
      <t>*Continuas asignaciones de funciones por fuera de la descripcion del puesto de trabajo</t>
    </r>
  </si>
  <si>
    <t>PSICOSOCIAL:
Relaciones sociales en el trabajo: Tabajo en equipo, relación con los colaboradores.</t>
  </si>
  <si>
    <t>*Desacuerdo entre compañeros.
*Perfiles de cargo mal diseñados.
*Conflictos personales y  familiares.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</si>
  <si>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</si>
  <si>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</si>
  <si>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</si>
  <si>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</si>
  <si>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</si>
  <si>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</si>
  <si>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</si>
  <si>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</si>
  <si>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</si>
  <si>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</si>
  <si>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>QUÍMICOS:
Polvos orgánicos e inorgánicos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</si>
  <si>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</si>
  <si>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</si>
  <si>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</si>
  <si>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r>
      <t xml:space="preserve"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             </t>
    </r>
    <r>
      <rPr>
        <b/>
        <sz val="16"/>
        <color rgb="FFFF0000"/>
        <rFont val="Tahoma"/>
        <family val="2"/>
      </rPr>
      <t xml:space="preserve">*Traslados misionales </t>
    </r>
  </si>
  <si>
    <t>*Contacto con tomacorrientes.
*Uso de extensión eléctricas defectuosas.
*Construcción de energía fotovoltaíca.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</si>
  <si>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</si>
  <si>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</si>
  <si>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</si>
  <si>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</si>
  <si>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</si>
  <si>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</si>
  <si>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</si>
  <si>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</si>
  <si>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*Fracturas, contusiones.</t>
  </si>
  <si>
    <t>SEGURIDAD:
Locativo-Falta de señalización y demarcación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</si>
  <si>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</si>
  <si>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</si>
  <si>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</si>
  <si>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</si>
  <si>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*Desnivel en el suelo.
*Desorden.
*Realizar actividades de campo.
*Subir y bajar escaleras.
*Subir y bajar estribos 
*Transitar por las instalaciones.
*Obstáculos en el piso.
*Piso resbaloso.</t>
  </si>
  <si>
    <t>SEGURIDAD:
Tabajo en alturas</t>
  </si>
  <si>
    <t>*Trabajo en escaleras.
*Trabajo en andamios</t>
  </si>
  <si>
    <t>*Fracturas, contusiones, muerte.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</si>
  <si>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</si>
  <si>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</si>
  <si>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</si>
  <si>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 xml:space="preserve">*Contacto con agua caliente de dispensadores.
*Contacto con el ploter en uso.
*Contacto con  hornos, calentadoras, estufas, cautin)
*Contacto con superficies y /o partes del vehiculo /maquina.                    
*Herramientas de trabajo calientes. 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</si>
  <si>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</si>
  <si>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</si>
  <si>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</si>
  <si>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</si>
  <si>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</si>
  <si>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</si>
  <si>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</si>
  <si>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</si>
  <si>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</si>
  <si>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</si>
  <si>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</si>
  <si>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</si>
  <si>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</si>
  <si>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
*Quemas de biogás</t>
  </si>
  <si>
    <t>SEGURIDAD:
Tecnológico: Fugas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</si>
  <si>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</si>
  <si>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SEGURIDAD:
Tecnológico: Derrames.</t>
  </si>
  <si>
    <t>* Fallas operativas en los equipos.
* Operación en lagunas de lixiviado.
* Sobre carga de equipos de recoleccion de residuos solidos.   
* Fenómenos naturales como sismos o huracanes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</si>
  <si>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</si>
  <si>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</si>
  <si>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</si>
  <si>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</si>
  <si>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</si>
  <si>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</si>
  <si>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</si>
  <si>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</si>
  <si>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</si>
  <si>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</si>
  <si>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</si>
  <si>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</si>
  <si>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</si>
  <si>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</si>
  <si>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</si>
  <si>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</si>
  <si>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</si>
  <si>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</si>
  <si>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</si>
  <si>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</si>
  <si>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</si>
  <si>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</si>
  <si>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</si>
  <si>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</si>
  <si>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</si>
  <si>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</si>
  <si>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</si>
  <si>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</si>
  <si>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</si>
  <si>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</si>
  <si>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</si>
  <si>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</si>
  <si>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</si>
  <si>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</si>
  <si>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</si>
  <si>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</si>
  <si>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</si>
  <si>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</si>
  <si>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</si>
  <si>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</si>
  <si>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</si>
  <si>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</si>
  <si>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</si>
  <si>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CRÍTICA</t>
  </si>
  <si>
    <t>MAPA DE RIESGOS RESIDUALES</t>
  </si>
  <si>
    <t>DÉBIL</t>
  </si>
  <si>
    <t xml:space="preserve">BAJO </t>
  </si>
  <si>
    <t xml:space="preserve">ALTO </t>
  </si>
  <si>
    <t>RIESGO INHERENTE</t>
  </si>
  <si>
    <t>MC-ST-DC-44  Programa de prevención de enfermedades por riesgo biologico</t>
  </si>
  <si>
    <t xml:space="preserve"> *Actividades de limpieza en zonas verdes.
*Fumigacion y control de plagas en la sede.             </t>
  </si>
  <si>
    <t xml:space="preserve">*Desinfección en el area de trabajo </t>
  </si>
  <si>
    <t xml:space="preserve">*Capacitacion en autocuidado y seguridad en oficinas.                                                    *MC-ST-DC-6 Programa de vigilancia epidemiologica prevención de desordenes musculoesqueleticos                         
*Analisis de puesto de trabajo - APT. 
*Capacitacion escuela de prevencion columna lumbar y MMSS                                             MC-ST-PO-3 Evaluaciones medicas ocupacionales.   </t>
  </si>
  <si>
    <t xml:space="preserve">
*Capacitacion en higiene postural                                                   MC-ST-PO-3 Evaluaciones medicas ocupacionales               *MC-ST-DC-6 Programa de vigilancia epidemiologica prevención de desordenes musculoesqueleticos                       </t>
  </si>
  <si>
    <t>*Analisis de puesto de trabajo - APT.
*Pausas activas, descansos</t>
  </si>
  <si>
    <t xml:space="preserve">*MC-ST-IT-33 Orden y Aseo,  *MC-ST-IT-20 Programa de inspecciones de seguridad y salud en el trabajo.                            
*Capacitacion escuela de prevencion columna lumbar y MMSS                                                          *MC-ST-DC-6 Programa de vigilancia epidemiologica prevención de desordenes musculoesqueleticos                      MC-ST-PO-3 Evaluaciones medicas ocupacionales                     </t>
  </si>
  <si>
    <t xml:space="preserve">MC-ST-PO-3 Evaluaciones medicas ocupacionales   </t>
  </si>
  <si>
    <t xml:space="preserve">
*Pausas activas,realizar ejercios de relajacion visual                             </t>
  </si>
  <si>
    <t xml:space="preserve">*Capacitacion Prevencion de riesgos locativos (caidas a nivel y distinto nivel).
*MC-ST-IT-33 Orden y Aseo </t>
  </si>
  <si>
    <t xml:space="preserve">*MC-ST-DC-7  Programa de vigilancia epidemiologica conservación auditiva 
MC-ST-PO-3 Evaluaciones medicas ocupacionales       *Mediciones Higienicas. </t>
  </si>
  <si>
    <t>*Redistribución de trabajos pendientes para nivelar cargas.                                                   Descansos y pausas moderadas, durante los intervalos de trabajo.               MC-ST-PO-3 Evaluaciones medicas ocupacionalesMC-ST-DC-15 Programa de Vigilancia Epidemiológica para factores de Riesgo Psicosociales.                                            * Programa de vigilancia Epidemiologica Psicosocial. 
*Campañas de salud para prevencion de riesgo psicosocial. 
*Comité de convivencia laboral</t>
  </si>
  <si>
    <t xml:space="preserve">*MC-ST-DC-7  Programa de vigilancia epidemiologica conservación auditiva 
*Mediciones Higienicas. 
*MC-ST-PO-3 Evaluaciones medicas ocupacionales.  </t>
  </si>
  <si>
    <t xml:space="preserve">*MC-ST-DC-7  Programa de vigilancia epidemiologica conservación auditiva. 
*Mediciones Higienicas. 
*MC-ST-PO-3 Evaluaciones medicas ocupacionales.  </t>
  </si>
  <si>
    <t xml:space="preserve">*Capacitacion Prevencion de riesgos locativos (caidas a nivel y distinto nivel).
*MC-ST-IT-33 Orden y Aseo. </t>
  </si>
  <si>
    <t>MC-ST-DC-17 Control de incendios y explosiones</t>
  </si>
  <si>
    <t>MC-ST-DC-17 Control de incendios y explosiones             MC-ST-IT-22 Seguridad contra incendio</t>
  </si>
  <si>
    <t xml:space="preserve">Se realiza revisión de la matriz, se modifican cargos en las actividades de acuerdo a los cambios en la estructura organizacional implementada en la dirección, se elimina el proceso de nuevas instalaciones de la matriz, se actualiza el  nombre del proceso de "Apoyo Administrativo" y se cambia por "Dirección de Gestión Administrativa". Se reestructuran las actividades del proceso incluyendo la planeación estrategica como actividad en  la dirección y se evaluan los riesgos.                                                      Se incluyen nuevos riesgos del universo de riesgos de SST como: SEGURIDAD:Locativo-Superficie de trabajo irregular, deslizante, con diferencia de nivel para todas las actividades. SEGURIDAD: Accidentes de tránsito- *Traslados misionales, Eléctrico-Equipos energizados ( alta o baja), Locativo-Traslados áereos, Tecnológico: incendios, Tecnológico: Explosión. BIOLÓGICO: Microorganismos (Virus y bacterias), PÚBLICO:Asalto, Agresiones de usuarios - Comunidad,, Secuestro ,FÍSICO:  Vibración cuerpo entero o segmentado           </t>
  </si>
  <si>
    <t>Alexandra Damian/ Karen Pertuz</t>
  </si>
  <si>
    <t>01</t>
  </si>
  <si>
    <t>Planeación estrategica de la Dirección de Gestión Administrativa</t>
  </si>
  <si>
    <t>Directora de Gestión Administrativa (1)</t>
  </si>
  <si>
    <t xml:space="preserve"> 
*Verificador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</si>
</sst>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indexed="8"/>
      <name val="Tahoma"/>
      <family val="2"/>
    </font>
    <font>
      <sz val="12"/>
      <color rgb="FFFF0000"/>
      <name val="Tahoma"/>
      <family val="2"/>
    </font>
    <font>
      <sz val="11"/>
      <name val="Calibri"/>
      <family val="2"/>
      <scheme val="minor"/>
    </font>
    <font>
      <b/>
      <sz val="16"/>
      <color rgb="FFFF0000"/>
      <name val="Tahoma"/>
      <family val="2"/>
    </font>
    <font>
      <sz val="12"/>
      <color rgb="FFFF0000"/>
      <name val="Tahoma"/>
    </font>
    <font>
      <sz val="12"/>
      <color rgb="FF000000"/>
      <name val="Tahoma"/>
    </font>
    <font>
      <sz val="12"/>
      <color theme="1"/>
      <name val="Tahoma"/>
    </font>
    <font>
      <sz val="12"/>
      <name val="Tahoma"/>
    </font>
    <font>
      <sz val="16"/>
      <color rgb="FF000000"/>
      <name val="Tahoma"/>
    </font>
    <font>
      <sz val="16"/>
      <color rgb="FFFF0000"/>
      <name val="Tahoma"/>
    </font>
    <font>
      <sz val="16"/>
      <name val="Tahoma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86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9" fillId="0" borderId="0" xfId="4" applyFont="1"/>
    <xf numFmtId="0" fontId="9" fillId="0" borderId="0" xfId="4" applyFont="1" applyAlignment="1">
      <alignment vertical="center"/>
    </xf>
    <xf numFmtId="0" fontId="9" fillId="0" borderId="0" xfId="4" applyFont="1" applyAlignment="1">
      <alignment vertical="center" wrapText="1"/>
    </xf>
    <xf numFmtId="0" fontId="12" fillId="0" borderId="0" xfId="5" applyFont="1"/>
    <xf numFmtId="0" fontId="12" fillId="0" borderId="2" xfId="5" applyFont="1" applyBorder="1" applyAlignment="1">
      <alignment horizontal="center" vertical="center" wrapText="1"/>
    </xf>
    <xf numFmtId="0" fontId="14" fillId="16" borderId="2" xfId="5" applyFont="1" applyFill="1" applyBorder="1" applyAlignment="1">
      <alignment vertical="center" wrapText="1"/>
    </xf>
    <xf numFmtId="0" fontId="13" fillId="9" borderId="2" xfId="5" applyFont="1" applyFill="1" applyBorder="1" applyAlignment="1">
      <alignment horizontal="left" vertical="center" readingOrder="1"/>
    </xf>
    <xf numFmtId="0" fontId="13" fillId="12" borderId="2" xfId="5" applyFont="1" applyFill="1" applyBorder="1" applyAlignment="1">
      <alignment horizontal="left" vertical="center" readingOrder="1"/>
    </xf>
    <xf numFmtId="0" fontId="15" fillId="0" borderId="2" xfId="5" applyFont="1" applyBorder="1" applyAlignment="1">
      <alignment horizontal="left" vertical="center" wrapText="1"/>
    </xf>
    <xf numFmtId="0" fontId="14" fillId="9" borderId="2" xfId="5" applyFont="1" applyFill="1" applyBorder="1" applyAlignment="1">
      <alignment vertical="center" wrapText="1"/>
    </xf>
    <xf numFmtId="0" fontId="14" fillId="12" borderId="2" xfId="5" applyFont="1" applyFill="1" applyBorder="1" applyAlignment="1">
      <alignment vertical="center" wrapText="1"/>
    </xf>
    <xf numFmtId="0" fontId="13" fillId="17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vertical="center" wrapText="1"/>
    </xf>
    <xf numFmtId="0" fontId="17" fillId="3" borderId="0" xfId="0" applyFont="1" applyFill="1"/>
    <xf numFmtId="0" fontId="19" fillId="0" borderId="0" xfId="0" applyFont="1"/>
    <xf numFmtId="0" fontId="20" fillId="3" borderId="0" xfId="0" applyFont="1" applyFill="1"/>
    <xf numFmtId="0" fontId="17" fillId="6" borderId="0" xfId="0" applyFont="1" applyFill="1"/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17" fillId="7" borderId="0" xfId="0" applyFont="1" applyFill="1"/>
    <xf numFmtId="0" fontId="21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/>
    </xf>
    <xf numFmtId="0" fontId="21" fillId="3" borderId="0" xfId="0" applyFont="1" applyFill="1" applyAlignment="1">
      <alignment vertical="center" wrapText="1"/>
    </xf>
    <xf numFmtId="9" fontId="21" fillId="3" borderId="0" xfId="0" applyNumberFormat="1" applyFont="1" applyFill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13" borderId="2" xfId="5" applyFont="1" applyFill="1" applyBorder="1" applyAlignment="1">
      <alignment horizontal="left" vertical="center" readingOrder="1"/>
    </xf>
    <xf numFmtId="0" fontId="13" fillId="10" borderId="2" xfId="5" applyFont="1" applyFill="1" applyBorder="1" applyAlignment="1">
      <alignment horizontal="left" vertical="center" readingOrder="1"/>
    </xf>
    <xf numFmtId="0" fontId="14" fillId="13" borderId="2" xfId="5" applyFont="1" applyFill="1" applyBorder="1" applyAlignment="1">
      <alignment vertical="center" wrapText="1"/>
    </xf>
    <xf numFmtId="0" fontId="14" fillId="10" borderId="2" xfId="5" applyFont="1" applyFill="1" applyBorder="1" applyAlignment="1">
      <alignment vertical="center" wrapText="1"/>
    </xf>
    <xf numFmtId="0" fontId="13" fillId="20" borderId="2" xfId="5" applyFont="1" applyFill="1" applyBorder="1" applyAlignment="1">
      <alignment vertical="center" wrapText="1"/>
    </xf>
    <xf numFmtId="0" fontId="13" fillId="21" borderId="2" xfId="5" applyFont="1" applyFill="1" applyBorder="1" applyAlignment="1">
      <alignment vertical="center" wrapText="1"/>
    </xf>
    <xf numFmtId="0" fontId="16" fillId="18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6" fillId="21" borderId="2" xfId="5" applyFont="1" applyFill="1" applyBorder="1" applyAlignment="1">
      <alignment vertical="center" wrapText="1"/>
    </xf>
    <xf numFmtId="0" fontId="13" fillId="22" borderId="2" xfId="5" applyFont="1" applyFill="1" applyBorder="1" applyAlignment="1">
      <alignment horizontal="justify" vertical="center" wrapText="1"/>
    </xf>
    <xf numFmtId="0" fontId="16" fillId="0" borderId="2" xfId="5" applyFont="1" applyBorder="1" applyAlignment="1">
      <alignment horizontal="left" vertical="center" wrapText="1"/>
    </xf>
    <xf numFmtId="0" fontId="13" fillId="22" borderId="2" xfId="5" applyFont="1" applyFill="1" applyBorder="1" applyAlignment="1">
      <alignment vertical="center" wrapText="1"/>
    </xf>
    <xf numFmtId="0" fontId="16" fillId="22" borderId="2" xfId="5" applyFont="1" applyFill="1" applyBorder="1" applyAlignment="1">
      <alignment vertical="center" wrapText="1"/>
    </xf>
    <xf numFmtId="0" fontId="13" fillId="23" borderId="2" xfId="5" applyFont="1" applyFill="1" applyBorder="1" applyAlignment="1">
      <alignment vertical="center" wrapText="1"/>
    </xf>
    <xf numFmtId="0" fontId="16" fillId="23" borderId="2" xfId="5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23" borderId="3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24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10" fillId="0" borderId="0" xfId="4" applyFont="1" applyAlignment="1">
      <alignment vertical="center"/>
    </xf>
    <xf numFmtId="0" fontId="10" fillId="0" borderId="2" xfId="6" applyFont="1" applyBorder="1" applyAlignment="1">
      <alignment vertical="center" wrapText="1"/>
    </xf>
    <xf numFmtId="0" fontId="9" fillId="0" borderId="2" xfId="6" applyFont="1" applyBorder="1" applyAlignment="1">
      <alignment vertical="center" wrapText="1"/>
    </xf>
    <xf numFmtId="0" fontId="0" fillId="0" borderId="0" xfId="0" applyAlignment="1">
      <alignment wrapText="1"/>
    </xf>
    <xf numFmtId="0" fontId="27" fillId="2" borderId="2" xfId="2" applyFont="1" applyFill="1" applyBorder="1" applyAlignment="1">
      <alignment horizontal="center" vertical="center"/>
    </xf>
    <xf numFmtId="49" fontId="28" fillId="0" borderId="2" xfId="2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6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9" fillId="0" borderId="2" xfId="6" applyFont="1" applyBorder="1" applyAlignment="1">
      <alignment horizontal="left" vertical="center" wrapText="1"/>
    </xf>
    <xf numFmtId="0" fontId="29" fillId="0" borderId="2" xfId="6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7" fillId="2" borderId="2" xfId="2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justify" vertical="top" wrapText="1"/>
    </xf>
    <xf numFmtId="0" fontId="0" fillId="0" borderId="2" xfId="0" applyBorder="1" applyAlignment="1">
      <alignment horizontal="center" vertical="center"/>
    </xf>
    <xf numFmtId="0" fontId="30" fillId="8" borderId="2" xfId="3" applyFont="1" applyFill="1" applyBorder="1" applyAlignment="1">
      <alignment horizontal="left" vertical="center" wrapText="1"/>
    </xf>
    <xf numFmtId="0" fontId="17" fillId="8" borderId="0" xfId="3" applyFont="1" applyFill="1"/>
    <xf numFmtId="0" fontId="21" fillId="8" borderId="8" xfId="3" applyFont="1" applyFill="1" applyBorder="1" applyAlignment="1">
      <alignment horizontal="left" vertical="center" wrapText="1"/>
    </xf>
    <xf numFmtId="0" fontId="17" fillId="0" borderId="0" xfId="3" applyFont="1"/>
    <xf numFmtId="0" fontId="21" fillId="8" borderId="2" xfId="3" applyFont="1" applyFill="1" applyBorder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1" fillId="8" borderId="7" xfId="5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/>
    </xf>
    <xf numFmtId="0" fontId="30" fillId="8" borderId="2" xfId="3" applyFont="1" applyFill="1" applyBorder="1" applyAlignment="1">
      <alignment horizontal="center" vertical="center" textRotation="90" wrapText="1"/>
    </xf>
    <xf numFmtId="0" fontId="21" fillId="8" borderId="2" xfId="5" applyFont="1" applyFill="1" applyBorder="1" applyAlignment="1">
      <alignment horizontal="center" vertical="center" textRotation="90" wrapText="1"/>
    </xf>
    <xf numFmtId="0" fontId="21" fillId="8" borderId="8" xfId="5" applyFont="1" applyFill="1" applyBorder="1" applyAlignment="1">
      <alignment horizontal="center" vertical="center" textRotation="90" wrapText="1"/>
    </xf>
    <xf numFmtId="0" fontId="31" fillId="0" borderId="2" xfId="6" applyFont="1" applyBorder="1" applyAlignment="1">
      <alignment horizontal="left" vertical="top" wrapText="1"/>
    </xf>
    <xf numFmtId="0" fontId="17" fillId="0" borderId="2" xfId="6" applyFont="1" applyBorder="1" applyAlignment="1">
      <alignment horizontal="left" vertical="top" wrapText="1"/>
    </xf>
    <xf numFmtId="0" fontId="33" fillId="8" borderId="2" xfId="5" applyFont="1" applyFill="1" applyBorder="1" applyAlignment="1">
      <alignment horizontal="left" vertical="center" textRotation="255" wrapText="1"/>
    </xf>
    <xf numFmtId="0" fontId="17" fillId="8" borderId="2" xfId="5" applyFont="1" applyFill="1" applyBorder="1" applyAlignment="1">
      <alignment horizontal="left" vertical="center" textRotation="255" wrapText="1"/>
    </xf>
    <xf numFmtId="0" fontId="31" fillId="8" borderId="2" xfId="4" applyFont="1" applyFill="1" applyBorder="1" applyAlignment="1">
      <alignment horizontal="left" vertical="center" wrapText="1"/>
    </xf>
    <xf numFmtId="0" fontId="17" fillId="8" borderId="0" xfId="3" applyFont="1" applyFill="1" applyAlignment="1">
      <alignment horizontal="center"/>
    </xf>
    <xf numFmtId="0" fontId="17" fillId="8" borderId="2" xfId="5" applyFont="1" applyFill="1" applyBorder="1" applyAlignment="1">
      <alignment horizontal="center" vertical="center" textRotation="255" wrapText="1"/>
    </xf>
    <xf numFmtId="0" fontId="25" fillId="8" borderId="2" xfId="5" applyFont="1" applyFill="1" applyBorder="1" applyAlignment="1">
      <alignment horizontal="center" vertical="center" textRotation="255" wrapText="1"/>
    </xf>
    <xf numFmtId="0" fontId="31" fillId="8" borderId="2" xfId="4" applyFont="1" applyFill="1" applyBorder="1" applyAlignment="1">
      <alignment vertical="center" wrapText="1"/>
    </xf>
    <xf numFmtId="9" fontId="33" fillId="8" borderId="2" xfId="1" applyFont="1" applyFill="1" applyBorder="1" applyAlignment="1" applyProtection="1">
      <alignment horizontal="center" vertical="center" wrapText="1"/>
    </xf>
    <xf numFmtId="0" fontId="17" fillId="8" borderId="2" xfId="5" applyFont="1" applyFill="1" applyBorder="1" applyAlignment="1">
      <alignment horizontal="center" vertical="center" wrapText="1"/>
    </xf>
    <xf numFmtId="0" fontId="25" fillId="0" borderId="2" xfId="5" applyFont="1" applyBorder="1" applyAlignment="1">
      <alignment horizontal="center" vertical="center" textRotation="255" wrapText="1"/>
    </xf>
    <xf numFmtId="0" fontId="17" fillId="8" borderId="0" xfId="3" applyFont="1" applyFill="1" applyAlignment="1">
      <alignment horizontal="left"/>
    </xf>
    <xf numFmtId="0" fontId="17" fillId="8" borderId="0" xfId="3" applyFont="1" applyFill="1" applyAlignment="1">
      <alignment horizontal="left" vertical="center"/>
    </xf>
    <xf numFmtId="0" fontId="17" fillId="8" borderId="0" xfId="3" applyFont="1" applyFill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8" borderId="0" xfId="3" applyFont="1" applyFill="1" applyAlignment="1">
      <alignment horizontal="left" vertical="center" wrapText="1"/>
    </xf>
    <xf numFmtId="0" fontId="21" fillId="8" borderId="2" xfId="5" applyFont="1" applyFill="1" applyBorder="1" applyAlignment="1">
      <alignment horizontal="center" vertical="center" wrapText="1"/>
    </xf>
    <xf numFmtId="0" fontId="33" fillId="0" borderId="2" xfId="5" applyFont="1" applyBorder="1" applyAlignment="1">
      <alignment horizontal="center" vertical="center" textRotation="255" wrapText="1"/>
    </xf>
    <xf numFmtId="0" fontId="33" fillId="8" borderId="2" xfId="5" applyFont="1" applyFill="1" applyBorder="1" applyAlignment="1">
      <alignment horizontal="center" vertical="center" textRotation="255" wrapText="1"/>
    </xf>
    <xf numFmtId="0" fontId="17" fillId="8" borderId="2" xfId="3" applyFont="1" applyFill="1" applyBorder="1" applyAlignment="1">
      <alignment horizontal="center" vertical="center" wrapText="1"/>
    </xf>
    <xf numFmtId="0" fontId="17" fillId="0" borderId="2" xfId="6" applyFont="1" applyBorder="1" applyAlignment="1">
      <alignment vertical="center" wrapText="1"/>
    </xf>
    <xf numFmtId="0" fontId="31" fillId="0" borderId="2" xfId="6" applyFont="1" applyBorder="1" applyAlignment="1">
      <alignment vertical="center" wrapText="1"/>
    </xf>
    <xf numFmtId="0" fontId="31" fillId="8" borderId="3" xfId="6" applyFont="1" applyFill="1" applyBorder="1" applyAlignment="1">
      <alignment horizontal="left" vertical="center" wrapText="1"/>
    </xf>
    <xf numFmtId="0" fontId="31" fillId="0" borderId="2" xfId="6" applyFont="1" applyBorder="1" applyAlignment="1">
      <alignment horizontal="center" vertical="center" wrapText="1"/>
    </xf>
    <xf numFmtId="0" fontId="31" fillId="0" borderId="2" xfId="6" applyFont="1" applyBorder="1" applyAlignment="1">
      <alignment horizontal="left" vertical="center" wrapText="1"/>
    </xf>
    <xf numFmtId="0" fontId="31" fillId="0" borderId="3" xfId="6" applyFont="1" applyBorder="1" applyAlignment="1">
      <alignment vertical="center" wrapText="1"/>
    </xf>
    <xf numFmtId="0" fontId="17" fillId="0" borderId="3" xfId="6" applyFont="1" applyBorder="1" applyAlignment="1">
      <alignment vertical="center" wrapText="1"/>
    </xf>
    <xf numFmtId="0" fontId="31" fillId="8" borderId="2" xfId="4" applyFont="1" applyFill="1" applyBorder="1" applyAlignment="1">
      <alignment horizontal="center" vertical="center" wrapText="1"/>
    </xf>
    <xf numFmtId="0" fontId="17" fillId="8" borderId="2" xfId="5" applyFont="1" applyFill="1" applyBorder="1" applyAlignment="1">
      <alignment horizontal="left" vertical="center" wrapText="1"/>
    </xf>
    <xf numFmtId="0" fontId="17" fillId="8" borderId="2" xfId="6" applyFont="1" applyFill="1" applyBorder="1" applyAlignment="1">
      <alignment horizontal="left" vertical="top" wrapText="1"/>
    </xf>
    <xf numFmtId="0" fontId="33" fillId="8" borderId="2" xfId="4" applyFont="1" applyFill="1" applyBorder="1" applyAlignment="1">
      <alignment vertical="center" wrapText="1"/>
    </xf>
    <xf numFmtId="0" fontId="38" fillId="8" borderId="3" xfId="6" applyFont="1" applyFill="1" applyBorder="1" applyAlignment="1">
      <alignment horizontal="left" vertical="center" wrapText="1"/>
    </xf>
    <xf numFmtId="0" fontId="39" fillId="0" borderId="2" xfId="6" applyFont="1" applyBorder="1" applyAlignment="1">
      <alignment horizontal="left" vertical="top" wrapText="1"/>
    </xf>
    <xf numFmtId="0" fontId="42" fillId="0" borderId="2" xfId="6" applyFont="1" applyBorder="1" applyAlignment="1">
      <alignment vertical="center" wrapText="1"/>
    </xf>
    <xf numFmtId="0" fontId="38" fillId="0" borderId="2" xfId="6" applyFont="1" applyBorder="1" applyAlignment="1">
      <alignment vertical="center" wrapText="1"/>
    </xf>
    <xf numFmtId="0" fontId="37" fillId="8" borderId="3" xfId="6" applyFont="1" applyFill="1" applyBorder="1" applyAlignment="1">
      <alignment horizontal="left" vertical="center" wrapText="1"/>
    </xf>
    <xf numFmtId="0" fontId="31" fillId="8" borderId="2" xfId="6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27" fillId="8" borderId="2" xfId="2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0" fillId="8" borderId="9" xfId="3" applyFont="1" applyFill="1" applyBorder="1" applyAlignment="1">
      <alignment horizontal="center" vertical="center"/>
    </xf>
    <xf numFmtId="0" fontId="30" fillId="8" borderId="10" xfId="3" applyFont="1" applyFill="1" applyBorder="1" applyAlignment="1">
      <alignment horizontal="center" vertical="center"/>
    </xf>
    <xf numFmtId="0" fontId="30" fillId="8" borderId="8" xfId="3" applyFont="1" applyFill="1" applyBorder="1" applyAlignment="1">
      <alignment horizontal="center" vertical="center"/>
    </xf>
    <xf numFmtId="0" fontId="30" fillId="8" borderId="2" xfId="3" applyFont="1" applyFill="1" applyBorder="1" applyAlignment="1">
      <alignment horizontal="center" vertical="center" wrapText="1"/>
    </xf>
    <xf numFmtId="0" fontId="30" fillId="8" borderId="8" xfId="3" applyFont="1" applyFill="1" applyBorder="1" applyAlignment="1">
      <alignment horizontal="center" vertical="center" wrapText="1"/>
    </xf>
    <xf numFmtId="0" fontId="30" fillId="8" borderId="10" xfId="3" applyFont="1" applyFill="1" applyBorder="1" applyAlignment="1">
      <alignment horizontal="center" vertical="center" wrapText="1"/>
    </xf>
    <xf numFmtId="0" fontId="30" fillId="8" borderId="9" xfId="3" applyFont="1" applyFill="1" applyBorder="1" applyAlignment="1">
      <alignment horizontal="center" vertical="center" wrapText="1"/>
    </xf>
    <xf numFmtId="0" fontId="30" fillId="8" borderId="1" xfId="3" applyFont="1" applyFill="1" applyBorder="1" applyAlignment="1">
      <alignment horizontal="center" vertical="center" wrapText="1"/>
    </xf>
    <xf numFmtId="0" fontId="30" fillId="8" borderId="3" xfId="3" applyFont="1" applyFill="1" applyBorder="1" applyAlignment="1">
      <alignment horizontal="center" vertical="center" wrapText="1"/>
    </xf>
    <xf numFmtId="0" fontId="30" fillId="8" borderId="1" xfId="6" applyFont="1" applyFill="1" applyBorder="1" applyAlignment="1">
      <alignment horizontal="center" vertical="center" wrapText="1"/>
    </xf>
    <xf numFmtId="0" fontId="30" fillId="8" borderId="3" xfId="6" applyFont="1" applyFill="1" applyBorder="1" applyAlignment="1">
      <alignment horizontal="center" vertical="center" wrapText="1"/>
    </xf>
    <xf numFmtId="0" fontId="21" fillId="8" borderId="5" xfId="5" applyFont="1" applyFill="1" applyBorder="1" applyAlignment="1">
      <alignment horizontal="center" vertical="center" textRotation="90" wrapText="1"/>
    </xf>
    <xf numFmtId="0" fontId="21" fillId="8" borderId="3" xfId="5" applyFont="1" applyFill="1" applyBorder="1" applyAlignment="1">
      <alignment horizontal="center" vertical="center" textRotation="90" wrapText="1"/>
    </xf>
    <xf numFmtId="0" fontId="17" fillId="8" borderId="8" xfId="3" applyFont="1" applyFill="1" applyBorder="1" applyAlignment="1">
      <alignment horizontal="left" vertical="center" wrapText="1"/>
    </xf>
    <xf numFmtId="0" fontId="17" fillId="8" borderId="9" xfId="3" applyFont="1" applyFill="1" applyBorder="1" applyAlignment="1">
      <alignment horizontal="left" vertical="center" wrapText="1"/>
    </xf>
    <xf numFmtId="0" fontId="17" fillId="8" borderId="10" xfId="3" applyFont="1" applyFill="1" applyBorder="1" applyAlignment="1">
      <alignment horizontal="left" vertical="center" wrapText="1"/>
    </xf>
    <xf numFmtId="14" fontId="17" fillId="8" borderId="8" xfId="3" applyNumberFormat="1" applyFont="1" applyFill="1" applyBorder="1" applyAlignment="1">
      <alignment horizontal="left" vertical="center" wrapText="1"/>
    </xf>
    <xf numFmtId="14" fontId="17" fillId="8" borderId="9" xfId="3" applyNumberFormat="1" applyFont="1" applyFill="1" applyBorder="1" applyAlignment="1">
      <alignment horizontal="left" vertical="center" wrapText="1"/>
    </xf>
    <xf numFmtId="14" fontId="17" fillId="8" borderId="10" xfId="3" applyNumberFormat="1" applyFont="1" applyFill="1" applyBorder="1" applyAlignment="1">
      <alignment horizontal="left" vertical="center" wrapText="1"/>
    </xf>
    <xf numFmtId="0" fontId="21" fillId="8" borderId="5" xfId="5" applyFont="1" applyFill="1" applyBorder="1" applyAlignment="1">
      <alignment horizontal="center" vertical="center" wrapText="1"/>
    </xf>
    <xf numFmtId="0" fontId="21" fillId="8" borderId="3" xfId="5" applyFont="1" applyFill="1" applyBorder="1" applyAlignment="1">
      <alignment horizontal="center" vertical="center" wrapText="1"/>
    </xf>
    <xf numFmtId="0" fontId="21" fillId="8" borderId="1" xfId="5" applyFont="1" applyFill="1" applyBorder="1" applyAlignment="1">
      <alignment horizontal="center" vertical="center" textRotation="90" wrapText="1"/>
    </xf>
    <xf numFmtId="0" fontId="22" fillId="8" borderId="5" xfId="5" applyFont="1" applyFill="1" applyBorder="1" applyAlignment="1">
      <alignment horizontal="center" vertical="center" textRotation="90" wrapText="1"/>
    </xf>
    <xf numFmtId="0" fontId="22" fillId="8" borderId="3" xfId="5" applyFont="1" applyFill="1" applyBorder="1" applyAlignment="1">
      <alignment horizontal="center" vertical="center" textRotation="90" wrapText="1"/>
    </xf>
    <xf numFmtId="0" fontId="21" fillId="8" borderId="2" xfId="5" applyFont="1" applyFill="1" applyBorder="1" applyAlignment="1">
      <alignment horizontal="center" vertical="center" wrapText="1"/>
    </xf>
    <xf numFmtId="0" fontId="17" fillId="8" borderId="1" xfId="3" applyFont="1" applyFill="1" applyBorder="1" applyAlignment="1">
      <alignment horizontal="center" vertical="center" wrapText="1"/>
    </xf>
    <xf numFmtId="0" fontId="17" fillId="8" borderId="5" xfId="3" applyFont="1" applyFill="1" applyBorder="1" applyAlignment="1">
      <alignment horizontal="center" vertical="center" wrapText="1"/>
    </xf>
    <xf numFmtId="0" fontId="17" fillId="8" borderId="3" xfId="3" applyFont="1" applyFill="1" applyBorder="1" applyAlignment="1">
      <alignment horizontal="center" vertical="center" wrapText="1"/>
    </xf>
    <xf numFmtId="0" fontId="21" fillId="0" borderId="5" xfId="5" applyFont="1" applyBorder="1" applyAlignment="1">
      <alignment horizontal="center" vertical="center" textRotation="90" wrapText="1"/>
    </xf>
    <xf numFmtId="0" fontId="21" fillId="0" borderId="3" xfId="5" applyFont="1" applyBorder="1" applyAlignment="1">
      <alignment horizontal="center" vertical="center" textRotation="90" wrapText="1"/>
    </xf>
    <xf numFmtId="0" fontId="21" fillId="8" borderId="8" xfId="5" applyFont="1" applyFill="1" applyBorder="1" applyAlignment="1">
      <alignment horizontal="center" vertical="center" wrapText="1"/>
    </xf>
    <xf numFmtId="0" fontId="21" fillId="8" borderId="9" xfId="5" applyFont="1" applyFill="1" applyBorder="1" applyAlignment="1">
      <alignment horizontal="center" vertical="center" wrapText="1"/>
    </xf>
    <xf numFmtId="0" fontId="21" fillId="8" borderId="10" xfId="5" applyFont="1" applyFill="1" applyBorder="1" applyAlignment="1">
      <alignment horizontal="center" vertical="center" wrapText="1"/>
    </xf>
    <xf numFmtId="0" fontId="31" fillId="8" borderId="5" xfId="3" applyFont="1" applyFill="1" applyBorder="1" applyAlignment="1">
      <alignment horizontal="center" vertical="center" wrapText="1"/>
    </xf>
    <xf numFmtId="0" fontId="30" fillId="8" borderId="5" xfId="3" applyFont="1" applyFill="1" applyBorder="1" applyAlignment="1">
      <alignment horizontal="center" vertical="center" textRotation="90" wrapText="1"/>
    </xf>
    <xf numFmtId="0" fontId="30" fillId="8" borderId="3" xfId="3" applyFont="1" applyFill="1" applyBorder="1" applyAlignment="1">
      <alignment horizontal="center" vertical="center" textRotation="90" wrapText="1"/>
    </xf>
    <xf numFmtId="0" fontId="13" fillId="15" borderId="8" xfId="5" applyFont="1" applyFill="1" applyBorder="1" applyAlignment="1">
      <alignment horizontal="center" vertical="center" wrapText="1"/>
    </xf>
    <xf numFmtId="0" fontId="13" fillId="15" borderId="10" xfId="5" applyFont="1" applyFill="1" applyBorder="1" applyAlignment="1">
      <alignment horizontal="center" vertical="center" wrapText="1"/>
    </xf>
    <xf numFmtId="0" fontId="11" fillId="15" borderId="2" xfId="5" applyFont="1" applyFill="1" applyBorder="1" applyAlignment="1">
      <alignment horizontal="center" vertical="center" wrapText="1"/>
    </xf>
    <xf numFmtId="0" fontId="11" fillId="19" borderId="8" xfId="5" applyFont="1" applyFill="1" applyBorder="1" applyAlignment="1">
      <alignment horizontal="center" vertical="center" wrapText="1"/>
    </xf>
    <xf numFmtId="0" fontId="11" fillId="19" borderId="10" xfId="5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textRotation="90" wrapText="1"/>
    </xf>
    <xf numFmtId="0" fontId="21" fillId="3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textRotation="90"/>
    </xf>
    <xf numFmtId="0" fontId="21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23" fillId="14" borderId="0" xfId="0" applyFont="1" applyFill="1" applyAlignment="1">
      <alignment horizontal="center" vertical="center" textRotation="90" wrapText="1"/>
    </xf>
    <xf numFmtId="0" fontId="26" fillId="14" borderId="0" xfId="0" applyFont="1" applyFill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2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242454</xdr:colOff>
      <xdr:row>0</xdr:row>
      <xdr:rowOff>0</xdr:rowOff>
    </xdr:from>
    <xdr:to>
      <xdr:col>0</xdr:col>
      <xdr:colOff>2368605</xdr:colOff>
      <xdr:row>0</xdr:row>
      <xdr:rowOff>1070133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" y="0"/>
          <a:ext cx="2126151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4" workbookViewId="0">
      <selection activeCell="G6" sqref="G6"/>
    </sheetView>
  </sheetViews>
  <sheetFormatPr baseColWidth="10" defaultColWidth="11.42578125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73"/>
      <c r="B1" s="134" t="s">
        <v>0</v>
      </c>
      <c r="C1" s="135"/>
      <c r="D1" s="74" t="s">
        <v>1</v>
      </c>
    </row>
    <row r="2" spans="1:7" ht="29.25" customHeight="1" x14ac:dyDescent="0.25">
      <c r="B2" s="78"/>
      <c r="C2" s="79"/>
    </row>
    <row r="3" spans="1:7" ht="27.75" customHeight="1" x14ac:dyDescent="0.25">
      <c r="A3" s="133" t="s">
        <v>2</v>
      </c>
      <c r="B3" s="133"/>
      <c r="C3" s="133"/>
      <c r="D3" s="133"/>
      <c r="G3" s="69"/>
    </row>
    <row r="4" spans="1:7" ht="24" customHeight="1" x14ac:dyDescent="0.25">
      <c r="A4" s="80" t="s">
        <v>3</v>
      </c>
      <c r="B4" s="70" t="s">
        <v>4</v>
      </c>
      <c r="C4" s="70" t="s">
        <v>5</v>
      </c>
      <c r="D4" s="70" t="s">
        <v>6</v>
      </c>
    </row>
    <row r="5" spans="1:7" ht="75.75" customHeight="1" x14ac:dyDescent="0.25">
      <c r="A5" s="71" t="s">
        <v>7</v>
      </c>
      <c r="B5" s="81" t="s">
        <v>8</v>
      </c>
      <c r="C5" s="72">
        <v>45359</v>
      </c>
      <c r="D5" s="82" t="s">
        <v>9</v>
      </c>
    </row>
    <row r="6" spans="1:7" ht="205.5" customHeight="1" x14ac:dyDescent="0.25">
      <c r="A6" s="71" t="s">
        <v>382</v>
      </c>
      <c r="B6" s="81" t="s">
        <v>380</v>
      </c>
      <c r="C6" s="185">
        <v>45548</v>
      </c>
      <c r="D6" s="132" t="s">
        <v>381</v>
      </c>
    </row>
    <row r="7" spans="1:7" ht="24.75" customHeight="1" x14ac:dyDescent="0.25">
      <c r="A7" s="6"/>
      <c r="B7" s="3"/>
      <c r="C7" s="1"/>
      <c r="D7" s="73"/>
    </row>
    <row r="8" spans="1:7" ht="24.75" customHeight="1" x14ac:dyDescent="0.25">
      <c r="A8" s="6"/>
      <c r="B8" s="3"/>
      <c r="C8" s="2"/>
      <c r="D8" s="73"/>
    </row>
    <row r="9" spans="1:7" ht="24.75" customHeight="1" x14ac:dyDescent="0.25">
      <c r="A9" s="6"/>
      <c r="B9" s="4"/>
      <c r="C9" s="2"/>
      <c r="D9" s="73"/>
    </row>
    <row r="10" spans="1:7" ht="24.75" customHeight="1" x14ac:dyDescent="0.25">
      <c r="A10" s="6"/>
      <c r="B10" s="8"/>
      <c r="C10" s="1"/>
      <c r="D10" s="73"/>
    </row>
    <row r="11" spans="1:7" ht="30.75" customHeight="1" x14ac:dyDescent="0.25">
      <c r="A11" s="6"/>
      <c r="B11" s="5"/>
      <c r="C11" s="7"/>
      <c r="D11" s="73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2363"/>
  <sheetViews>
    <sheetView zoomScale="60" zoomScaleNormal="60" zoomScaleSheetLayoutView="70" zoomScalePageLayoutView="70" workbookViewId="0">
      <selection activeCell="R38" sqref="R38"/>
    </sheetView>
  </sheetViews>
  <sheetFormatPr baseColWidth="10" defaultColWidth="11.42578125" defaultRowHeight="15" x14ac:dyDescent="0.2"/>
  <cols>
    <col min="1" max="1" width="40.28515625" style="106" bestFit="1" customWidth="1"/>
    <col min="2" max="3" width="10.5703125" style="107" bestFit="1" customWidth="1"/>
    <col min="4" max="6" width="10.5703125" style="108" bestFit="1" customWidth="1"/>
    <col min="7" max="7" width="10.5703125" style="107" bestFit="1" customWidth="1"/>
    <col min="8" max="8" width="36.42578125" style="107" customWidth="1"/>
    <col min="9" max="9" width="38.28515625" style="107" bestFit="1" customWidth="1"/>
    <col min="10" max="10" width="41.7109375" style="107" customWidth="1"/>
    <col min="11" max="11" width="47.28515625" style="107" bestFit="1" customWidth="1"/>
    <col min="12" max="13" width="6.28515625" style="108" customWidth="1"/>
    <col min="14" max="14" width="7.140625" style="108" customWidth="1"/>
    <col min="15" max="15" width="7.42578125" style="108" customWidth="1"/>
    <col min="16" max="16" width="6.28515625" style="108" customWidth="1"/>
    <col min="17" max="17" width="5.7109375" style="108" customWidth="1"/>
    <col min="18" max="18" width="30.28515625" style="107" customWidth="1"/>
    <col min="19" max="19" width="30" style="107" customWidth="1"/>
    <col min="20" max="20" width="28" style="107" customWidth="1"/>
    <col min="21" max="21" width="32.5703125" style="107" customWidth="1"/>
    <col min="22" max="22" width="5.140625" style="108" customWidth="1"/>
    <col min="23" max="23" width="9" style="108" customWidth="1"/>
    <col min="24" max="24" width="9.85546875" style="108" customWidth="1"/>
    <col min="25" max="25" width="8.28515625" style="109" customWidth="1"/>
    <col min="26" max="26" width="55.85546875" style="110" bestFit="1" customWidth="1"/>
    <col min="27" max="16384" width="11.42578125" style="84"/>
  </cols>
  <sheetData>
    <row r="1" spans="1:26" ht="85.5" customHeight="1" x14ac:dyDescent="0.2">
      <c r="A1" s="138"/>
      <c r="B1" s="136"/>
      <c r="C1" s="136" t="s">
        <v>0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7"/>
      <c r="Z1" s="83" t="s">
        <v>10</v>
      </c>
    </row>
    <row r="2" spans="1:26" s="86" customFormat="1" ht="30.75" customHeight="1" x14ac:dyDescent="0.2">
      <c r="A2" s="85" t="s">
        <v>11</v>
      </c>
      <c r="B2" s="149" t="s">
        <v>12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1"/>
    </row>
    <row r="3" spans="1:26" s="88" customFormat="1" ht="39" customHeight="1" x14ac:dyDescent="0.25">
      <c r="A3" s="87" t="s">
        <v>13</v>
      </c>
      <c r="B3" s="152">
        <v>45548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4"/>
    </row>
    <row r="4" spans="1:26" s="90" customFormat="1" ht="15" customHeight="1" x14ac:dyDescent="0.2">
      <c r="A4" s="139" t="s">
        <v>14</v>
      </c>
      <c r="B4" s="140" t="s">
        <v>15</v>
      </c>
      <c r="C4" s="141"/>
      <c r="D4" s="140" t="s">
        <v>16</v>
      </c>
      <c r="E4" s="142"/>
      <c r="F4" s="142"/>
      <c r="G4" s="141"/>
      <c r="H4" s="143" t="s">
        <v>17</v>
      </c>
      <c r="I4" s="145" t="s">
        <v>18</v>
      </c>
      <c r="J4" s="145" t="s">
        <v>19</v>
      </c>
      <c r="K4" s="145" t="s">
        <v>20</v>
      </c>
      <c r="L4" s="166" t="s">
        <v>21</v>
      </c>
      <c r="M4" s="167"/>
      <c r="N4" s="167"/>
      <c r="O4" s="168"/>
      <c r="P4" s="89"/>
      <c r="Q4" s="158" t="s">
        <v>22</v>
      </c>
      <c r="R4" s="160" t="s">
        <v>23</v>
      </c>
      <c r="S4" s="160"/>
      <c r="T4" s="160"/>
      <c r="U4" s="160"/>
      <c r="V4" s="147" t="s">
        <v>24</v>
      </c>
      <c r="W4" s="157" t="s">
        <v>25</v>
      </c>
      <c r="X4" s="147" t="s">
        <v>26</v>
      </c>
      <c r="Y4" s="164" t="s">
        <v>27</v>
      </c>
      <c r="Z4" s="155" t="s">
        <v>28</v>
      </c>
    </row>
    <row r="5" spans="1:26" s="90" customFormat="1" ht="138.75" customHeight="1" x14ac:dyDescent="0.2">
      <c r="A5" s="139"/>
      <c r="B5" s="91" t="s">
        <v>29</v>
      </c>
      <c r="C5" s="91" t="s">
        <v>30</v>
      </c>
      <c r="D5" s="92" t="s">
        <v>31</v>
      </c>
      <c r="E5" s="92" t="s">
        <v>32</v>
      </c>
      <c r="F5" s="92" t="s">
        <v>33</v>
      </c>
      <c r="G5" s="93" t="s">
        <v>34</v>
      </c>
      <c r="H5" s="144"/>
      <c r="I5" s="146"/>
      <c r="J5" s="146" t="s">
        <v>35</v>
      </c>
      <c r="K5" s="146" t="s">
        <v>36</v>
      </c>
      <c r="L5" s="92" t="s">
        <v>37</v>
      </c>
      <c r="M5" s="92" t="s">
        <v>38</v>
      </c>
      <c r="N5" s="92" t="s">
        <v>20</v>
      </c>
      <c r="O5" s="92" t="s">
        <v>39</v>
      </c>
      <c r="P5" s="92" t="s">
        <v>40</v>
      </c>
      <c r="Q5" s="159"/>
      <c r="R5" s="111" t="s">
        <v>41</v>
      </c>
      <c r="S5" s="111" t="s">
        <v>42</v>
      </c>
      <c r="T5" s="111" t="s">
        <v>43</v>
      </c>
      <c r="U5" s="111" t="s">
        <v>44</v>
      </c>
      <c r="V5" s="148"/>
      <c r="W5" s="148"/>
      <c r="X5" s="148"/>
      <c r="Y5" s="165"/>
      <c r="Z5" s="156"/>
    </row>
    <row r="6" spans="1:26" s="90" customFormat="1" ht="180.75" customHeight="1" x14ac:dyDescent="0.2">
      <c r="A6" s="169" t="s">
        <v>383</v>
      </c>
      <c r="B6" s="170" t="s">
        <v>45</v>
      </c>
      <c r="C6" s="170"/>
      <c r="D6" s="147" t="s">
        <v>45</v>
      </c>
      <c r="E6" s="147"/>
      <c r="F6" s="147"/>
      <c r="G6" s="147"/>
      <c r="H6" s="169" t="s">
        <v>384</v>
      </c>
      <c r="I6" s="117" t="s">
        <v>52</v>
      </c>
      <c r="J6" s="117" t="s">
        <v>53</v>
      </c>
      <c r="K6" s="117" t="s">
        <v>57</v>
      </c>
      <c r="L6" s="96" t="s">
        <v>58</v>
      </c>
      <c r="M6" s="97">
        <f>VLOOKUP('MATRIZ DE RIESGOS DE SST'!L6,'MAPAS DE RIESGOS INHER Y RESID'!$E$3:$F$7,2,FALSE)</f>
        <v>2</v>
      </c>
      <c r="N6" s="96" t="s">
        <v>50</v>
      </c>
      <c r="O6" s="97">
        <f>VLOOKUP('MATRIZ DE RIESGOS DE SST'!N6,'MAPAS DE RIESGOS INHER Y RESID'!$O$3:$P$7,2,FALSE)</f>
        <v>16</v>
      </c>
      <c r="P6" s="97">
        <f t="shared" ref="P6:P16" si="0">+M6*O6</f>
        <v>32</v>
      </c>
      <c r="Q6" s="96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104" t="s">
        <v>54</v>
      </c>
      <c r="S6" s="123" t="s">
        <v>365</v>
      </c>
      <c r="T6" s="104" t="s">
        <v>59</v>
      </c>
      <c r="U6" s="104" t="s">
        <v>363</v>
      </c>
      <c r="V6" s="113" t="s">
        <v>51</v>
      </c>
      <c r="W6" s="103">
        <f>VLOOKUP(V6,'MAPAS DE RIESGOS INHER Y RESID'!$E$16:$F$18,2,FALSE)</f>
        <v>0.9</v>
      </c>
      <c r="X6" s="104">
        <f t="shared" ref="X6:X16" si="1">P6-(P6*W6)</f>
        <v>3.1999999999999993</v>
      </c>
      <c r="Y6" s="112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98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90" customFormat="1" ht="175.5" customHeight="1" x14ac:dyDescent="0.2">
      <c r="A7" s="169"/>
      <c r="B7" s="170"/>
      <c r="C7" s="170"/>
      <c r="D7" s="147"/>
      <c r="E7" s="147"/>
      <c r="F7" s="147"/>
      <c r="G7" s="147"/>
      <c r="H7" s="169"/>
      <c r="I7" s="117" t="s">
        <v>55</v>
      </c>
      <c r="J7" s="117" t="s">
        <v>56</v>
      </c>
      <c r="K7" s="117" t="s">
        <v>57</v>
      </c>
      <c r="L7" s="96" t="s">
        <v>58</v>
      </c>
      <c r="M7" s="97">
        <f>VLOOKUP('MATRIZ DE RIESGOS DE SST'!L7,'MAPAS DE RIESGOS INHER Y RESID'!$E$3:$F$7,2,FALSE)</f>
        <v>2</v>
      </c>
      <c r="N7" s="96" t="s">
        <v>50</v>
      </c>
      <c r="O7" s="97">
        <f>VLOOKUP('MATRIZ DE RIESGOS DE SST'!N7,'MAPAS DE RIESGOS INHER Y RESID'!$O$3:$P$7,2,FALSE)</f>
        <v>16</v>
      </c>
      <c r="P7" s="97">
        <f t="shared" si="0"/>
        <v>32</v>
      </c>
      <c r="Q7" s="96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104" t="s">
        <v>59</v>
      </c>
      <c r="S7" s="123" t="s">
        <v>364</v>
      </c>
      <c r="T7" s="104" t="s">
        <v>59</v>
      </c>
      <c r="U7" s="104" t="s">
        <v>363</v>
      </c>
      <c r="V7" s="113" t="s">
        <v>51</v>
      </c>
      <c r="W7" s="103">
        <f>VLOOKUP(V7,'MAPAS DE RIESGOS INHER Y RESID'!$E$16:$F$18,2,FALSE)</f>
        <v>0.9</v>
      </c>
      <c r="X7" s="104">
        <f t="shared" si="1"/>
        <v>3.1999999999999993</v>
      </c>
      <c r="Y7" s="112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98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s="90" customFormat="1" ht="267" customHeight="1" x14ac:dyDescent="0.2">
      <c r="A8" s="169"/>
      <c r="B8" s="170"/>
      <c r="C8" s="170"/>
      <c r="D8" s="147"/>
      <c r="E8" s="147"/>
      <c r="F8" s="147"/>
      <c r="G8" s="147"/>
      <c r="H8" s="169"/>
      <c r="I8" s="117" t="s">
        <v>61</v>
      </c>
      <c r="J8" s="126" t="s">
        <v>62</v>
      </c>
      <c r="K8" s="117" t="s">
        <v>63</v>
      </c>
      <c r="L8" s="96" t="s">
        <v>49</v>
      </c>
      <c r="M8" s="97">
        <f>VLOOKUP('MATRIZ DE RIESGOS DE SST'!L8,'MAPAS DE RIESGOS INHER Y RESID'!$E$3:$F$7,2,FALSE)</f>
        <v>3</v>
      </c>
      <c r="N8" s="96" t="s">
        <v>50</v>
      </c>
      <c r="O8" s="97">
        <f>VLOOKUP('MATRIZ DE RIESGOS DE SST'!N8,'MAPAS DE RIESGOS INHER Y RESID'!$O$3:$P$7,2,FALSE)</f>
        <v>16</v>
      </c>
      <c r="P8" s="97">
        <f t="shared" si="0"/>
        <v>48</v>
      </c>
      <c r="Q8" s="96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104" t="s">
        <v>59</v>
      </c>
      <c r="S8" s="104" t="s">
        <v>59</v>
      </c>
      <c r="T8" s="104" t="s">
        <v>64</v>
      </c>
      <c r="U8" s="123" t="s">
        <v>366</v>
      </c>
      <c r="V8" s="113" t="s">
        <v>51</v>
      </c>
      <c r="W8" s="103">
        <f>VLOOKUP(V8,'MAPAS DE RIESGOS INHER Y RESID'!$E$16:$F$18,2,FALSE)</f>
        <v>0.9</v>
      </c>
      <c r="X8" s="104">
        <f t="shared" si="1"/>
        <v>4.7999999999999972</v>
      </c>
      <c r="Y8" s="112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98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s="90" customFormat="1" ht="176.25" customHeight="1" x14ac:dyDescent="0.2">
      <c r="A9" s="169"/>
      <c r="B9" s="170"/>
      <c r="C9" s="170"/>
      <c r="D9" s="147"/>
      <c r="E9" s="147"/>
      <c r="F9" s="147"/>
      <c r="G9" s="147"/>
      <c r="H9" s="169"/>
      <c r="I9" s="117" t="s">
        <v>66</v>
      </c>
      <c r="J9" s="117" t="s">
        <v>67</v>
      </c>
      <c r="K9" s="117" t="s">
        <v>68</v>
      </c>
      <c r="L9" s="96" t="s">
        <v>58</v>
      </c>
      <c r="M9" s="97">
        <f>VLOOKUP('MATRIZ DE RIESGOS DE SST'!L9,'MAPAS DE RIESGOS INHER Y RESID'!$E$3:$F$7,2,FALSE)</f>
        <v>2</v>
      </c>
      <c r="N9" s="96" t="s">
        <v>50</v>
      </c>
      <c r="O9" s="97">
        <f>VLOOKUP('MATRIZ DE RIESGOS DE SST'!N9,'MAPAS DE RIESGOS INHER Y RESID'!$O$3:$P$7,2,FALSE)</f>
        <v>16</v>
      </c>
      <c r="P9" s="97">
        <f t="shared" si="0"/>
        <v>32</v>
      </c>
      <c r="Q9" s="96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MODERADO</v>
      </c>
      <c r="R9" s="104" t="s">
        <v>69</v>
      </c>
      <c r="S9" s="104" t="s">
        <v>59</v>
      </c>
      <c r="T9" s="123" t="s">
        <v>70</v>
      </c>
      <c r="U9" s="123" t="s">
        <v>367</v>
      </c>
      <c r="V9" s="113" t="s">
        <v>51</v>
      </c>
      <c r="W9" s="103">
        <f>VLOOKUP(V9,'MAPAS DE RIESGOS INHER Y RESID'!$E$16:$F$18,2,FALSE)</f>
        <v>0.9</v>
      </c>
      <c r="X9" s="104">
        <f t="shared" si="1"/>
        <v>3.1999999999999993</v>
      </c>
      <c r="Y9" s="112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98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s="90" customFormat="1" ht="333.75" customHeight="1" x14ac:dyDescent="0.2">
      <c r="A10" s="169"/>
      <c r="B10" s="170"/>
      <c r="C10" s="170"/>
      <c r="D10" s="147"/>
      <c r="E10" s="147"/>
      <c r="F10" s="147"/>
      <c r="G10" s="147"/>
      <c r="H10" s="169"/>
      <c r="I10" s="117" t="s">
        <v>72</v>
      </c>
      <c r="J10" s="117" t="s">
        <v>73</v>
      </c>
      <c r="K10" s="117" t="s">
        <v>68</v>
      </c>
      <c r="L10" s="96" t="s">
        <v>58</v>
      </c>
      <c r="M10" s="97">
        <f>VLOOKUP('MATRIZ DE RIESGOS DE SST'!L10,'MAPAS DE RIESGOS INHER Y RESID'!$E$3:$F$7,2,FALSE)</f>
        <v>2</v>
      </c>
      <c r="N10" s="96" t="s">
        <v>50</v>
      </c>
      <c r="O10" s="97">
        <f>VLOOKUP('MATRIZ DE RIESGOS DE SST'!N10,'MAPAS DE RIESGOS INHER Y RESID'!$O$3:$P$7,2,FALSE)</f>
        <v>16</v>
      </c>
      <c r="P10" s="97">
        <f t="shared" si="0"/>
        <v>32</v>
      </c>
      <c r="Q10" s="96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MODERADO</v>
      </c>
      <c r="R10" s="104" t="s">
        <v>74</v>
      </c>
      <c r="S10" s="104" t="s">
        <v>75</v>
      </c>
      <c r="T10" s="123" t="s">
        <v>368</v>
      </c>
      <c r="U10" s="123" t="s">
        <v>369</v>
      </c>
      <c r="V10" s="113" t="s">
        <v>51</v>
      </c>
      <c r="W10" s="103">
        <f>VLOOKUP(V10,'MAPAS DE RIESGOS INHER Y RESID'!$E$16:$F$18,2,FALSE)</f>
        <v>0.9</v>
      </c>
      <c r="X10" s="104">
        <f t="shared" si="1"/>
        <v>3.1999999999999993</v>
      </c>
      <c r="Y10" s="112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98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s="90" customFormat="1" ht="121.5" customHeight="1" x14ac:dyDescent="0.2">
      <c r="A11" s="169"/>
      <c r="B11" s="170"/>
      <c r="C11" s="170"/>
      <c r="D11" s="147"/>
      <c r="E11" s="147"/>
      <c r="F11" s="147"/>
      <c r="G11" s="147"/>
      <c r="H11" s="169"/>
      <c r="I11" s="117" t="s">
        <v>77</v>
      </c>
      <c r="J11" s="117" t="s">
        <v>78</v>
      </c>
      <c r="K11" s="117" t="s">
        <v>79</v>
      </c>
      <c r="L11" s="96" t="s">
        <v>80</v>
      </c>
      <c r="M11" s="97">
        <f>VLOOKUP('MATRIZ DE RIESGOS DE SST'!L11,'MAPAS DE RIESGOS INHER Y RESID'!$E$3:$F$7,2,FALSE)</f>
        <v>2</v>
      </c>
      <c r="N11" s="96" t="s">
        <v>81</v>
      </c>
      <c r="O11" s="97">
        <f>VLOOKUP('MATRIZ DE RIESGOS DE SST'!N11,'MAPAS DE RIESGOS INHER Y RESID'!$O$3:$P$7,2,FALSE)</f>
        <v>4</v>
      </c>
      <c r="P11" s="97">
        <f t="shared" si="0"/>
        <v>8</v>
      </c>
      <c r="Q11" s="96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123" t="s">
        <v>82</v>
      </c>
      <c r="S11" s="104" t="s">
        <v>75</v>
      </c>
      <c r="T11" s="123" t="s">
        <v>371</v>
      </c>
      <c r="U11" s="104" t="s">
        <v>370</v>
      </c>
      <c r="V11" s="113" t="s">
        <v>51</v>
      </c>
      <c r="W11" s="103">
        <f>VLOOKUP(V11,'MAPAS DE RIESGOS INHER Y RESID'!$E$16:$F$18,2,FALSE)</f>
        <v>0.9</v>
      </c>
      <c r="X11" s="104">
        <f t="shared" si="1"/>
        <v>0.79999999999999982</v>
      </c>
      <c r="Y11" s="112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98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s="90" customFormat="1" ht="180" customHeight="1" x14ac:dyDescent="0.2">
      <c r="A12" s="169"/>
      <c r="B12" s="170"/>
      <c r="C12" s="170"/>
      <c r="D12" s="147"/>
      <c r="E12" s="147"/>
      <c r="F12" s="147"/>
      <c r="G12" s="147"/>
      <c r="H12" s="169"/>
      <c r="I12" s="117" t="s">
        <v>84</v>
      </c>
      <c r="J12" s="117" t="s">
        <v>85</v>
      </c>
      <c r="K12" s="117" t="s">
        <v>86</v>
      </c>
      <c r="L12" s="96" t="s">
        <v>87</v>
      </c>
      <c r="M12" s="97">
        <f>VLOOKUP('MATRIZ DE RIESGOS DE SST'!L12,'MAPAS DE RIESGOS INHER Y RESID'!$E$3:$F$7,2,FALSE)</f>
        <v>4</v>
      </c>
      <c r="N12" s="96" t="s">
        <v>50</v>
      </c>
      <c r="O12" s="97">
        <f>VLOOKUP('MATRIZ DE RIESGOS DE SST'!N12,'MAPAS DE RIESGOS INHER Y RESID'!$O$3:$P$7,2,FALSE)</f>
        <v>16</v>
      </c>
      <c r="P12" s="97">
        <f t="shared" si="0"/>
        <v>64</v>
      </c>
      <c r="Q12" s="96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ALTO</v>
      </c>
      <c r="R12" s="104" t="s">
        <v>59</v>
      </c>
      <c r="S12" s="104" t="s">
        <v>88</v>
      </c>
      <c r="T12" s="104" t="s">
        <v>75</v>
      </c>
      <c r="U12" s="104" t="s">
        <v>89</v>
      </c>
      <c r="V12" s="113" t="s">
        <v>51</v>
      </c>
      <c r="W12" s="103">
        <f>VLOOKUP(V12,'MAPAS DE RIESGOS INHER Y RESID'!$E$16:$F$18,2,FALSE)</f>
        <v>0.9</v>
      </c>
      <c r="X12" s="104">
        <f t="shared" si="1"/>
        <v>6.3999999999999986</v>
      </c>
      <c r="Y12" s="112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98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s="90" customFormat="1" ht="213.75" customHeight="1" x14ac:dyDescent="0.2">
      <c r="A13" s="169"/>
      <c r="B13" s="170"/>
      <c r="C13" s="170"/>
      <c r="D13" s="147"/>
      <c r="E13" s="147"/>
      <c r="F13" s="147"/>
      <c r="G13" s="147"/>
      <c r="H13" s="169"/>
      <c r="I13" s="117" t="s">
        <v>90</v>
      </c>
      <c r="J13" s="117" t="s">
        <v>91</v>
      </c>
      <c r="K13" s="117" t="s">
        <v>92</v>
      </c>
      <c r="L13" s="96" t="s">
        <v>49</v>
      </c>
      <c r="M13" s="97">
        <f>VLOOKUP('MATRIZ DE RIESGOS DE SST'!L13,'MAPAS DE RIESGOS INHER Y RESID'!$E$3:$F$7,2,FALSE)</f>
        <v>3</v>
      </c>
      <c r="N13" s="96" t="s">
        <v>93</v>
      </c>
      <c r="O13" s="97">
        <f>VLOOKUP('MATRIZ DE RIESGOS DE SST'!N13,'MAPAS DE RIESGOS INHER Y RESID'!$O$3:$P$7,2,FALSE)</f>
        <v>65536</v>
      </c>
      <c r="P13" s="97">
        <f t="shared" si="0"/>
        <v>196608</v>
      </c>
      <c r="Q13" s="96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 xml:space="preserve">EXTREMO </v>
      </c>
      <c r="R13" s="104" t="s">
        <v>94</v>
      </c>
      <c r="S13" s="104" t="s">
        <v>95</v>
      </c>
      <c r="T13" s="104" t="s">
        <v>96</v>
      </c>
      <c r="U13" s="104" t="s">
        <v>97</v>
      </c>
      <c r="V13" s="113" t="s">
        <v>51</v>
      </c>
      <c r="W13" s="103">
        <f>VLOOKUP(V13,'MAPAS DE RIESGOS INHER Y RESID'!$E$16:$F$18,2,FALSE)</f>
        <v>0.9</v>
      </c>
      <c r="X13" s="104">
        <f t="shared" si="1"/>
        <v>19660.799999999988</v>
      </c>
      <c r="Y13" s="112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ALTO</v>
      </c>
      <c r="Z13" s="98" t="str">
        <f>VLOOKUP('MATRIZ DE RIESGOS DE SST'!Y13,'TABLA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4" spans="1:26" s="90" customFormat="1" ht="115.5" customHeight="1" x14ac:dyDescent="0.2">
      <c r="A14" s="169"/>
      <c r="B14" s="170"/>
      <c r="C14" s="170"/>
      <c r="D14" s="147"/>
      <c r="E14" s="147"/>
      <c r="F14" s="147"/>
      <c r="G14" s="147"/>
      <c r="H14" s="169"/>
      <c r="I14" s="117" t="s">
        <v>98</v>
      </c>
      <c r="J14" s="117" t="s">
        <v>99</v>
      </c>
      <c r="K14" s="117" t="s">
        <v>100</v>
      </c>
      <c r="L14" s="96" t="s">
        <v>80</v>
      </c>
      <c r="M14" s="97">
        <f>VLOOKUP('MATRIZ DE RIESGOS DE SST'!L14,'MAPAS DE RIESGOS INHER Y RESID'!$E$3:$F$7,2,FALSE)</f>
        <v>2</v>
      </c>
      <c r="N14" s="96" t="s">
        <v>81</v>
      </c>
      <c r="O14" s="97">
        <f>VLOOKUP('MATRIZ DE RIESGOS DE SST'!N14,'MAPAS DE RIESGOS INHER Y RESID'!$O$3:$P$7,2,FALSE)</f>
        <v>4</v>
      </c>
      <c r="P14" s="97">
        <f t="shared" si="0"/>
        <v>8</v>
      </c>
      <c r="Q14" s="96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BAJO</v>
      </c>
      <c r="R14" s="104" t="s">
        <v>59</v>
      </c>
      <c r="S14" s="104" t="s">
        <v>101</v>
      </c>
      <c r="T14" s="104" t="s">
        <v>59</v>
      </c>
      <c r="U14" s="123" t="s">
        <v>372</v>
      </c>
      <c r="V14" s="113" t="s">
        <v>51</v>
      </c>
      <c r="W14" s="103">
        <f>VLOOKUP(V14,'MAPAS DE RIESGOS INHER Y RESID'!$E$16:$F$18,2,FALSE)</f>
        <v>0.9</v>
      </c>
      <c r="X14" s="104">
        <f t="shared" si="1"/>
        <v>0.79999999999999982</v>
      </c>
      <c r="Y14" s="112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98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s="90" customFormat="1" ht="165.75" customHeight="1" x14ac:dyDescent="0.2">
      <c r="A15" s="169"/>
      <c r="B15" s="170"/>
      <c r="C15" s="170"/>
      <c r="D15" s="147"/>
      <c r="E15" s="147"/>
      <c r="F15" s="147"/>
      <c r="G15" s="147"/>
      <c r="H15" s="169"/>
      <c r="I15" s="117" t="s">
        <v>102</v>
      </c>
      <c r="J15" s="117" t="s">
        <v>103</v>
      </c>
      <c r="K15" s="117" t="s">
        <v>104</v>
      </c>
      <c r="L15" s="96" t="s">
        <v>80</v>
      </c>
      <c r="M15" s="97">
        <f>VLOOKUP('MATRIZ DE RIESGOS DE SST'!L15,'MAPAS DE RIESGOS INHER Y RESID'!$E$3:$F$7,2,FALSE)</f>
        <v>2</v>
      </c>
      <c r="N15" s="96" t="s">
        <v>50</v>
      </c>
      <c r="O15" s="97">
        <f>VLOOKUP('MATRIZ DE RIESGOS DE SST'!N15,'MAPAS DE RIESGOS INHER Y RESID'!$O$3:$P$7,2,FALSE)</f>
        <v>16</v>
      </c>
      <c r="P15" s="97">
        <f t="shared" si="0"/>
        <v>32</v>
      </c>
      <c r="Q15" s="96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104" t="s">
        <v>105</v>
      </c>
      <c r="S15" s="104" t="s">
        <v>106</v>
      </c>
      <c r="T15" s="104" t="s">
        <v>107</v>
      </c>
      <c r="U15" s="104" t="s">
        <v>108</v>
      </c>
      <c r="V15" s="113" t="s">
        <v>51</v>
      </c>
      <c r="W15" s="103">
        <f>VLOOKUP(V15,'MAPAS DE RIESGOS INHER Y RESID'!$E$16:$F$18,2,FALSE)</f>
        <v>0.9</v>
      </c>
      <c r="X15" s="104">
        <f t="shared" si="1"/>
        <v>3.1999999999999993</v>
      </c>
      <c r="Y15" s="112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98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s="90" customFormat="1" ht="144" customHeight="1" x14ac:dyDescent="0.2">
      <c r="A16" s="169"/>
      <c r="B16" s="170"/>
      <c r="C16" s="170"/>
      <c r="D16" s="147"/>
      <c r="E16" s="147"/>
      <c r="F16" s="147"/>
      <c r="G16" s="147"/>
      <c r="H16" s="169"/>
      <c r="I16" s="117" t="s">
        <v>109</v>
      </c>
      <c r="J16" s="117" t="s">
        <v>110</v>
      </c>
      <c r="K16" s="117" t="s">
        <v>111</v>
      </c>
      <c r="L16" s="96" t="s">
        <v>112</v>
      </c>
      <c r="M16" s="97">
        <f>VLOOKUP('MATRIZ DE RIESGOS DE SST'!L16,'MAPAS DE RIESGOS INHER Y RESID'!$E$3:$F$7,2,FALSE)</f>
        <v>1</v>
      </c>
      <c r="N16" s="96" t="s">
        <v>50</v>
      </c>
      <c r="O16" s="97">
        <f>VLOOKUP('MATRIZ DE RIESGOS DE SST'!N16,'MAPAS DE RIESGOS INHER Y RESID'!$O$3:$P$7,2,FALSE)</f>
        <v>16</v>
      </c>
      <c r="P16" s="97">
        <f t="shared" si="0"/>
        <v>16</v>
      </c>
      <c r="Q16" s="96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MODERADO</v>
      </c>
      <c r="R16" s="104" t="s">
        <v>59</v>
      </c>
      <c r="S16" s="104" t="s">
        <v>113</v>
      </c>
      <c r="T16" s="104" t="s">
        <v>59</v>
      </c>
      <c r="U16" s="104" t="s">
        <v>59</v>
      </c>
      <c r="V16" s="113" t="s">
        <v>51</v>
      </c>
      <c r="W16" s="103">
        <f>VLOOKUP(V16,'MAPAS DE RIESGOS INHER Y RESID'!$E$16:$F$18,2,FALSE)</f>
        <v>0.9</v>
      </c>
      <c r="X16" s="104">
        <f t="shared" si="1"/>
        <v>1.5999999999999996</v>
      </c>
      <c r="Y16" s="112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98" t="str">
        <f>VLOOKUP('MATRIZ DE RIESGOS DE SST'!Y16,'TABLA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s="90" customFormat="1" ht="144" customHeight="1" x14ac:dyDescent="0.2">
      <c r="A17" s="169"/>
      <c r="B17" s="170"/>
      <c r="C17" s="170"/>
      <c r="D17" s="147"/>
      <c r="E17" s="147"/>
      <c r="F17" s="147"/>
      <c r="G17" s="147"/>
      <c r="H17" s="169"/>
      <c r="I17" s="117" t="s">
        <v>114</v>
      </c>
      <c r="J17" s="117" t="s">
        <v>115</v>
      </c>
      <c r="K17" s="117" t="s">
        <v>116</v>
      </c>
      <c r="L17" s="96" t="s">
        <v>80</v>
      </c>
      <c r="M17" s="97">
        <f>VLOOKUP('MATRIZ DE RIESGOS DE SST'!L17,'MAPAS DE RIESGOS INHER Y RESID'!$E$3:$F$7,2,FALSE)</f>
        <v>2</v>
      </c>
      <c r="N17" s="96" t="s">
        <v>50</v>
      </c>
      <c r="O17" s="97">
        <f>VLOOKUP('MATRIZ DE RIESGOS DE SST'!N17,'MAPAS DE RIESGOS INHER Y RESID'!$O$3:$P$7,2,FALSE)</f>
        <v>16</v>
      </c>
      <c r="P17" s="97">
        <f>+M17*O17</f>
        <v>32</v>
      </c>
      <c r="Q17" s="96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104" t="s">
        <v>75</v>
      </c>
      <c r="S17" s="104" t="s">
        <v>75</v>
      </c>
      <c r="T17" s="104" t="s">
        <v>75</v>
      </c>
      <c r="U17" s="104" t="s">
        <v>75</v>
      </c>
      <c r="V17" s="113" t="s">
        <v>51</v>
      </c>
      <c r="W17" s="103">
        <f>VLOOKUP(V17,'MAPAS DE RIESGOS INHER Y RESID'!$E$16:$F$18,2,FALSE)</f>
        <v>0.9</v>
      </c>
      <c r="X17" s="104">
        <f>P17-(P17*W17)</f>
        <v>3.1999999999999993</v>
      </c>
      <c r="Y17" s="112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98" t="str">
        <f>VLOOKUP('MATRIZ DE RIESGOS DE SST'!Y17,'TABLA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s="90" customFormat="1" ht="136.5" customHeight="1" x14ac:dyDescent="0.2">
      <c r="A18" s="169"/>
      <c r="B18" s="170"/>
      <c r="C18" s="170"/>
      <c r="D18" s="147"/>
      <c r="E18" s="147"/>
      <c r="F18" s="147"/>
      <c r="G18" s="147"/>
      <c r="H18" s="169"/>
      <c r="I18" s="94" t="s">
        <v>117</v>
      </c>
      <c r="J18" s="124" t="s">
        <v>118</v>
      </c>
      <c r="K18" s="94" t="s">
        <v>119</v>
      </c>
      <c r="L18" s="96" t="s">
        <v>80</v>
      </c>
      <c r="M18" s="97">
        <f>VLOOKUP('MATRIZ DE RIESGOS DE SST'!L18,'MAPAS DE RIESGOS INHER Y RESID'!$E$3:$F$7,2,FALSE)</f>
        <v>2</v>
      </c>
      <c r="N18" s="96" t="s">
        <v>50</v>
      </c>
      <c r="O18" s="97">
        <f>VLOOKUP('MATRIZ DE RIESGOS DE SST'!N18,'MAPAS DE RIESGOS INHER Y RESID'!$O$3:$P$7,2,FALSE)</f>
        <v>16</v>
      </c>
      <c r="P18" s="97">
        <f>+M18*O18</f>
        <v>32</v>
      </c>
      <c r="Q18" s="96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MODERADO</v>
      </c>
      <c r="R18" s="98" t="s">
        <v>120</v>
      </c>
      <c r="S18" s="104" t="s">
        <v>75</v>
      </c>
      <c r="T18" s="104" t="s">
        <v>75</v>
      </c>
      <c r="U18" s="104" t="s">
        <v>373</v>
      </c>
      <c r="V18" s="113" t="s">
        <v>51</v>
      </c>
      <c r="W18" s="103">
        <f>VLOOKUP(V18,'MAPAS DE RIESGOS INHER Y RESID'!$E$16:$F$18,2,FALSE)</f>
        <v>0.9</v>
      </c>
      <c r="X18" s="104">
        <f>P18-(P18*W18)</f>
        <v>3.1999999999999993</v>
      </c>
      <c r="Y18" s="112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98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s="90" customFormat="1" ht="138.75" customHeight="1" x14ac:dyDescent="0.2">
      <c r="A19" s="169"/>
      <c r="B19" s="170"/>
      <c r="C19" s="170"/>
      <c r="D19" s="147"/>
      <c r="E19" s="147"/>
      <c r="F19" s="147"/>
      <c r="G19" s="147"/>
      <c r="H19" s="169"/>
      <c r="I19" s="94" t="s">
        <v>121</v>
      </c>
      <c r="J19" s="94" t="s">
        <v>122</v>
      </c>
      <c r="K19" s="94" t="s">
        <v>123</v>
      </c>
      <c r="L19" s="96" t="s">
        <v>58</v>
      </c>
      <c r="M19" s="97">
        <f>VLOOKUP('MATRIZ DE RIESGOS DE SST'!L19,'MAPAS DE RIESGOS INHER Y RESID'!$E$3:$F$7,2,FALSE)</f>
        <v>2</v>
      </c>
      <c r="N19" s="96" t="s">
        <v>81</v>
      </c>
      <c r="O19" s="97">
        <f>VLOOKUP('MATRIZ DE RIESGOS DE SST'!N19,'MAPAS DE RIESGOS INHER Y RESID'!$O$3:$P$7,2,FALSE)</f>
        <v>4</v>
      </c>
      <c r="P19" s="97">
        <f>+M19*O19</f>
        <v>8</v>
      </c>
      <c r="Q19" s="96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BAJO</v>
      </c>
      <c r="R19" s="98" t="s">
        <v>124</v>
      </c>
      <c r="S19" s="122" t="s">
        <v>75</v>
      </c>
      <c r="T19" s="98" t="s">
        <v>125</v>
      </c>
      <c r="U19" s="98" t="s">
        <v>126</v>
      </c>
      <c r="V19" s="113" t="s">
        <v>51</v>
      </c>
      <c r="W19" s="103">
        <f>VLOOKUP(V19,'MAPAS DE RIESGOS INHER Y RESID'!$E$16:$F$18,2,FALSE)</f>
        <v>0.9</v>
      </c>
      <c r="X19" s="104">
        <f>P19-(P19*W19)</f>
        <v>0.79999999999999982</v>
      </c>
      <c r="Y19" s="112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98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s="90" customFormat="1" ht="208.5" customHeight="1" x14ac:dyDescent="0.2">
      <c r="A20" s="169"/>
      <c r="B20" s="170"/>
      <c r="C20" s="170"/>
      <c r="D20" s="147"/>
      <c r="E20" s="147"/>
      <c r="F20" s="147"/>
      <c r="G20" s="147"/>
      <c r="H20" s="169"/>
      <c r="I20" s="94" t="s">
        <v>127</v>
      </c>
      <c r="J20" s="95" t="s">
        <v>128</v>
      </c>
      <c r="K20" s="94" t="s">
        <v>129</v>
      </c>
      <c r="L20" s="96" t="s">
        <v>130</v>
      </c>
      <c r="M20" s="97">
        <f>VLOOKUP('MATRIZ DE RIESGOS DE SST'!L20,'MAPAS DE RIESGOS INHER Y RESID'!$E$3:$F$7,2,FALSE)</f>
        <v>1</v>
      </c>
      <c r="N20" s="96" t="s">
        <v>81</v>
      </c>
      <c r="O20" s="97">
        <f>VLOOKUP('MATRIZ DE RIESGOS DE SST'!N20,'MAPAS DE RIESGOS INHER Y RESID'!$O$3:$P$7,2,FALSE)</f>
        <v>4</v>
      </c>
      <c r="P20" s="97">
        <f t="shared" ref="P20:P29" si="2">+M20*O20</f>
        <v>4</v>
      </c>
      <c r="Q20" s="96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BAJO</v>
      </c>
      <c r="R20" s="122" t="s">
        <v>131</v>
      </c>
      <c r="S20" s="122" t="s">
        <v>69</v>
      </c>
      <c r="T20" s="98" t="s">
        <v>132</v>
      </c>
      <c r="U20" s="122" t="s">
        <v>69</v>
      </c>
      <c r="V20" s="113" t="s">
        <v>51</v>
      </c>
      <c r="W20" s="103">
        <f>VLOOKUP(V20,'MAPAS DE RIESGOS INHER Y RESID'!$E$16:$F$18,2,FALSE)</f>
        <v>0.9</v>
      </c>
      <c r="X20" s="104">
        <f t="shared" ref="X20:X29" si="3">P20-(P20*W20)</f>
        <v>0.39999999999999991</v>
      </c>
      <c r="Y20" s="112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98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s="90" customFormat="1" ht="173.25" customHeight="1" x14ac:dyDescent="0.2">
      <c r="A21" s="169"/>
      <c r="B21" s="170"/>
      <c r="C21" s="170"/>
      <c r="D21" s="147"/>
      <c r="E21" s="147"/>
      <c r="F21" s="147"/>
      <c r="G21" s="147"/>
      <c r="H21" s="169"/>
      <c r="I21" s="94" t="s">
        <v>133</v>
      </c>
      <c r="J21" s="94" t="s">
        <v>134</v>
      </c>
      <c r="K21" s="94" t="s">
        <v>86</v>
      </c>
      <c r="L21" s="96" t="s">
        <v>49</v>
      </c>
      <c r="M21" s="100">
        <f>VLOOKUP('MATRIZ DE RIESGOS DE SST'!L21,'MAPAS DE RIESGOS INHER Y RESID'!$E$3:$F$7,2,FALSE)</f>
        <v>3</v>
      </c>
      <c r="N21" s="101" t="s">
        <v>50</v>
      </c>
      <c r="O21" s="97">
        <f>VLOOKUP('MATRIZ DE RIESGOS DE SST'!N21,'MAPAS DE RIESGOS INHER Y RESID'!$O$3:$P$7,2,FALSE)</f>
        <v>16</v>
      </c>
      <c r="P21" s="97">
        <f t="shared" si="2"/>
        <v>48</v>
      </c>
      <c r="Q21" s="96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122" t="s">
        <v>69</v>
      </c>
      <c r="S21" s="122" t="s">
        <v>69</v>
      </c>
      <c r="T21" s="98" t="s">
        <v>135</v>
      </c>
      <c r="U21" s="98" t="s">
        <v>136</v>
      </c>
      <c r="V21" s="113" t="s">
        <v>51</v>
      </c>
      <c r="W21" s="103">
        <f>VLOOKUP(V21,'MAPAS DE RIESGOS INHER Y RESID'!$E$16:$F$18,2,FALSE)</f>
        <v>0.9</v>
      </c>
      <c r="X21" s="104">
        <f t="shared" si="3"/>
        <v>4.7999999999999972</v>
      </c>
      <c r="Y21" s="112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BAJO</v>
      </c>
      <c r="Z21" s="98" t="str">
        <f>VLOOKUP('MATRIZ DE RIESGOS DE SST'!Y21,'TABLA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s="90" customFormat="1" ht="152.25" customHeight="1" x14ac:dyDescent="0.2">
      <c r="A22" s="169"/>
      <c r="B22" s="170"/>
      <c r="C22" s="170"/>
      <c r="D22" s="147"/>
      <c r="E22" s="147"/>
      <c r="F22" s="147"/>
      <c r="G22" s="147"/>
      <c r="H22" s="169"/>
      <c r="I22" s="94" t="s">
        <v>137</v>
      </c>
      <c r="J22" s="94" t="s">
        <v>138</v>
      </c>
      <c r="K22" s="94" t="s">
        <v>139</v>
      </c>
      <c r="L22" s="96" t="s">
        <v>87</v>
      </c>
      <c r="M22" s="100">
        <f>VLOOKUP('MATRIZ DE RIESGOS DE SST'!L22,'MAPAS DE RIESGOS INHER Y RESID'!$E$3:$F$7,2,FALSE)</f>
        <v>4</v>
      </c>
      <c r="N22" s="101" t="s">
        <v>81</v>
      </c>
      <c r="O22" s="97">
        <f>VLOOKUP('MATRIZ DE RIESGOS DE SST'!N22,'MAPAS DE RIESGOS INHER Y RESID'!$O$3:$P$7,2,FALSE)</f>
        <v>4</v>
      </c>
      <c r="P22" s="97">
        <f t="shared" si="2"/>
        <v>16</v>
      </c>
      <c r="Q22" s="96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122" t="s">
        <v>69</v>
      </c>
      <c r="S22" s="122" t="s">
        <v>69</v>
      </c>
      <c r="T22" s="98" t="s">
        <v>140</v>
      </c>
      <c r="U22" s="98" t="s">
        <v>69</v>
      </c>
      <c r="V22" s="113" t="s">
        <v>51</v>
      </c>
      <c r="W22" s="103">
        <f>VLOOKUP(V22,'MAPAS DE RIESGOS INHER Y RESID'!$E$16:$F$18,2,FALSE)</f>
        <v>0.9</v>
      </c>
      <c r="X22" s="104">
        <f t="shared" si="3"/>
        <v>1.5999999999999996</v>
      </c>
      <c r="Y22" s="112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98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s="90" customFormat="1" ht="258" customHeight="1" x14ac:dyDescent="0.2">
      <c r="A23" s="169"/>
      <c r="B23" s="171"/>
      <c r="C23" s="171"/>
      <c r="D23" s="148"/>
      <c r="E23" s="148"/>
      <c r="F23" s="148"/>
      <c r="G23" s="148"/>
      <c r="H23" s="169"/>
      <c r="I23" s="94" t="s">
        <v>141</v>
      </c>
      <c r="J23" s="127" t="s">
        <v>142</v>
      </c>
      <c r="K23" s="94" t="s">
        <v>143</v>
      </c>
      <c r="L23" s="96" t="s">
        <v>58</v>
      </c>
      <c r="M23" s="97">
        <f>VLOOKUP('MATRIZ DE RIESGOS DE SST'!L23,'MAPAS DE RIESGOS INHER Y RESID'!$E$3:$F$7,2,FALSE)</f>
        <v>2</v>
      </c>
      <c r="N23" s="96" t="s">
        <v>81</v>
      </c>
      <c r="O23" s="97">
        <f>VLOOKUP('MATRIZ DE RIESGOS DE SST'!N23,'MAPAS DE RIESGOS INHER Y RESID'!$O$3:$P$7,2,FALSE)</f>
        <v>4</v>
      </c>
      <c r="P23" s="97">
        <f t="shared" si="2"/>
        <v>8</v>
      </c>
      <c r="Q23" s="96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BAJO</v>
      </c>
      <c r="R23" s="122" t="s">
        <v>59</v>
      </c>
      <c r="S23" s="122" t="s">
        <v>59</v>
      </c>
      <c r="T23" s="98" t="s">
        <v>144</v>
      </c>
      <c r="U23" s="98" t="s">
        <v>374</v>
      </c>
      <c r="V23" s="113" t="s">
        <v>51</v>
      </c>
      <c r="W23" s="103">
        <f>VLOOKUP(V23,'MAPAS DE RIESGOS INHER Y RESID'!$E$16:$F$18,2,FALSE)</f>
        <v>0.9</v>
      </c>
      <c r="X23" s="104">
        <f t="shared" si="3"/>
        <v>0.79999999999999982</v>
      </c>
      <c r="Y23" s="112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BAJO</v>
      </c>
      <c r="Z23" s="98" t="str">
        <f>VLOOKUP('MATRIZ DE RIESGOS DE SST'!Y23,'TABLA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s="99" customFormat="1" ht="176.25" customHeight="1" x14ac:dyDescent="0.2">
      <c r="A24" s="161" t="s">
        <v>145</v>
      </c>
      <c r="B24" s="161" t="s">
        <v>45</v>
      </c>
      <c r="C24" s="161"/>
      <c r="D24" s="161" t="s">
        <v>45</v>
      </c>
      <c r="E24" s="161"/>
      <c r="F24" s="161"/>
      <c r="G24" s="161"/>
      <c r="H24" s="161" t="s">
        <v>146</v>
      </c>
      <c r="I24" s="117" t="s">
        <v>52</v>
      </c>
      <c r="J24" s="117" t="s">
        <v>53</v>
      </c>
      <c r="K24" s="117" t="s">
        <v>57</v>
      </c>
      <c r="L24" s="96" t="s">
        <v>58</v>
      </c>
      <c r="M24" s="97">
        <f>VLOOKUP('MATRIZ DE RIESGOS DE SST'!L24,'MAPAS DE RIESGOS INHER Y RESID'!$E$3:$F$7,2,FALSE)</f>
        <v>2</v>
      </c>
      <c r="N24" s="96" t="s">
        <v>50</v>
      </c>
      <c r="O24" s="97">
        <f>VLOOKUP('MATRIZ DE RIESGOS DE SST'!N24,'MAPAS DE RIESGOS INHER Y RESID'!$O$3:$P$7,2,FALSE)</f>
        <v>16</v>
      </c>
      <c r="P24" s="97">
        <f t="shared" si="2"/>
        <v>32</v>
      </c>
      <c r="Q24" s="96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104" t="s">
        <v>54</v>
      </c>
      <c r="S24" s="104" t="s">
        <v>59</v>
      </c>
      <c r="T24" s="104" t="s">
        <v>59</v>
      </c>
      <c r="U24" s="104" t="s">
        <v>363</v>
      </c>
      <c r="V24" s="113" t="s">
        <v>51</v>
      </c>
      <c r="W24" s="103">
        <f>VLOOKUP(V24,'MAPAS DE RIESGOS INHER Y RESID'!$E$16:$F$18,2,FALSE)</f>
        <v>0.9</v>
      </c>
      <c r="X24" s="104">
        <f t="shared" si="3"/>
        <v>3.1999999999999993</v>
      </c>
      <c r="Y24" s="112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98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s="99" customFormat="1" ht="182.25" customHeight="1" x14ac:dyDescent="0.2">
      <c r="A25" s="162"/>
      <c r="B25" s="162"/>
      <c r="C25" s="162"/>
      <c r="D25" s="162"/>
      <c r="E25" s="162"/>
      <c r="F25" s="162"/>
      <c r="G25" s="162"/>
      <c r="H25" s="162"/>
      <c r="I25" s="117" t="s">
        <v>55</v>
      </c>
      <c r="J25" s="117" t="s">
        <v>147</v>
      </c>
      <c r="K25" s="117" t="s">
        <v>57</v>
      </c>
      <c r="L25" s="96" t="s">
        <v>58</v>
      </c>
      <c r="M25" s="97">
        <f>VLOOKUP('MATRIZ DE RIESGOS DE SST'!L25,'MAPAS DE RIESGOS INHER Y RESID'!$E$3:$F$7,2,FALSE)</f>
        <v>2</v>
      </c>
      <c r="N25" s="96" t="s">
        <v>50</v>
      </c>
      <c r="O25" s="97">
        <f>VLOOKUP('MATRIZ DE RIESGOS DE SST'!N25,'MAPAS DE RIESGOS INHER Y RESID'!$O$3:$P$7,2,FALSE)</f>
        <v>16</v>
      </c>
      <c r="P25" s="97">
        <f t="shared" si="2"/>
        <v>32</v>
      </c>
      <c r="Q25" s="96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MODERADO</v>
      </c>
      <c r="R25" s="104" t="s">
        <v>59</v>
      </c>
      <c r="S25" s="123" t="s">
        <v>60</v>
      </c>
      <c r="T25" s="104" t="s">
        <v>59</v>
      </c>
      <c r="U25" s="104" t="s">
        <v>363</v>
      </c>
      <c r="V25" s="113" t="s">
        <v>51</v>
      </c>
      <c r="W25" s="103">
        <f>VLOOKUP(V25,'MAPAS DE RIESGOS INHER Y RESID'!$E$16:$F$18,2,FALSE)</f>
        <v>0.9</v>
      </c>
      <c r="X25" s="104">
        <f t="shared" si="3"/>
        <v>3.1999999999999993</v>
      </c>
      <c r="Y25" s="112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98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s="99" customFormat="1" ht="210.75" customHeight="1" x14ac:dyDescent="0.2">
      <c r="A26" s="162"/>
      <c r="B26" s="162"/>
      <c r="C26" s="162"/>
      <c r="D26" s="162"/>
      <c r="E26" s="162"/>
      <c r="F26" s="162"/>
      <c r="G26" s="162"/>
      <c r="H26" s="162"/>
      <c r="I26" s="94" t="s">
        <v>61</v>
      </c>
      <c r="J26" s="126" t="s">
        <v>62</v>
      </c>
      <c r="K26" s="117" t="s">
        <v>63</v>
      </c>
      <c r="L26" s="96" t="s">
        <v>49</v>
      </c>
      <c r="M26" s="97">
        <f>VLOOKUP('MATRIZ DE RIESGOS DE SST'!L26,'MAPAS DE RIESGOS INHER Y RESID'!$E$3:$F$7,2,FALSE)</f>
        <v>3</v>
      </c>
      <c r="N26" s="96" t="s">
        <v>50</v>
      </c>
      <c r="O26" s="97">
        <f>VLOOKUP('MATRIZ DE RIESGOS DE SST'!N26,'MAPAS DE RIESGOS INHER Y RESID'!$O$3:$P$7,2,FALSE)</f>
        <v>16</v>
      </c>
      <c r="P26" s="97">
        <f t="shared" si="2"/>
        <v>48</v>
      </c>
      <c r="Q26" s="96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104" t="s">
        <v>59</v>
      </c>
      <c r="S26" s="104" t="s">
        <v>59</v>
      </c>
      <c r="T26" s="104" t="s">
        <v>64</v>
      </c>
      <c r="U26" s="123" t="s">
        <v>65</v>
      </c>
      <c r="V26" s="113" t="s">
        <v>51</v>
      </c>
      <c r="W26" s="103">
        <f>VLOOKUP(V26,'MAPAS DE RIESGOS INHER Y RESID'!$E$16:$F$18,2,FALSE)</f>
        <v>0.9</v>
      </c>
      <c r="X26" s="104">
        <f t="shared" si="3"/>
        <v>4.7999999999999972</v>
      </c>
      <c r="Y26" s="112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98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s="99" customFormat="1" ht="122.25" x14ac:dyDescent="0.2">
      <c r="A27" s="162"/>
      <c r="B27" s="162"/>
      <c r="C27" s="162"/>
      <c r="D27" s="162"/>
      <c r="E27" s="162"/>
      <c r="F27" s="162"/>
      <c r="G27" s="162"/>
      <c r="H27" s="162"/>
      <c r="I27" s="117" t="s">
        <v>66</v>
      </c>
      <c r="J27" s="117" t="s">
        <v>67</v>
      </c>
      <c r="K27" s="117" t="s">
        <v>68</v>
      </c>
      <c r="L27" s="96" t="s">
        <v>58</v>
      </c>
      <c r="M27" s="97">
        <f>VLOOKUP('MATRIZ DE RIESGOS DE SST'!L27,'MAPAS DE RIESGOS INHER Y RESID'!$E$3:$F$7,2,FALSE)</f>
        <v>2</v>
      </c>
      <c r="N27" s="96" t="s">
        <v>50</v>
      </c>
      <c r="O27" s="97">
        <f>VLOOKUP('MATRIZ DE RIESGOS DE SST'!N27,'MAPAS DE RIESGOS INHER Y RESID'!$O$3:$P$7,2,FALSE)</f>
        <v>16</v>
      </c>
      <c r="P27" s="97">
        <f t="shared" si="2"/>
        <v>32</v>
      </c>
      <c r="Q27" s="96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104" t="s">
        <v>69</v>
      </c>
      <c r="S27" s="104" t="s">
        <v>59</v>
      </c>
      <c r="T27" s="123" t="s">
        <v>70</v>
      </c>
      <c r="U27" s="123" t="s">
        <v>71</v>
      </c>
      <c r="V27" s="113" t="s">
        <v>51</v>
      </c>
      <c r="W27" s="103">
        <f>VLOOKUP(V27,'MAPAS DE RIESGOS INHER Y RESID'!$E$16:$F$18,2,FALSE)</f>
        <v>0.9</v>
      </c>
      <c r="X27" s="104">
        <f t="shared" si="3"/>
        <v>3.1999999999999993</v>
      </c>
      <c r="Y27" s="112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98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s="99" customFormat="1" ht="166.5" customHeight="1" x14ac:dyDescent="0.2">
      <c r="A28" s="162"/>
      <c r="B28" s="162"/>
      <c r="C28" s="162"/>
      <c r="D28" s="162"/>
      <c r="E28" s="162"/>
      <c r="F28" s="162"/>
      <c r="G28" s="162"/>
      <c r="H28" s="162"/>
      <c r="I28" s="117" t="s">
        <v>72</v>
      </c>
      <c r="J28" s="117" t="s">
        <v>73</v>
      </c>
      <c r="K28" s="117" t="s">
        <v>68</v>
      </c>
      <c r="L28" s="96" t="s">
        <v>58</v>
      </c>
      <c r="M28" s="97">
        <f>VLOOKUP('MATRIZ DE RIESGOS DE SST'!L28,'MAPAS DE RIESGOS INHER Y RESID'!$E$3:$F$7,2,FALSE)</f>
        <v>2</v>
      </c>
      <c r="N28" s="96" t="s">
        <v>50</v>
      </c>
      <c r="O28" s="97">
        <f>VLOOKUP('MATRIZ DE RIESGOS DE SST'!N28,'MAPAS DE RIESGOS INHER Y RESID'!$O$3:$P$7,2,FALSE)</f>
        <v>16</v>
      </c>
      <c r="P28" s="97">
        <f t="shared" si="2"/>
        <v>32</v>
      </c>
      <c r="Q28" s="96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MODERADO</v>
      </c>
      <c r="R28" s="104" t="s">
        <v>74</v>
      </c>
      <c r="S28" s="104" t="s">
        <v>75</v>
      </c>
      <c r="T28" s="123" t="s">
        <v>70</v>
      </c>
      <c r="U28" s="123" t="s">
        <v>76</v>
      </c>
      <c r="V28" s="113" t="s">
        <v>51</v>
      </c>
      <c r="W28" s="103">
        <f>VLOOKUP(V28,'MAPAS DE RIESGOS INHER Y RESID'!$E$16:$F$18,2,FALSE)</f>
        <v>0.9</v>
      </c>
      <c r="X28" s="104">
        <f t="shared" si="3"/>
        <v>3.1999999999999993</v>
      </c>
      <c r="Y28" s="112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98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92.25" x14ac:dyDescent="0.2">
      <c r="A29" s="162"/>
      <c r="B29" s="162"/>
      <c r="C29" s="162"/>
      <c r="D29" s="162"/>
      <c r="E29" s="162"/>
      <c r="F29" s="162"/>
      <c r="G29" s="162"/>
      <c r="H29" s="162"/>
      <c r="I29" s="117" t="s">
        <v>77</v>
      </c>
      <c r="J29" s="117" t="s">
        <v>78</v>
      </c>
      <c r="K29" s="117" t="s">
        <v>79</v>
      </c>
      <c r="L29" s="96" t="s">
        <v>80</v>
      </c>
      <c r="M29" s="97">
        <f>VLOOKUP('MATRIZ DE RIESGOS DE SST'!L29,'MAPAS DE RIESGOS INHER Y RESID'!$E$3:$F$7,2,FALSE)</f>
        <v>2</v>
      </c>
      <c r="N29" s="96" t="s">
        <v>81</v>
      </c>
      <c r="O29" s="97">
        <f>VLOOKUP('MATRIZ DE RIESGOS DE SST'!N29,'MAPAS DE RIESGOS INHER Y RESID'!$O$3:$P$7,2,FALSE)</f>
        <v>4</v>
      </c>
      <c r="P29" s="97">
        <f t="shared" si="2"/>
        <v>8</v>
      </c>
      <c r="Q29" s="96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BAJO</v>
      </c>
      <c r="R29" s="104" t="s">
        <v>82</v>
      </c>
      <c r="S29" s="104" t="s">
        <v>75</v>
      </c>
      <c r="T29" s="123" t="s">
        <v>83</v>
      </c>
      <c r="U29" s="104" t="s">
        <v>75</v>
      </c>
      <c r="V29" s="113" t="s">
        <v>51</v>
      </c>
      <c r="W29" s="103">
        <f>VLOOKUP(V29,'MAPAS DE RIESGOS INHER Y RESID'!$E$16:$F$18,2,FALSE)</f>
        <v>0.9</v>
      </c>
      <c r="X29" s="104">
        <f t="shared" si="3"/>
        <v>0.79999999999999982</v>
      </c>
      <c r="Y29" s="112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98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07.25" customHeight="1" x14ac:dyDescent="0.2">
      <c r="A30" s="162"/>
      <c r="B30" s="162"/>
      <c r="C30" s="162"/>
      <c r="D30" s="162"/>
      <c r="E30" s="162"/>
      <c r="F30" s="162"/>
      <c r="G30" s="162"/>
      <c r="H30" s="162"/>
      <c r="I30" s="94" t="s">
        <v>117</v>
      </c>
      <c r="J30" s="95" t="s">
        <v>118</v>
      </c>
      <c r="K30" s="94" t="s">
        <v>119</v>
      </c>
      <c r="L30" s="96" t="s">
        <v>80</v>
      </c>
      <c r="M30" s="97">
        <f>VLOOKUP('MATRIZ DE RIESGOS DE SST'!L30,'MAPAS DE RIESGOS INHER Y RESID'!$E$3:$F$7,2,FALSE)</f>
        <v>2</v>
      </c>
      <c r="N30" s="96" t="s">
        <v>81</v>
      </c>
      <c r="O30" s="97">
        <f>VLOOKUP('MATRIZ DE RIESGOS DE SST'!N30,'MAPAS DE RIESGOS INHER Y RESID'!$O$3:$P$7,2,FALSE)</f>
        <v>4</v>
      </c>
      <c r="P30" s="97">
        <f>+M30*O30</f>
        <v>8</v>
      </c>
      <c r="Q30" s="96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BAJO</v>
      </c>
      <c r="R30" s="98" t="s">
        <v>120</v>
      </c>
      <c r="S30" s="104" t="s">
        <v>75</v>
      </c>
      <c r="T30" s="104" t="s">
        <v>75</v>
      </c>
      <c r="U30" s="104" t="s">
        <v>375</v>
      </c>
      <c r="V30" s="113" t="s">
        <v>51</v>
      </c>
      <c r="W30" s="103">
        <f>VLOOKUP(V30,'MAPAS DE RIESGOS INHER Y RESID'!$E$16:$F$18,2,FALSE)</f>
        <v>0.9</v>
      </c>
      <c r="X30" s="104">
        <f>P30-(P30*W30)</f>
        <v>0.79999999999999982</v>
      </c>
      <c r="Y30" s="112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98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05" x14ac:dyDescent="0.2">
      <c r="A31" s="162"/>
      <c r="B31" s="162"/>
      <c r="C31" s="162"/>
      <c r="D31" s="162"/>
      <c r="E31" s="162"/>
      <c r="F31" s="162"/>
      <c r="G31" s="162"/>
      <c r="H31" s="162"/>
      <c r="I31" s="94" t="s">
        <v>121</v>
      </c>
      <c r="J31" s="94" t="s">
        <v>122</v>
      </c>
      <c r="K31" s="94" t="s">
        <v>123</v>
      </c>
      <c r="L31" s="96" t="s">
        <v>58</v>
      </c>
      <c r="M31" s="97">
        <f>VLOOKUP('MATRIZ DE RIESGOS DE SST'!L31,'MAPAS DE RIESGOS INHER Y RESID'!$E$3:$F$7,2,FALSE)</f>
        <v>2</v>
      </c>
      <c r="N31" s="96" t="s">
        <v>81</v>
      </c>
      <c r="O31" s="97">
        <f>VLOOKUP('MATRIZ DE RIESGOS DE SST'!N31,'MAPAS DE RIESGOS INHER Y RESID'!$O$3:$P$7,2,FALSE)</f>
        <v>4</v>
      </c>
      <c r="P31" s="97">
        <f>+M31*O31</f>
        <v>8</v>
      </c>
      <c r="Q31" s="96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BAJO</v>
      </c>
      <c r="R31" s="98" t="s">
        <v>124</v>
      </c>
      <c r="S31" s="122" t="s">
        <v>75</v>
      </c>
      <c r="T31" s="98" t="s">
        <v>125</v>
      </c>
      <c r="U31" s="98" t="s">
        <v>126</v>
      </c>
      <c r="V31" s="113" t="s">
        <v>51</v>
      </c>
      <c r="W31" s="103">
        <f>VLOOKUP(V31,'MAPAS DE RIESGOS INHER Y RESID'!$E$16:$F$18,2,FALSE)</f>
        <v>0.9</v>
      </c>
      <c r="X31" s="104">
        <f>P31-(P31*W31)</f>
        <v>0.79999999999999982</v>
      </c>
      <c r="Y31" s="112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BAJO</v>
      </c>
      <c r="Z31" s="98" t="str">
        <f>VLOOKUP('MATRIZ DE RIESGOS DE SST'!Y31,'TABLA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2" spans="1:26" ht="138.75" customHeight="1" x14ac:dyDescent="0.2">
      <c r="A32" s="162"/>
      <c r="B32" s="162"/>
      <c r="C32" s="162"/>
      <c r="D32" s="162"/>
      <c r="E32" s="162"/>
      <c r="F32" s="162"/>
      <c r="G32" s="162"/>
      <c r="H32" s="162"/>
      <c r="I32" s="94" t="s">
        <v>127</v>
      </c>
      <c r="J32" s="95" t="s">
        <v>128</v>
      </c>
      <c r="K32" s="94" t="s">
        <v>129</v>
      </c>
      <c r="L32" s="96" t="s">
        <v>130</v>
      </c>
      <c r="M32" s="97">
        <f>VLOOKUP('MATRIZ DE RIESGOS DE SST'!L32,'MAPAS DE RIESGOS INHER Y RESID'!$E$3:$F$7,2,FALSE)</f>
        <v>1</v>
      </c>
      <c r="N32" s="96" t="s">
        <v>81</v>
      </c>
      <c r="O32" s="97">
        <f>VLOOKUP('MATRIZ DE RIESGOS DE SST'!N32,'MAPAS DE RIESGOS INHER Y RESID'!$O$3:$P$7,2,FALSE)</f>
        <v>4</v>
      </c>
      <c r="P32" s="97">
        <f t="shared" ref="P32:P33" si="4">+M32*O32</f>
        <v>4</v>
      </c>
      <c r="Q32" s="96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BAJO</v>
      </c>
      <c r="R32" s="122" t="s">
        <v>131</v>
      </c>
      <c r="S32" s="122" t="s">
        <v>69</v>
      </c>
      <c r="T32" s="98" t="s">
        <v>132</v>
      </c>
      <c r="U32" s="122" t="s">
        <v>69</v>
      </c>
      <c r="V32" s="113" t="s">
        <v>51</v>
      </c>
      <c r="W32" s="103">
        <f>VLOOKUP(V32,'MAPAS DE RIESGOS INHER Y RESID'!$E$16:$F$18,2,FALSE)</f>
        <v>0.9</v>
      </c>
      <c r="X32" s="104">
        <f t="shared" ref="X32:X33" si="5">P32-(P32*W32)</f>
        <v>0.39999999999999991</v>
      </c>
      <c r="Y32" s="112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98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138.75" customHeight="1" x14ac:dyDescent="0.2">
      <c r="A33" s="162"/>
      <c r="B33" s="162"/>
      <c r="C33" s="162"/>
      <c r="D33" s="162"/>
      <c r="E33" s="162"/>
      <c r="F33" s="162"/>
      <c r="G33" s="162"/>
      <c r="H33" s="162"/>
      <c r="I33" s="117" t="s">
        <v>148</v>
      </c>
      <c r="J33" s="117" t="s">
        <v>110</v>
      </c>
      <c r="K33" s="117" t="s">
        <v>111</v>
      </c>
      <c r="L33" s="96" t="s">
        <v>112</v>
      </c>
      <c r="M33" s="97">
        <f>VLOOKUP('MATRIZ DE RIESGOS DE SST'!L33,'MAPAS DE RIESGOS INHER Y RESID'!$E$3:$F$7,2,FALSE)</f>
        <v>1</v>
      </c>
      <c r="N33" s="96" t="s">
        <v>50</v>
      </c>
      <c r="O33" s="97">
        <f>VLOOKUP('MATRIZ DE RIESGOS DE SST'!N33,'MAPAS DE RIESGOS INHER Y RESID'!$O$3:$P$7,2,FALSE)</f>
        <v>16</v>
      </c>
      <c r="P33" s="97">
        <f t="shared" si="4"/>
        <v>16</v>
      </c>
      <c r="Q33" s="96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104" t="s">
        <v>59</v>
      </c>
      <c r="S33" s="104" t="s">
        <v>113</v>
      </c>
      <c r="T33" s="104" t="s">
        <v>59</v>
      </c>
      <c r="U33" s="104" t="s">
        <v>59</v>
      </c>
      <c r="V33" s="113" t="s">
        <v>51</v>
      </c>
      <c r="W33" s="103">
        <f>VLOOKUP(V33,'MAPAS DE RIESGOS INHER Y RESID'!$E$16:$F$18,2,FALSE)</f>
        <v>0.9</v>
      </c>
      <c r="X33" s="104">
        <f t="shared" si="5"/>
        <v>1.5999999999999996</v>
      </c>
      <c r="Y33" s="112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98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138.75" customHeight="1" x14ac:dyDescent="0.2">
      <c r="A34" s="162"/>
      <c r="B34" s="162"/>
      <c r="C34" s="162"/>
      <c r="D34" s="162"/>
      <c r="E34" s="162"/>
      <c r="F34" s="162"/>
      <c r="G34" s="162"/>
      <c r="H34" s="162"/>
      <c r="I34" s="94" t="s">
        <v>117</v>
      </c>
      <c r="J34" s="124" t="s">
        <v>118</v>
      </c>
      <c r="K34" s="94" t="s">
        <v>119</v>
      </c>
      <c r="L34" s="96" t="s">
        <v>80</v>
      </c>
      <c r="M34" s="97">
        <f>VLOOKUP('MATRIZ DE RIESGOS DE SST'!L34,'MAPAS DE RIESGOS INHER Y RESID'!$E$3:$F$7,2,FALSE)</f>
        <v>2</v>
      </c>
      <c r="N34" s="96" t="s">
        <v>50</v>
      </c>
      <c r="O34" s="97">
        <f>VLOOKUP('MATRIZ DE RIESGOS DE SST'!N34,'MAPAS DE RIESGOS INHER Y RESID'!$O$3:$P$7,2,FALSE)</f>
        <v>16</v>
      </c>
      <c r="P34" s="97">
        <f>+M34*O34</f>
        <v>32</v>
      </c>
      <c r="Q34" s="96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98" t="s">
        <v>120</v>
      </c>
      <c r="S34" s="104" t="s">
        <v>75</v>
      </c>
      <c r="T34" s="104" t="s">
        <v>75</v>
      </c>
      <c r="U34" s="104" t="s">
        <v>376</v>
      </c>
      <c r="V34" s="113" t="s">
        <v>51</v>
      </c>
      <c r="W34" s="103">
        <f>VLOOKUP(V34,'MAPAS DE RIESGOS INHER Y RESID'!$E$16:$F$18,2,FALSE)</f>
        <v>0.9</v>
      </c>
      <c r="X34" s="104">
        <f>P34-(P34*W34)</f>
        <v>3.1999999999999993</v>
      </c>
      <c r="Y34" s="112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98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138.75" customHeight="1" x14ac:dyDescent="0.2">
      <c r="A35" s="162"/>
      <c r="B35" s="162"/>
      <c r="C35" s="162"/>
      <c r="D35" s="162"/>
      <c r="E35" s="162"/>
      <c r="F35" s="162"/>
      <c r="G35" s="162"/>
      <c r="H35" s="162"/>
      <c r="I35" s="94" t="s">
        <v>121</v>
      </c>
      <c r="J35" s="94" t="s">
        <v>122</v>
      </c>
      <c r="K35" s="94" t="s">
        <v>123</v>
      </c>
      <c r="L35" s="96" t="s">
        <v>58</v>
      </c>
      <c r="M35" s="97">
        <f>VLOOKUP('MATRIZ DE RIESGOS DE SST'!L35,'MAPAS DE RIESGOS INHER Y RESID'!$E$3:$F$7,2,FALSE)</f>
        <v>2</v>
      </c>
      <c r="N35" s="96" t="s">
        <v>81</v>
      </c>
      <c r="O35" s="97">
        <f>VLOOKUP('MATRIZ DE RIESGOS DE SST'!N35,'MAPAS DE RIESGOS INHER Y RESID'!$O$3:$P$7,2,FALSE)</f>
        <v>4</v>
      </c>
      <c r="P35" s="97">
        <f>+M35*O35</f>
        <v>8</v>
      </c>
      <c r="Q35" s="96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BAJO</v>
      </c>
      <c r="R35" s="98" t="s">
        <v>124</v>
      </c>
      <c r="S35" s="122" t="s">
        <v>75</v>
      </c>
      <c r="T35" s="98" t="s">
        <v>125</v>
      </c>
      <c r="U35" s="98" t="s">
        <v>126</v>
      </c>
      <c r="V35" s="113" t="s">
        <v>51</v>
      </c>
      <c r="W35" s="103">
        <f>VLOOKUP(V35,'MAPAS DE RIESGOS INHER Y RESID'!$E$16:$F$18,2,FALSE)</f>
        <v>0.9</v>
      </c>
      <c r="X35" s="104">
        <f>P35-(P35*W35)</f>
        <v>0.79999999999999982</v>
      </c>
      <c r="Y35" s="112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98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38.75" customHeight="1" x14ac:dyDescent="0.2">
      <c r="A36" s="162"/>
      <c r="B36" s="162"/>
      <c r="C36" s="162"/>
      <c r="D36" s="162"/>
      <c r="E36" s="162"/>
      <c r="F36" s="162"/>
      <c r="G36" s="162"/>
      <c r="H36" s="162"/>
      <c r="I36" s="117" t="s">
        <v>84</v>
      </c>
      <c r="J36" s="117" t="s">
        <v>149</v>
      </c>
      <c r="K36" s="117" t="s">
        <v>86</v>
      </c>
      <c r="L36" s="96" t="s">
        <v>87</v>
      </c>
      <c r="M36" s="97">
        <f>VLOOKUP('MATRIZ DE RIESGOS DE SST'!L36,'MAPAS DE RIESGOS INHER Y RESID'!$E$3:$F$7,2,FALSE)</f>
        <v>4</v>
      </c>
      <c r="N36" s="96" t="s">
        <v>50</v>
      </c>
      <c r="O36" s="97">
        <f>VLOOKUP('MATRIZ DE RIESGOS DE SST'!N36,'MAPAS DE RIESGOS INHER Y RESID'!$O$3:$P$7,2,FALSE)</f>
        <v>16</v>
      </c>
      <c r="P36" s="97">
        <f t="shared" ref="P36" si="6">+M36*O36</f>
        <v>64</v>
      </c>
      <c r="Q36" s="96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ALTO</v>
      </c>
      <c r="R36" s="104" t="s">
        <v>59</v>
      </c>
      <c r="S36" s="104" t="s">
        <v>88</v>
      </c>
      <c r="T36" s="104" t="s">
        <v>75</v>
      </c>
      <c r="U36" s="104" t="s">
        <v>89</v>
      </c>
      <c r="V36" s="113" t="s">
        <v>51</v>
      </c>
      <c r="W36" s="103">
        <f>VLOOKUP(V36,'MAPAS DE RIESGOS INHER Y RESID'!$E$16:$F$18,2,FALSE)</f>
        <v>0.9</v>
      </c>
      <c r="X36" s="104">
        <f t="shared" ref="X36" si="7">P36-(P36*W36)</f>
        <v>6.3999999999999986</v>
      </c>
      <c r="Y36" s="112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98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171.75" customHeight="1" x14ac:dyDescent="0.2">
      <c r="A37" s="162"/>
      <c r="B37" s="162"/>
      <c r="C37" s="162"/>
      <c r="D37" s="162"/>
      <c r="E37" s="162"/>
      <c r="F37" s="162"/>
      <c r="G37" s="162"/>
      <c r="H37" s="162"/>
      <c r="I37" s="94" t="s">
        <v>133</v>
      </c>
      <c r="J37" s="94" t="s">
        <v>150</v>
      </c>
      <c r="K37" s="94" t="s">
        <v>86</v>
      </c>
      <c r="L37" s="96" t="s">
        <v>49</v>
      </c>
      <c r="M37" s="100">
        <f>VLOOKUP('MATRIZ DE RIESGOS DE SST'!L37,'MAPAS DE RIESGOS INHER Y RESID'!$E$3:$F$7,2,FALSE)</f>
        <v>3</v>
      </c>
      <c r="N37" s="101" t="s">
        <v>50</v>
      </c>
      <c r="O37" s="97">
        <f>VLOOKUP('MATRIZ DE RIESGOS DE SST'!N37,'MAPAS DE RIESGOS INHER Y RESID'!$O$3:$P$7,2,FALSE)</f>
        <v>16</v>
      </c>
      <c r="P37" s="97">
        <f t="shared" ref="P37:P43" si="8">+M37*O37</f>
        <v>48</v>
      </c>
      <c r="Q37" s="96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122" t="s">
        <v>69</v>
      </c>
      <c r="S37" s="122" t="s">
        <v>69</v>
      </c>
      <c r="T37" s="98" t="s">
        <v>135</v>
      </c>
      <c r="U37" s="122" t="s">
        <v>136</v>
      </c>
      <c r="V37" s="113" t="s">
        <v>51</v>
      </c>
      <c r="W37" s="103">
        <f>VLOOKUP(V37,'MAPAS DE RIESGOS INHER Y RESID'!$E$16:$F$18,2,FALSE)</f>
        <v>0.9</v>
      </c>
      <c r="X37" s="104">
        <f t="shared" ref="X37:X43" si="9">P37-(P37*W37)</f>
        <v>4.7999999999999972</v>
      </c>
      <c r="Y37" s="112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98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26" customHeight="1" x14ac:dyDescent="0.2">
      <c r="A38" s="162"/>
      <c r="B38" s="162"/>
      <c r="C38" s="162"/>
      <c r="D38" s="162"/>
      <c r="E38" s="162"/>
      <c r="F38" s="162"/>
      <c r="G38" s="162"/>
      <c r="H38" s="162"/>
      <c r="I38" s="117" t="s">
        <v>102</v>
      </c>
      <c r="J38" s="117" t="s">
        <v>103</v>
      </c>
      <c r="K38" s="117" t="s">
        <v>104</v>
      </c>
      <c r="L38" s="96" t="s">
        <v>80</v>
      </c>
      <c r="M38" s="97">
        <f>VLOOKUP('MATRIZ DE RIESGOS DE SST'!L38,'MAPAS DE RIESGOS INHER Y RESID'!$E$3:$F$7,2,FALSE)</f>
        <v>2</v>
      </c>
      <c r="N38" s="96" t="s">
        <v>50</v>
      </c>
      <c r="O38" s="97">
        <f>VLOOKUP('MATRIZ DE RIESGOS DE SST'!N38,'MAPAS DE RIESGOS INHER Y RESID'!$O$3:$P$7,2,FALSE)</f>
        <v>16</v>
      </c>
      <c r="P38" s="97">
        <f t="shared" si="8"/>
        <v>32</v>
      </c>
      <c r="Q38" s="96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104" t="s">
        <v>151</v>
      </c>
      <c r="S38" s="104" t="s">
        <v>106</v>
      </c>
      <c r="T38" s="104" t="s">
        <v>107</v>
      </c>
      <c r="U38" s="104" t="s">
        <v>108</v>
      </c>
      <c r="V38" s="113" t="s">
        <v>51</v>
      </c>
      <c r="W38" s="103">
        <f>VLOOKUP(V38,'MAPAS DE RIESGOS INHER Y RESID'!$E$16:$F$18,2,FALSE)</f>
        <v>0.9</v>
      </c>
      <c r="X38" s="104">
        <f t="shared" si="9"/>
        <v>3.1999999999999993</v>
      </c>
      <c r="Y38" s="112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98" t="str">
        <f>VLOOKUP('MATRIZ DE RIESGOS DE SST'!Y38,'TABLA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208.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17" t="s">
        <v>90</v>
      </c>
      <c r="J39" s="117" t="s">
        <v>152</v>
      </c>
      <c r="K39" s="117" t="s">
        <v>92</v>
      </c>
      <c r="L39" s="96" t="s">
        <v>49</v>
      </c>
      <c r="M39" s="97">
        <f>VLOOKUP('MATRIZ DE RIESGOS DE SST'!L39,'MAPAS DE RIESGOS INHER Y RESID'!$E$3:$F$7,2,FALSE)</f>
        <v>3</v>
      </c>
      <c r="N39" s="96" t="s">
        <v>93</v>
      </c>
      <c r="O39" s="97">
        <f>VLOOKUP('MATRIZ DE RIESGOS DE SST'!N39,'MAPAS DE RIESGOS INHER Y RESID'!$O$3:$P$7,2,FALSE)</f>
        <v>65536</v>
      </c>
      <c r="P39" s="97">
        <f t="shared" si="8"/>
        <v>196608</v>
      </c>
      <c r="Q39" s="96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 xml:space="preserve">EXTREMO </v>
      </c>
      <c r="R39" s="104" t="s">
        <v>94</v>
      </c>
      <c r="S39" s="104" t="s">
        <v>95</v>
      </c>
      <c r="T39" s="104" t="s">
        <v>96</v>
      </c>
      <c r="U39" s="104" t="s">
        <v>97</v>
      </c>
      <c r="V39" s="113" t="s">
        <v>51</v>
      </c>
      <c r="W39" s="103">
        <f>VLOOKUP(V39,'MAPAS DE RIESGOS INHER Y RESID'!$E$16:$F$18,2,FALSE)</f>
        <v>0.9</v>
      </c>
      <c r="X39" s="104">
        <f t="shared" si="9"/>
        <v>19660.799999999988</v>
      </c>
      <c r="Y39" s="112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ALTO</v>
      </c>
      <c r="Z39" s="98" t="str">
        <f>VLOOKUP('MATRIZ DE RIESGOS DE SST'!Y39,'TABLA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40" spans="1:26" ht="136.5" customHeight="1" x14ac:dyDescent="0.2">
      <c r="A40" s="162"/>
      <c r="B40" s="162"/>
      <c r="C40" s="162"/>
      <c r="D40" s="162"/>
      <c r="E40" s="162"/>
      <c r="F40" s="162"/>
      <c r="G40" s="162"/>
      <c r="H40" s="162"/>
      <c r="I40" s="117" t="s">
        <v>98</v>
      </c>
      <c r="J40" s="117" t="s">
        <v>99</v>
      </c>
      <c r="K40" s="117" t="s">
        <v>100</v>
      </c>
      <c r="L40" s="96" t="s">
        <v>80</v>
      </c>
      <c r="M40" s="97">
        <f>VLOOKUP('MATRIZ DE RIESGOS DE SST'!L40,'MAPAS DE RIESGOS INHER Y RESID'!$E$3:$F$7,2,FALSE)</f>
        <v>2</v>
      </c>
      <c r="N40" s="96" t="s">
        <v>81</v>
      </c>
      <c r="O40" s="97">
        <f>VLOOKUP('MATRIZ DE RIESGOS DE SST'!N40,'MAPAS DE RIESGOS INHER Y RESID'!$O$3:$P$7,2,FALSE)</f>
        <v>4</v>
      </c>
      <c r="P40" s="97">
        <f t="shared" si="8"/>
        <v>8</v>
      </c>
      <c r="Q40" s="96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BAJO</v>
      </c>
      <c r="R40" s="104" t="s">
        <v>59</v>
      </c>
      <c r="S40" s="104" t="s">
        <v>101</v>
      </c>
      <c r="T40" s="104" t="s">
        <v>59</v>
      </c>
      <c r="U40" s="123" t="s">
        <v>377</v>
      </c>
      <c r="V40" s="113" t="s">
        <v>51</v>
      </c>
      <c r="W40" s="103">
        <f>VLOOKUP(V40,'MAPAS DE RIESGOS INHER Y RESID'!$E$16:$F$18,2,FALSE)</f>
        <v>0.9</v>
      </c>
      <c r="X40" s="104">
        <f t="shared" si="9"/>
        <v>0.79999999999999982</v>
      </c>
      <c r="Y40" s="112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BAJO</v>
      </c>
      <c r="Z40" s="98" t="str">
        <f>VLOOKUP('MATRIZ DE RIESGOS DE SST'!Y40,'TABLA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6" ht="187.5" customHeight="1" x14ac:dyDescent="0.2">
      <c r="A41" s="162"/>
      <c r="B41" s="162"/>
      <c r="C41" s="162"/>
      <c r="D41" s="162"/>
      <c r="E41" s="162"/>
      <c r="F41" s="162"/>
      <c r="G41" s="162"/>
      <c r="H41" s="162"/>
      <c r="I41" s="117" t="s">
        <v>153</v>
      </c>
      <c r="J41" s="117" t="s">
        <v>154</v>
      </c>
      <c r="K41" s="117" t="s">
        <v>155</v>
      </c>
      <c r="L41" s="96" t="s">
        <v>80</v>
      </c>
      <c r="M41" s="97">
        <f>VLOOKUP('MATRIZ DE RIESGOS DE SST'!L41,'MAPAS DE RIESGOS INHER Y RESID'!$E$3:$F$7,2,FALSE)</f>
        <v>2</v>
      </c>
      <c r="N41" s="96" t="s">
        <v>50</v>
      </c>
      <c r="O41" s="97">
        <f>VLOOKUP('MATRIZ DE RIESGOS DE SST'!N41,'MAPAS DE RIESGOS INHER Y RESID'!$O$3:$P$7,2,FALSE)</f>
        <v>16</v>
      </c>
      <c r="P41" s="97">
        <f t="shared" si="8"/>
        <v>32</v>
      </c>
      <c r="Q41" s="96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104" t="s">
        <v>59</v>
      </c>
      <c r="S41" s="104" t="s">
        <v>59</v>
      </c>
      <c r="T41" s="104" t="s">
        <v>156</v>
      </c>
      <c r="U41" s="123" t="s">
        <v>157</v>
      </c>
      <c r="V41" s="113" t="s">
        <v>51</v>
      </c>
      <c r="W41" s="103">
        <f>VLOOKUP(V41,'MAPAS DE RIESGOS INHER Y RESID'!$E$16:$F$18,2,FALSE)</f>
        <v>0.9</v>
      </c>
      <c r="X41" s="104">
        <f t="shared" si="9"/>
        <v>3.1999999999999993</v>
      </c>
      <c r="Y41" s="112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98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123.75" customHeight="1" x14ac:dyDescent="0.2">
      <c r="A42" s="162"/>
      <c r="B42" s="162"/>
      <c r="C42" s="162"/>
      <c r="D42" s="162"/>
      <c r="E42" s="162"/>
      <c r="F42" s="162"/>
      <c r="G42" s="162"/>
      <c r="H42" s="162"/>
      <c r="I42" s="94" t="s">
        <v>137</v>
      </c>
      <c r="J42" s="94" t="s">
        <v>138</v>
      </c>
      <c r="K42" s="94" t="s">
        <v>139</v>
      </c>
      <c r="L42" s="96" t="s">
        <v>87</v>
      </c>
      <c r="M42" s="100">
        <f>VLOOKUP('MATRIZ DE RIESGOS DE SST'!L42,'MAPAS DE RIESGOS INHER Y RESID'!$E$3:$F$7,2,FALSE)</f>
        <v>4</v>
      </c>
      <c r="N42" s="101" t="s">
        <v>81</v>
      </c>
      <c r="O42" s="97">
        <f>VLOOKUP('MATRIZ DE RIESGOS DE SST'!N42,'MAPAS DE RIESGOS INHER Y RESID'!$O$3:$P$7,2,FALSE)</f>
        <v>4</v>
      </c>
      <c r="P42" s="97">
        <f t="shared" si="8"/>
        <v>16</v>
      </c>
      <c r="Q42" s="96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122" t="s">
        <v>69</v>
      </c>
      <c r="S42" s="122" t="s">
        <v>69</v>
      </c>
      <c r="T42" s="98" t="s">
        <v>140</v>
      </c>
      <c r="U42" s="98" t="s">
        <v>69</v>
      </c>
      <c r="V42" s="113" t="s">
        <v>51</v>
      </c>
      <c r="W42" s="103">
        <f>VLOOKUP(V42,'MAPAS DE RIESGOS INHER Y RESID'!$E$16:$F$18,2,FALSE)</f>
        <v>0.9</v>
      </c>
      <c r="X42" s="104">
        <f t="shared" si="9"/>
        <v>1.5999999999999996</v>
      </c>
      <c r="Y42" s="112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98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203.25" customHeight="1" x14ac:dyDescent="0.2">
      <c r="A43" s="162"/>
      <c r="B43" s="162"/>
      <c r="C43" s="162"/>
      <c r="D43" s="162"/>
      <c r="E43" s="162"/>
      <c r="F43" s="162"/>
      <c r="G43" s="162"/>
      <c r="H43" s="162"/>
      <c r="I43" s="94" t="s">
        <v>141</v>
      </c>
      <c r="J43" s="95" t="s">
        <v>158</v>
      </c>
      <c r="K43" s="94" t="s">
        <v>143</v>
      </c>
      <c r="L43" s="96" t="s">
        <v>58</v>
      </c>
      <c r="M43" s="97">
        <f>VLOOKUP('MATRIZ DE RIESGOS DE SST'!L43,'MAPAS DE RIESGOS INHER Y RESID'!$E$3:$F$7,2,FALSE)</f>
        <v>2</v>
      </c>
      <c r="N43" s="96" t="s">
        <v>81</v>
      </c>
      <c r="O43" s="97">
        <f>VLOOKUP('MATRIZ DE RIESGOS DE SST'!N43,'MAPAS DE RIESGOS INHER Y RESID'!$O$3:$P$7,2,FALSE)</f>
        <v>4</v>
      </c>
      <c r="P43" s="97">
        <f t="shared" si="8"/>
        <v>8</v>
      </c>
      <c r="Q43" s="96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BAJO</v>
      </c>
      <c r="R43" s="122" t="s">
        <v>59</v>
      </c>
      <c r="S43" s="122" t="s">
        <v>59</v>
      </c>
      <c r="T43" s="98" t="s">
        <v>144</v>
      </c>
      <c r="U43" s="98" t="s">
        <v>159</v>
      </c>
      <c r="V43" s="113" t="s">
        <v>51</v>
      </c>
      <c r="W43" s="103">
        <f>VLOOKUP(V43,'MAPAS DE RIESGOS INHER Y RESID'!$E$16:$F$18,2,FALSE)</f>
        <v>0.9</v>
      </c>
      <c r="X43" s="104">
        <f t="shared" si="9"/>
        <v>0.79999999999999982</v>
      </c>
      <c r="Y43" s="112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98" t="str">
        <f>VLOOKUP('MATRIZ DE RIESGOS DE SST'!Y43,'TABLA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148.5" customHeight="1" x14ac:dyDescent="0.2">
      <c r="A44" s="161" t="s">
        <v>160</v>
      </c>
      <c r="B44" s="161" t="s">
        <v>45</v>
      </c>
      <c r="C44" s="161"/>
      <c r="D44" s="161" t="s">
        <v>45</v>
      </c>
      <c r="E44" s="161"/>
      <c r="F44" s="161"/>
      <c r="G44" s="161"/>
      <c r="H44" s="161" t="s">
        <v>385</v>
      </c>
      <c r="I44" s="131" t="s">
        <v>161</v>
      </c>
      <c r="J44" s="131" t="s">
        <v>162</v>
      </c>
      <c r="K44" s="131" t="s">
        <v>163</v>
      </c>
      <c r="L44" s="96" t="s">
        <v>130</v>
      </c>
      <c r="M44" s="100">
        <f>VLOOKUP('MATRIZ DE RIESGOS DE SST'!L44,'MAPAS DE RIESGOS INHER Y RESID'!$E$3:$F$7,2,FALSE)</f>
        <v>1</v>
      </c>
      <c r="N44" s="101" t="s">
        <v>81</v>
      </c>
      <c r="O44" s="97">
        <f>VLOOKUP('MATRIZ DE RIESGOS DE SST'!N44,'MAPAS DE RIESGOS INHER Y RESID'!$O$3:$P$7,2,FALSE)</f>
        <v>4</v>
      </c>
      <c r="P44" s="97">
        <f t="shared" ref="P44" si="10">+M44*O44</f>
        <v>4</v>
      </c>
      <c r="Q44" s="96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BAJO</v>
      </c>
      <c r="R44" s="122" t="s">
        <v>59</v>
      </c>
      <c r="S44" s="122" t="s">
        <v>59</v>
      </c>
      <c r="T44" s="98" t="s">
        <v>69</v>
      </c>
      <c r="U44" s="98" t="s">
        <v>164</v>
      </c>
      <c r="V44" s="113" t="s">
        <v>51</v>
      </c>
      <c r="W44" s="103">
        <f>VLOOKUP(V44,'MAPAS DE RIESGOS INHER Y RESID'!$E$16:$F$18,2,FALSE)</f>
        <v>0.9</v>
      </c>
      <c r="X44" s="104">
        <f>P44-(W44*P44)</f>
        <v>0.39999999999999991</v>
      </c>
      <c r="Y44" s="105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102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142.5" customHeight="1" x14ac:dyDescent="0.2">
      <c r="A45" s="162"/>
      <c r="B45" s="162"/>
      <c r="C45" s="162"/>
      <c r="D45" s="162"/>
      <c r="E45" s="162"/>
      <c r="F45" s="162"/>
      <c r="G45" s="162"/>
      <c r="H45" s="162"/>
      <c r="I45" s="94" t="s">
        <v>55</v>
      </c>
      <c r="J45" s="94" t="s">
        <v>165</v>
      </c>
      <c r="K45" s="94" t="s">
        <v>57</v>
      </c>
      <c r="L45" s="96" t="s">
        <v>130</v>
      </c>
      <c r="M45" s="100">
        <f>VLOOKUP('MATRIZ DE RIESGOS DE SST'!L45,'MAPAS DE RIESGOS INHER Y RESID'!$E$3:$F$7,2,FALSE)</f>
        <v>1</v>
      </c>
      <c r="N45" s="101" t="s">
        <v>81</v>
      </c>
      <c r="O45" s="97">
        <f>VLOOKUP('MATRIZ DE RIESGOS DE SST'!N45,'MAPAS DE RIESGOS INHER Y RESID'!$O$3:$P$7,2,FALSE)</f>
        <v>4</v>
      </c>
      <c r="P45" s="97">
        <f t="shared" ref="P45:P62" si="11">+M45*O45</f>
        <v>4</v>
      </c>
      <c r="Q45" s="96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BAJO</v>
      </c>
      <c r="R45" s="102" t="s">
        <v>166</v>
      </c>
      <c r="S45" s="122" t="s">
        <v>69</v>
      </c>
      <c r="T45" s="122" t="s">
        <v>69</v>
      </c>
      <c r="U45" s="102" t="s">
        <v>167</v>
      </c>
      <c r="V45" s="113" t="s">
        <v>51</v>
      </c>
      <c r="W45" s="103">
        <f>VLOOKUP(V45,'MAPAS DE RIESGOS INHER Y RESID'!$E$16:$F$18,2,FALSE)</f>
        <v>0.9</v>
      </c>
      <c r="X45" s="104">
        <f t="shared" ref="X45:X62" si="12">P45-(W45*P45)</f>
        <v>0.39999999999999991</v>
      </c>
      <c r="Y45" s="105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102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138.75" customHeight="1" x14ac:dyDescent="0.2">
      <c r="A46" s="162"/>
      <c r="B46" s="162"/>
      <c r="C46" s="162"/>
      <c r="D46" s="162"/>
      <c r="E46" s="162"/>
      <c r="F46" s="162"/>
      <c r="G46" s="162"/>
      <c r="H46" s="162"/>
      <c r="I46" s="94" t="s">
        <v>61</v>
      </c>
      <c r="J46" s="94" t="s">
        <v>168</v>
      </c>
      <c r="K46" s="94" t="s">
        <v>68</v>
      </c>
      <c r="L46" s="96" t="s">
        <v>130</v>
      </c>
      <c r="M46" s="100">
        <f>VLOOKUP('MATRIZ DE RIESGOS DE SST'!L46,'MAPAS DE RIESGOS INHER Y RESID'!$E$3:$F$7,2,FALSE)</f>
        <v>1</v>
      </c>
      <c r="N46" s="101" t="s">
        <v>50</v>
      </c>
      <c r="O46" s="97">
        <f>VLOOKUP('MATRIZ DE RIESGOS DE SST'!N46,'MAPAS DE RIESGOS INHER Y RESID'!$O$3:$P$7,2,FALSE)</f>
        <v>16</v>
      </c>
      <c r="P46" s="97">
        <f t="shared" si="11"/>
        <v>16</v>
      </c>
      <c r="Q46" s="96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122" t="s">
        <v>69</v>
      </c>
      <c r="S46" s="122" t="s">
        <v>69</v>
      </c>
      <c r="T46" s="102" t="s">
        <v>169</v>
      </c>
      <c r="U46" s="122" t="s">
        <v>69</v>
      </c>
      <c r="V46" s="113" t="s">
        <v>51</v>
      </c>
      <c r="W46" s="103">
        <f>VLOOKUP(V46,'MAPAS DE RIESGOS INHER Y RESID'!$E$16:$F$18,2,FALSE)</f>
        <v>0.9</v>
      </c>
      <c r="X46" s="104">
        <f t="shared" si="12"/>
        <v>1.5999999999999996</v>
      </c>
      <c r="Y46" s="105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102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137.25" customHeight="1" x14ac:dyDescent="0.2">
      <c r="A47" s="162"/>
      <c r="B47" s="162"/>
      <c r="C47" s="162"/>
      <c r="D47" s="162"/>
      <c r="E47" s="162"/>
      <c r="F47" s="162"/>
      <c r="G47" s="162"/>
      <c r="H47" s="162"/>
      <c r="I47" s="119" t="s">
        <v>72</v>
      </c>
      <c r="J47" s="118" t="s">
        <v>170</v>
      </c>
      <c r="K47" s="94" t="s">
        <v>68</v>
      </c>
      <c r="L47" s="96" t="s">
        <v>130</v>
      </c>
      <c r="M47" s="100">
        <f>VLOOKUP('MATRIZ DE RIESGOS DE SST'!L47,'MAPAS DE RIESGOS INHER Y RESID'!$E$3:$F$7,2,FALSE)</f>
        <v>1</v>
      </c>
      <c r="N47" s="101" t="s">
        <v>50</v>
      </c>
      <c r="O47" s="97">
        <f>VLOOKUP('MATRIZ DE RIESGOS DE SST'!N47,'MAPAS DE RIESGOS INHER Y RESID'!$O$3:$P$7,2,FALSE)</f>
        <v>16</v>
      </c>
      <c r="P47" s="97">
        <f t="shared" si="11"/>
        <v>16</v>
      </c>
      <c r="Q47" s="96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MODERADO</v>
      </c>
      <c r="R47" s="122" t="s">
        <v>69</v>
      </c>
      <c r="S47" s="122" t="s">
        <v>69</v>
      </c>
      <c r="T47" s="102" t="s">
        <v>169</v>
      </c>
      <c r="U47" s="102" t="s">
        <v>376</v>
      </c>
      <c r="V47" s="113" t="s">
        <v>51</v>
      </c>
      <c r="W47" s="103">
        <f>VLOOKUP(V47,'MAPAS DE RIESGOS INHER Y RESID'!$E$16:$F$18,2,FALSE)</f>
        <v>0.9</v>
      </c>
      <c r="X47" s="104">
        <f t="shared" si="12"/>
        <v>1.5999999999999996</v>
      </c>
      <c r="Y47" s="105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102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122.25" x14ac:dyDescent="0.2">
      <c r="A48" s="162"/>
      <c r="B48" s="162"/>
      <c r="C48" s="162"/>
      <c r="D48" s="162"/>
      <c r="E48" s="162"/>
      <c r="F48" s="162"/>
      <c r="G48" s="162"/>
      <c r="H48" s="162"/>
      <c r="I48" s="94" t="s">
        <v>171</v>
      </c>
      <c r="J48" s="94" t="s">
        <v>138</v>
      </c>
      <c r="K48" s="94" t="s">
        <v>139</v>
      </c>
      <c r="L48" s="96" t="s">
        <v>87</v>
      </c>
      <c r="M48" s="100">
        <f>VLOOKUP('MATRIZ DE RIESGOS DE SST'!L48,'MAPAS DE RIESGOS INHER Y RESID'!$E$3:$F$7,2,FALSE)</f>
        <v>4</v>
      </c>
      <c r="N48" s="101" t="s">
        <v>50</v>
      </c>
      <c r="O48" s="97">
        <f>VLOOKUP('MATRIZ DE RIESGOS DE SST'!N48,'MAPAS DE RIESGOS INHER Y RESID'!$O$3:$P$7,2,FALSE)</f>
        <v>16</v>
      </c>
      <c r="P48" s="97">
        <f t="shared" si="11"/>
        <v>64</v>
      </c>
      <c r="Q48" s="96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ALTO</v>
      </c>
      <c r="R48" s="122" t="s">
        <v>69</v>
      </c>
      <c r="S48" s="122" t="s">
        <v>69</v>
      </c>
      <c r="T48" s="125" t="s">
        <v>172</v>
      </c>
      <c r="U48" s="102" t="s">
        <v>173</v>
      </c>
      <c r="V48" s="113" t="s">
        <v>51</v>
      </c>
      <c r="W48" s="103">
        <f>VLOOKUP(V48,'MAPAS DE RIESGOS INHER Y RESID'!$E$16:$F$18,2,FALSE)</f>
        <v>0.9</v>
      </c>
      <c r="X48" s="104">
        <f t="shared" si="12"/>
        <v>6.3999999999999986</v>
      </c>
      <c r="Y48" s="105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102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46.25" customHeight="1" x14ac:dyDescent="0.2">
      <c r="A49" s="162"/>
      <c r="B49" s="162"/>
      <c r="C49" s="162"/>
      <c r="D49" s="162"/>
      <c r="E49" s="162"/>
      <c r="F49" s="162"/>
      <c r="G49" s="162"/>
      <c r="H49" s="162"/>
      <c r="I49" s="94" t="s">
        <v>127</v>
      </c>
      <c r="J49" s="94" t="s">
        <v>174</v>
      </c>
      <c r="K49" s="94" t="s">
        <v>175</v>
      </c>
      <c r="L49" s="96" t="s">
        <v>130</v>
      </c>
      <c r="M49" s="100">
        <f>VLOOKUP('MATRIZ DE RIESGOS DE SST'!L49,'MAPAS DE RIESGOS INHER Y RESID'!$E$3:$F$7,2,FALSE)</f>
        <v>1</v>
      </c>
      <c r="N49" s="101" t="s">
        <v>81</v>
      </c>
      <c r="O49" s="97">
        <f>VLOOKUP('MATRIZ DE RIESGOS DE SST'!N49,'MAPAS DE RIESGOS INHER Y RESID'!$O$3:$P$7,2,FALSE)</f>
        <v>4</v>
      </c>
      <c r="P49" s="97">
        <f t="shared" si="11"/>
        <v>4</v>
      </c>
      <c r="Q49" s="96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BAJO</v>
      </c>
      <c r="R49" s="122" t="s">
        <v>69</v>
      </c>
      <c r="S49" s="122" t="s">
        <v>69</v>
      </c>
      <c r="T49" s="102" t="s">
        <v>176</v>
      </c>
      <c r="U49" s="122" t="s">
        <v>69</v>
      </c>
      <c r="V49" s="113" t="s">
        <v>51</v>
      </c>
      <c r="W49" s="103">
        <f>VLOOKUP(V49,'MAPAS DE RIESGOS INHER Y RESID'!$E$16:$F$18,2,FALSE)</f>
        <v>0.9</v>
      </c>
      <c r="X49" s="104">
        <f t="shared" si="12"/>
        <v>0.39999999999999991</v>
      </c>
      <c r="Y49" s="105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102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143.25" customHeight="1" x14ac:dyDescent="0.2">
      <c r="A50" s="162"/>
      <c r="B50" s="162"/>
      <c r="C50" s="162"/>
      <c r="D50" s="162"/>
      <c r="E50" s="162"/>
      <c r="F50" s="162"/>
      <c r="G50" s="162"/>
      <c r="H50" s="162"/>
      <c r="I50" s="94" t="s">
        <v>177</v>
      </c>
      <c r="J50" s="94" t="s">
        <v>178</v>
      </c>
      <c r="K50" s="94" t="s">
        <v>179</v>
      </c>
      <c r="L50" s="96" t="s">
        <v>130</v>
      </c>
      <c r="M50" s="100">
        <f>VLOOKUP('MATRIZ DE RIESGOS DE SST'!L50,'MAPAS DE RIESGOS INHER Y RESID'!$E$3:$F$7,2,FALSE)</f>
        <v>1</v>
      </c>
      <c r="N50" s="101" t="s">
        <v>81</v>
      </c>
      <c r="O50" s="97">
        <f>VLOOKUP('MATRIZ DE RIESGOS DE SST'!N50,'MAPAS DE RIESGOS INHER Y RESID'!$O$3:$P$7,2,FALSE)</f>
        <v>4</v>
      </c>
      <c r="P50" s="97">
        <f t="shared" si="11"/>
        <v>4</v>
      </c>
      <c r="Q50" s="96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BAJO</v>
      </c>
      <c r="R50" s="122" t="s">
        <v>69</v>
      </c>
      <c r="S50" s="122" t="s">
        <v>69</v>
      </c>
      <c r="T50" s="102" t="s">
        <v>180</v>
      </c>
      <c r="U50" s="122" t="s">
        <v>69</v>
      </c>
      <c r="V50" s="113" t="s">
        <v>51</v>
      </c>
      <c r="W50" s="103">
        <f>VLOOKUP(V50,'MAPAS DE RIESGOS INHER Y RESID'!$E$16:$F$18,2,FALSE)</f>
        <v>0.9</v>
      </c>
      <c r="X50" s="104">
        <f t="shared" si="12"/>
        <v>0.39999999999999991</v>
      </c>
      <c r="Y50" s="105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102" t="str">
        <f>VLOOKUP('MATRIZ DE RIESGOS DE SST'!Y50,'TABLA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6" ht="183" customHeight="1" x14ac:dyDescent="0.2">
      <c r="A51" s="162"/>
      <c r="B51" s="162"/>
      <c r="C51" s="162"/>
      <c r="D51" s="162"/>
      <c r="E51" s="162"/>
      <c r="F51" s="162"/>
      <c r="G51" s="162"/>
      <c r="H51" s="162"/>
      <c r="I51" s="94" t="s">
        <v>133</v>
      </c>
      <c r="J51" s="94" t="s">
        <v>181</v>
      </c>
      <c r="K51" s="94" t="s">
        <v>86</v>
      </c>
      <c r="L51" s="96" t="s">
        <v>87</v>
      </c>
      <c r="M51" s="100">
        <f>VLOOKUP('MATRIZ DE RIESGOS DE SST'!L51,'MAPAS DE RIESGOS INHER Y RESID'!$E$3:$F$7,2,FALSE)</f>
        <v>4</v>
      </c>
      <c r="N51" s="101" t="s">
        <v>50</v>
      </c>
      <c r="O51" s="97">
        <f>VLOOKUP('MATRIZ DE RIESGOS DE SST'!N51,'MAPAS DE RIESGOS INHER Y RESID'!$O$3:$P$7,2,FALSE)</f>
        <v>16</v>
      </c>
      <c r="P51" s="97">
        <f t="shared" ref="P51:P52" si="13">+M51*O51</f>
        <v>64</v>
      </c>
      <c r="Q51" s="96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ALTO</v>
      </c>
      <c r="R51" s="122" t="s">
        <v>69</v>
      </c>
      <c r="S51" s="122" t="s">
        <v>69</v>
      </c>
      <c r="T51" s="98" t="s">
        <v>135</v>
      </c>
      <c r="U51" s="102" t="s">
        <v>182</v>
      </c>
      <c r="V51" s="113" t="s">
        <v>51</v>
      </c>
      <c r="W51" s="103">
        <f>VLOOKUP(V51,'MAPAS DE RIESGOS INHER Y RESID'!$E$16:$F$18,2,FALSE)</f>
        <v>0.9</v>
      </c>
      <c r="X51" s="104">
        <f t="shared" si="12"/>
        <v>6.3999999999999986</v>
      </c>
      <c r="Y51" s="105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102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168" customHeight="1" x14ac:dyDescent="0.2">
      <c r="A52" s="162"/>
      <c r="B52" s="162"/>
      <c r="C52" s="162"/>
      <c r="D52" s="162"/>
      <c r="E52" s="162"/>
      <c r="F52" s="162"/>
      <c r="G52" s="162"/>
      <c r="H52" s="162"/>
      <c r="I52" s="94" t="s">
        <v>183</v>
      </c>
      <c r="J52" s="94" t="s">
        <v>184</v>
      </c>
      <c r="K52" s="94" t="s">
        <v>86</v>
      </c>
      <c r="L52" s="96" t="s">
        <v>87</v>
      </c>
      <c r="M52" s="100">
        <f>VLOOKUP('MATRIZ DE RIESGOS DE SST'!L52,'MAPAS DE RIESGOS INHER Y RESID'!$E$3:$F$7,2,FALSE)</f>
        <v>4</v>
      </c>
      <c r="N52" s="101" t="s">
        <v>50</v>
      </c>
      <c r="O52" s="97">
        <f>VLOOKUP('MATRIZ DE RIESGOS DE SST'!N52,'MAPAS DE RIESGOS INHER Y RESID'!$O$3:$P$7,2,FALSE)</f>
        <v>16</v>
      </c>
      <c r="P52" s="97">
        <f t="shared" si="13"/>
        <v>64</v>
      </c>
      <c r="Q52" s="96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ALTO</v>
      </c>
      <c r="R52" s="122" t="s">
        <v>69</v>
      </c>
      <c r="S52" s="102" t="s">
        <v>185</v>
      </c>
      <c r="T52" s="122" t="s">
        <v>69</v>
      </c>
      <c r="U52" s="102" t="s">
        <v>186</v>
      </c>
      <c r="V52" s="113" t="s">
        <v>51</v>
      </c>
      <c r="W52" s="103">
        <f>VLOOKUP(V52,'MAPAS DE RIESGOS INHER Y RESID'!$E$16:$F$18,2,FALSE)</f>
        <v>0.9</v>
      </c>
      <c r="X52" s="104">
        <f t="shared" si="12"/>
        <v>6.3999999999999986</v>
      </c>
      <c r="Y52" s="105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102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168" customHeight="1" x14ac:dyDescent="0.2">
      <c r="A53" s="162"/>
      <c r="B53" s="162"/>
      <c r="C53" s="162"/>
      <c r="D53" s="162"/>
      <c r="E53" s="162"/>
      <c r="F53" s="162"/>
      <c r="G53" s="162"/>
      <c r="H53" s="162"/>
      <c r="I53" s="94" t="s">
        <v>84</v>
      </c>
      <c r="J53" s="94" t="s">
        <v>187</v>
      </c>
      <c r="K53" s="94" t="s">
        <v>86</v>
      </c>
      <c r="L53" s="96" t="s">
        <v>87</v>
      </c>
      <c r="M53" s="100">
        <f>VLOOKUP('MATRIZ DE RIESGOS DE SST'!L53,'MAPAS DE RIESGOS INHER Y RESID'!$E$3:$F$7,2,FALSE)</f>
        <v>4</v>
      </c>
      <c r="N53" s="101" t="s">
        <v>50</v>
      </c>
      <c r="O53" s="97">
        <f>VLOOKUP('MATRIZ DE RIESGOS DE SST'!N53,'MAPAS DE RIESGOS INHER Y RESID'!$O$3:$P$7,2,FALSE)</f>
        <v>16</v>
      </c>
      <c r="P53" s="97">
        <f t="shared" ref="P53" si="14">+M53*O53</f>
        <v>64</v>
      </c>
      <c r="Q53" s="96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ALTO</v>
      </c>
      <c r="R53" s="122" t="s">
        <v>69</v>
      </c>
      <c r="S53" s="122" t="s">
        <v>69</v>
      </c>
      <c r="T53" s="98" t="s">
        <v>135</v>
      </c>
      <c r="U53" s="102" t="s">
        <v>188</v>
      </c>
      <c r="V53" s="113" t="s">
        <v>51</v>
      </c>
      <c r="W53" s="103">
        <f>VLOOKUP(V53,'MAPAS DE RIESGOS INHER Y RESID'!$E$16:$F$18,2,FALSE)</f>
        <v>0.9</v>
      </c>
      <c r="X53" s="104">
        <f t="shared" si="12"/>
        <v>6.3999999999999986</v>
      </c>
      <c r="Y53" s="105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102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117" customHeight="1" x14ac:dyDescent="0.2">
      <c r="A54" s="162"/>
      <c r="B54" s="162"/>
      <c r="C54" s="162"/>
      <c r="D54" s="162"/>
      <c r="E54" s="162"/>
      <c r="F54" s="162"/>
      <c r="G54" s="162"/>
      <c r="H54" s="162"/>
      <c r="I54" s="116" t="s">
        <v>189</v>
      </c>
      <c r="J54" s="115" t="s">
        <v>190</v>
      </c>
      <c r="K54" s="129" t="s">
        <v>191</v>
      </c>
      <c r="L54" s="96" t="s">
        <v>58</v>
      </c>
      <c r="M54" s="100">
        <f>VLOOKUP('MATRIZ DE RIESGOS DE SST'!L54,'MAPAS DE RIESGOS INHER Y RESID'!$E$3:$F$7,2,FALSE)</f>
        <v>2</v>
      </c>
      <c r="N54" s="101" t="s">
        <v>81</v>
      </c>
      <c r="O54" s="97">
        <f>VLOOKUP('MATRIZ DE RIESGOS DE SST'!N54,'MAPAS DE RIESGOS INHER Y RESID'!$O$3:$P$7,2,FALSE)</f>
        <v>4</v>
      </c>
      <c r="P54" s="97">
        <f t="shared" ref="P54:P58" si="15">+M54*O54</f>
        <v>8</v>
      </c>
      <c r="Q54" s="96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BAJO</v>
      </c>
      <c r="R54" s="98" t="s">
        <v>69</v>
      </c>
      <c r="S54" s="98" t="s">
        <v>69</v>
      </c>
      <c r="T54" s="98" t="s">
        <v>69</v>
      </c>
      <c r="U54" s="102" t="s">
        <v>192</v>
      </c>
      <c r="V54" s="113" t="s">
        <v>51</v>
      </c>
      <c r="W54" s="103">
        <f>VLOOKUP(V54,'MAPAS DE RIESGOS INHER Y RESID'!$E$16:$F$18,2,FALSE)</f>
        <v>0.9</v>
      </c>
      <c r="X54" s="104">
        <f t="shared" si="12"/>
        <v>0.79999999999999982</v>
      </c>
      <c r="Y54" s="105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102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6" ht="179.25" customHeight="1" x14ac:dyDescent="0.2">
      <c r="A55" s="162"/>
      <c r="B55" s="162"/>
      <c r="C55" s="162"/>
      <c r="D55" s="162"/>
      <c r="E55" s="162"/>
      <c r="F55" s="162"/>
      <c r="G55" s="162"/>
      <c r="H55" s="162"/>
      <c r="I55" s="116" t="s">
        <v>193</v>
      </c>
      <c r="J55" s="115" t="s">
        <v>194</v>
      </c>
      <c r="K55" s="116" t="s">
        <v>195</v>
      </c>
      <c r="L55" s="96" t="s">
        <v>49</v>
      </c>
      <c r="M55" s="100">
        <f>VLOOKUP('MATRIZ DE RIESGOS DE SST'!L55,'MAPAS DE RIESGOS INHER Y RESID'!$E$3:$F$7,2,FALSE)</f>
        <v>3</v>
      </c>
      <c r="N55" s="101" t="s">
        <v>50</v>
      </c>
      <c r="O55" s="97">
        <f>VLOOKUP('MATRIZ DE RIESGOS DE SST'!N55,'MAPAS DE RIESGOS INHER Y RESID'!$O$3:$P$7,2,FALSE)</f>
        <v>16</v>
      </c>
      <c r="P55" s="97">
        <f t="shared" si="15"/>
        <v>48</v>
      </c>
      <c r="Q55" s="96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102" t="s">
        <v>59</v>
      </c>
      <c r="S55" s="102" t="s">
        <v>59</v>
      </c>
      <c r="T55" s="102" t="s">
        <v>196</v>
      </c>
      <c r="U55" s="102" t="s">
        <v>197</v>
      </c>
      <c r="V55" s="101" t="s">
        <v>49</v>
      </c>
      <c r="W55" s="103">
        <f>VLOOKUP(V55,'MAPAS DE RIESGOS INHER Y RESID'!$E$16:$F$18,2,FALSE)</f>
        <v>0.4</v>
      </c>
      <c r="X55" s="104">
        <f t="shared" ref="X55:X58" si="16">P55-(W55*P55)</f>
        <v>28.799999999999997</v>
      </c>
      <c r="Y55" s="105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MODERADO</v>
      </c>
      <c r="Z55" s="102" t="str">
        <f>VLOOKUP('MATRIZ DE RIESGOS DE SST'!Y55,'TABLA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165" customHeight="1" x14ac:dyDescent="0.2">
      <c r="A56" s="162"/>
      <c r="B56" s="162"/>
      <c r="C56" s="162"/>
      <c r="D56" s="162"/>
      <c r="E56" s="162"/>
      <c r="F56" s="162"/>
      <c r="G56" s="162"/>
      <c r="H56" s="162"/>
      <c r="I56" s="120" t="s">
        <v>137</v>
      </c>
      <c r="J56" s="121" t="s">
        <v>138</v>
      </c>
      <c r="K56" s="120" t="s">
        <v>139</v>
      </c>
      <c r="L56" s="96" t="s">
        <v>49</v>
      </c>
      <c r="M56" s="100">
        <f>VLOOKUP('MATRIZ DE RIESGOS DE SST'!L56,'MAPAS DE RIESGOS INHER Y RESID'!$E$3:$F$7,2,FALSE)</f>
        <v>3</v>
      </c>
      <c r="N56" s="101" t="s">
        <v>50</v>
      </c>
      <c r="O56" s="97">
        <f>VLOOKUP('MATRIZ DE RIESGOS DE SST'!N56,'MAPAS DE RIESGOS INHER Y RESID'!$O$3:$P$7,2,FALSE)</f>
        <v>16</v>
      </c>
      <c r="P56" s="97">
        <f t="shared" si="15"/>
        <v>48</v>
      </c>
      <c r="Q56" s="96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102" t="s">
        <v>59</v>
      </c>
      <c r="S56" s="102" t="s">
        <v>59</v>
      </c>
      <c r="T56" s="102" t="s">
        <v>196</v>
      </c>
      <c r="U56" s="102" t="s">
        <v>198</v>
      </c>
      <c r="V56" s="101" t="s">
        <v>49</v>
      </c>
      <c r="W56" s="103">
        <f>VLOOKUP(V56,'MAPAS DE RIESGOS INHER Y RESID'!$E$16:$F$18,2,FALSE)</f>
        <v>0.4</v>
      </c>
      <c r="X56" s="104">
        <f t="shared" si="16"/>
        <v>28.799999999999997</v>
      </c>
      <c r="Y56" s="105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MODERADO</v>
      </c>
      <c r="Z56" s="102" t="str">
        <f>VLOOKUP('MATRIZ DE RIESGOS DE SST'!Y56,'TABLA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7" spans="1:26" ht="165" customHeight="1" x14ac:dyDescent="0.2">
      <c r="A57" s="162"/>
      <c r="B57" s="162"/>
      <c r="C57" s="162"/>
      <c r="D57" s="162"/>
      <c r="E57" s="162"/>
      <c r="F57" s="162"/>
      <c r="G57" s="162"/>
      <c r="H57" s="162"/>
      <c r="I57" s="120" t="s">
        <v>171</v>
      </c>
      <c r="J57" s="121" t="s">
        <v>138</v>
      </c>
      <c r="K57" s="120" t="s">
        <v>139</v>
      </c>
      <c r="L57" s="96" t="s">
        <v>49</v>
      </c>
      <c r="M57" s="100">
        <f>VLOOKUP('MATRIZ DE RIESGOS DE SST'!L57,'MAPAS DE RIESGOS INHER Y RESID'!$E$3:$F$7,2,FALSE)</f>
        <v>3</v>
      </c>
      <c r="N57" s="101" t="s">
        <v>50</v>
      </c>
      <c r="O57" s="97">
        <f>VLOOKUP('MATRIZ DE RIESGOS DE SST'!N57,'MAPAS DE RIESGOS INHER Y RESID'!$O$3:$P$7,2,FALSE)</f>
        <v>16</v>
      </c>
      <c r="P57" s="97">
        <f t="shared" si="15"/>
        <v>48</v>
      </c>
      <c r="Q57" s="96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102" t="s">
        <v>59</v>
      </c>
      <c r="S57" s="102" t="s">
        <v>59</v>
      </c>
      <c r="T57" s="102" t="s">
        <v>196</v>
      </c>
      <c r="U57" s="102" t="s">
        <v>198</v>
      </c>
      <c r="V57" s="101" t="s">
        <v>49</v>
      </c>
      <c r="W57" s="103">
        <f>VLOOKUP(V57,'MAPAS DE RIESGOS INHER Y RESID'!$E$16:$F$18,2,FALSE)</f>
        <v>0.4</v>
      </c>
      <c r="X57" s="104">
        <f t="shared" si="16"/>
        <v>28.799999999999997</v>
      </c>
      <c r="Y57" s="105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MODERADO</v>
      </c>
      <c r="Z57" s="102" t="str">
        <f>VLOOKUP('MATRIZ DE RIESGOS DE SST'!Y57,'TABLA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8" spans="1:26" ht="173.25" customHeight="1" x14ac:dyDescent="0.2">
      <c r="A58" s="162"/>
      <c r="B58" s="162"/>
      <c r="C58" s="162"/>
      <c r="D58" s="162"/>
      <c r="E58" s="162"/>
      <c r="F58" s="162"/>
      <c r="G58" s="162"/>
      <c r="H58" s="162"/>
      <c r="I58" s="117" t="s">
        <v>102</v>
      </c>
      <c r="J58" s="117" t="s">
        <v>103</v>
      </c>
      <c r="K58" s="117" t="s">
        <v>104</v>
      </c>
      <c r="L58" s="96" t="s">
        <v>87</v>
      </c>
      <c r="M58" s="100">
        <f>VLOOKUP('MATRIZ DE RIESGOS DE SST'!L58,'MAPAS DE RIESGOS INHER Y RESID'!$E$3:$F$7,2,FALSE)</f>
        <v>4</v>
      </c>
      <c r="N58" s="101" t="s">
        <v>50</v>
      </c>
      <c r="O58" s="97">
        <f>VLOOKUP('MATRIZ DE RIESGOS DE SST'!N58,'MAPAS DE RIESGOS INHER Y RESID'!$O$3:$P$7,2,FALSE)</f>
        <v>16</v>
      </c>
      <c r="P58" s="97">
        <f t="shared" si="15"/>
        <v>64</v>
      </c>
      <c r="Q58" s="96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ALTO</v>
      </c>
      <c r="R58" s="102" t="s">
        <v>59</v>
      </c>
      <c r="S58" s="102" t="s">
        <v>59</v>
      </c>
      <c r="T58" s="102" t="s">
        <v>59</v>
      </c>
      <c r="U58" s="102" t="s">
        <v>59</v>
      </c>
      <c r="V58" s="101" t="s">
        <v>199</v>
      </c>
      <c r="W58" s="103">
        <f>VLOOKUP(V58,'MAPAS DE RIESGOS INHER Y RESID'!$E$16:$F$18,2,FALSE)</f>
        <v>0.9</v>
      </c>
      <c r="X58" s="104">
        <f t="shared" si="16"/>
        <v>6.3999999999999986</v>
      </c>
      <c r="Y58" s="105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BAJO</v>
      </c>
      <c r="Z58" s="102" t="str">
        <f>VLOOKUP('MATRIZ DE RIESGOS DE SST'!Y58,'TABLA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6" ht="173.25" customHeight="1" x14ac:dyDescent="0.2">
      <c r="A59" s="162"/>
      <c r="B59" s="162"/>
      <c r="C59" s="162"/>
      <c r="D59" s="162"/>
      <c r="E59" s="162"/>
      <c r="F59" s="162"/>
      <c r="G59" s="162"/>
      <c r="H59" s="162"/>
      <c r="I59" s="117" t="s">
        <v>200</v>
      </c>
      <c r="J59" s="130" t="s">
        <v>201</v>
      </c>
      <c r="K59" s="117" t="s">
        <v>202</v>
      </c>
      <c r="L59" s="96" t="s">
        <v>58</v>
      </c>
      <c r="M59" s="100">
        <f>VLOOKUP('MATRIZ DE RIESGOS DE SST'!L59,'MAPAS DE RIESGOS INHER Y RESID'!$E$3:$F$7,2,FALSE)</f>
        <v>2</v>
      </c>
      <c r="N59" s="101" t="s">
        <v>50</v>
      </c>
      <c r="O59" s="97">
        <f>VLOOKUP('MATRIZ DE RIESGOS DE SST'!N59,'MAPAS DE RIESGOS INHER Y RESID'!$O$3:$P$7,2,FALSE)</f>
        <v>16</v>
      </c>
      <c r="P59" s="97">
        <f t="shared" ref="P59" si="17">+M59*O59</f>
        <v>32</v>
      </c>
      <c r="Q59" s="96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MODERADO</v>
      </c>
      <c r="R59" s="102" t="s">
        <v>59</v>
      </c>
      <c r="S59" s="102" t="s">
        <v>59</v>
      </c>
      <c r="T59" s="102" t="s">
        <v>59</v>
      </c>
      <c r="U59" s="102" t="s">
        <v>59</v>
      </c>
      <c r="V59" s="101" t="s">
        <v>199</v>
      </c>
      <c r="W59" s="103">
        <f>VLOOKUP(V59,'MAPAS DE RIESGOS INHER Y RESID'!$E$16:$F$18,2,FALSE)</f>
        <v>0.9</v>
      </c>
      <c r="X59" s="104">
        <f t="shared" ref="X59" si="18">P59-(W59*P59)</f>
        <v>3.1999999999999993</v>
      </c>
      <c r="Y59" s="105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BAJO</v>
      </c>
      <c r="Z59" s="102" t="str">
        <f>VLOOKUP('MATRIZ DE RIESGOS DE SST'!Y59,'TABLA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173.25" customHeight="1" x14ac:dyDescent="0.2">
      <c r="A60" s="162"/>
      <c r="B60" s="162"/>
      <c r="C60" s="162"/>
      <c r="D60" s="162"/>
      <c r="E60" s="162"/>
      <c r="F60" s="162"/>
      <c r="G60" s="162"/>
      <c r="H60" s="162"/>
      <c r="I60" s="117" t="s">
        <v>203</v>
      </c>
      <c r="J60" s="130" t="s">
        <v>204</v>
      </c>
      <c r="K60" s="117" t="s">
        <v>205</v>
      </c>
      <c r="L60" s="96" t="s">
        <v>58</v>
      </c>
      <c r="M60" s="100">
        <f>VLOOKUP('MATRIZ DE RIESGOS DE SST'!L60,'MAPAS DE RIESGOS INHER Y RESID'!$E$3:$F$7,2,FALSE)</f>
        <v>2</v>
      </c>
      <c r="N60" s="101" t="s">
        <v>50</v>
      </c>
      <c r="O60" s="97">
        <f>VLOOKUP('MATRIZ DE RIESGOS DE SST'!N60,'MAPAS DE RIESGOS INHER Y RESID'!$O$3:$P$7,2,FALSE)</f>
        <v>16</v>
      </c>
      <c r="P60" s="97">
        <f t="shared" ref="P60:P61" si="19">+M60*O60</f>
        <v>32</v>
      </c>
      <c r="Q60" s="96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MODERADO</v>
      </c>
      <c r="R60" s="102" t="s">
        <v>59</v>
      </c>
      <c r="S60" s="102" t="s">
        <v>59</v>
      </c>
      <c r="T60" s="102" t="s">
        <v>59</v>
      </c>
      <c r="U60" s="102" t="s">
        <v>379</v>
      </c>
      <c r="V60" s="101" t="s">
        <v>199</v>
      </c>
      <c r="W60" s="103">
        <f>VLOOKUP(V60,'MAPAS DE RIESGOS INHER Y RESID'!$E$16:$F$18,2,FALSE)</f>
        <v>0.9</v>
      </c>
      <c r="X60" s="104">
        <f t="shared" ref="X60:X61" si="20">P60-(W60*P60)</f>
        <v>3.1999999999999993</v>
      </c>
      <c r="Y60" s="105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BAJO</v>
      </c>
      <c r="Z60" s="102" t="str">
        <f>VLOOKUP('MATRIZ DE RIESGOS DE SST'!Y60,'TABLA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6" ht="173.25" customHeight="1" x14ac:dyDescent="0.2">
      <c r="A61" s="162"/>
      <c r="B61" s="162"/>
      <c r="C61" s="162"/>
      <c r="D61" s="162"/>
      <c r="E61" s="162"/>
      <c r="F61" s="162"/>
      <c r="G61" s="162"/>
      <c r="H61" s="162"/>
      <c r="I61" s="117" t="s">
        <v>206</v>
      </c>
      <c r="J61" s="130" t="s">
        <v>207</v>
      </c>
      <c r="K61" s="117" t="s">
        <v>205</v>
      </c>
      <c r="L61" s="96" t="s">
        <v>58</v>
      </c>
      <c r="M61" s="100">
        <f>VLOOKUP('MATRIZ DE RIESGOS DE SST'!L61,'MAPAS DE RIESGOS INHER Y RESID'!$E$3:$F$7,2,FALSE)</f>
        <v>2</v>
      </c>
      <c r="N61" s="101" t="s">
        <v>50</v>
      </c>
      <c r="O61" s="97">
        <f>VLOOKUP('MATRIZ DE RIESGOS DE SST'!N61,'MAPAS DE RIESGOS INHER Y RESID'!$O$3:$P$7,2,FALSE)</f>
        <v>16</v>
      </c>
      <c r="P61" s="97">
        <f t="shared" si="19"/>
        <v>32</v>
      </c>
      <c r="Q61" s="96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MODERADO</v>
      </c>
      <c r="R61" s="102" t="s">
        <v>59</v>
      </c>
      <c r="S61" s="102" t="s">
        <v>59</v>
      </c>
      <c r="T61" s="102" t="s">
        <v>59</v>
      </c>
      <c r="U61" s="102" t="s">
        <v>378</v>
      </c>
      <c r="V61" s="101" t="s">
        <v>199</v>
      </c>
      <c r="W61" s="103">
        <f>VLOOKUP(V61,'MAPAS DE RIESGOS INHER Y RESID'!$E$16:$F$18,2,FALSE)</f>
        <v>0.9</v>
      </c>
      <c r="X61" s="104">
        <f t="shared" si="20"/>
        <v>3.1999999999999993</v>
      </c>
      <c r="Y61" s="105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BAJO</v>
      </c>
      <c r="Z61" s="102" t="str">
        <f>VLOOKUP('MATRIZ DE RIESGOS DE SST'!Y61,'TABLA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6" ht="166.5" customHeight="1" x14ac:dyDescent="0.2">
      <c r="A62" s="163"/>
      <c r="B62" s="163"/>
      <c r="C62" s="163"/>
      <c r="D62" s="163"/>
      <c r="E62" s="163"/>
      <c r="F62" s="163"/>
      <c r="G62" s="163"/>
      <c r="H62" s="163"/>
      <c r="I62" s="94" t="s">
        <v>90</v>
      </c>
      <c r="J62" s="94" t="s">
        <v>208</v>
      </c>
      <c r="K62" s="94" t="s">
        <v>92</v>
      </c>
      <c r="L62" s="96" t="s">
        <v>87</v>
      </c>
      <c r="M62" s="100">
        <f>VLOOKUP('MATRIZ DE RIESGOS DE SST'!L62,'MAPAS DE RIESGOS INHER Y RESID'!$E$3:$F$7,2,FALSE)</f>
        <v>4</v>
      </c>
      <c r="N62" s="101" t="s">
        <v>50</v>
      </c>
      <c r="O62" s="97">
        <f>VLOOKUP('MATRIZ DE RIESGOS DE SST'!N62,'MAPAS DE RIESGOS INHER Y RESID'!$O$3:$P$7,2,FALSE)</f>
        <v>16</v>
      </c>
      <c r="P62" s="97">
        <f t="shared" si="11"/>
        <v>64</v>
      </c>
      <c r="Q62" s="96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ALTO</v>
      </c>
      <c r="R62" s="114" t="s">
        <v>209</v>
      </c>
      <c r="S62" s="102" t="s">
        <v>210</v>
      </c>
      <c r="T62" s="102" t="s">
        <v>211</v>
      </c>
      <c r="U62" s="102" t="s">
        <v>212</v>
      </c>
      <c r="V62" s="101" t="s">
        <v>199</v>
      </c>
      <c r="W62" s="103">
        <f>VLOOKUP(V62,'MAPAS DE RIESGOS INHER Y RESID'!$E$16:$F$18,2,FALSE)</f>
        <v>0.9</v>
      </c>
      <c r="X62" s="104">
        <f t="shared" si="12"/>
        <v>6.3999999999999986</v>
      </c>
      <c r="Y62" s="105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BAJO</v>
      </c>
      <c r="Z62" s="102" t="str">
        <f>VLOOKUP('MATRIZ DE RIESGOS DE SST'!Y62,'TABLA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6" x14ac:dyDescent="0.2">
      <c r="Y63" s="108"/>
      <c r="Z63" s="108"/>
    </row>
    <row r="64" spans="1:26" x14ac:dyDescent="0.2">
      <c r="Y64" s="108"/>
      <c r="Z64" s="108"/>
    </row>
    <row r="65" spans="25:26" x14ac:dyDescent="0.2">
      <c r="Y65" s="108"/>
      <c r="Z65" s="108"/>
    </row>
    <row r="66" spans="25:26" x14ac:dyDescent="0.2">
      <c r="Y66" s="108"/>
      <c r="Z66" s="108"/>
    </row>
    <row r="67" spans="25:26" x14ac:dyDescent="0.2">
      <c r="Y67" s="108"/>
      <c r="Z67" s="108"/>
    </row>
    <row r="68" spans="25:26" x14ac:dyDescent="0.2">
      <c r="Y68" s="108"/>
      <c r="Z68" s="108"/>
    </row>
    <row r="69" spans="25:26" x14ac:dyDescent="0.2">
      <c r="Y69" s="108"/>
      <c r="Z69" s="108"/>
    </row>
    <row r="70" spans="25:26" x14ac:dyDescent="0.2">
      <c r="Y70" s="108"/>
      <c r="Z70" s="108"/>
    </row>
    <row r="71" spans="25:26" x14ac:dyDescent="0.2">
      <c r="Y71" s="108"/>
      <c r="Z71" s="108"/>
    </row>
    <row r="72" spans="25:26" x14ac:dyDescent="0.2">
      <c r="Y72" s="108"/>
      <c r="Z72" s="108"/>
    </row>
    <row r="73" spans="25:26" x14ac:dyDescent="0.2">
      <c r="Y73" s="108"/>
      <c r="Z73" s="108"/>
    </row>
    <row r="74" spans="25:26" x14ac:dyDescent="0.2">
      <c r="Y74" s="108"/>
      <c r="Z74" s="108"/>
    </row>
    <row r="75" spans="25:26" x14ac:dyDescent="0.2">
      <c r="Y75" s="108"/>
      <c r="Z75" s="108"/>
    </row>
    <row r="76" spans="25:26" x14ac:dyDescent="0.2">
      <c r="Y76" s="108"/>
      <c r="Z76" s="108"/>
    </row>
    <row r="77" spans="25:26" x14ac:dyDescent="0.2">
      <c r="Y77" s="108"/>
      <c r="Z77" s="108"/>
    </row>
    <row r="78" spans="25:26" x14ac:dyDescent="0.2">
      <c r="Y78" s="108"/>
      <c r="Z78" s="108"/>
    </row>
    <row r="79" spans="25:26" x14ac:dyDescent="0.2">
      <c r="Y79" s="108"/>
      <c r="Z79" s="108"/>
    </row>
    <row r="80" spans="25:26" x14ac:dyDescent="0.2">
      <c r="Y80" s="108"/>
      <c r="Z80" s="108"/>
    </row>
    <row r="81" spans="25:26" x14ac:dyDescent="0.2">
      <c r="Y81" s="108"/>
      <c r="Z81" s="108"/>
    </row>
    <row r="82" spans="25:26" x14ac:dyDescent="0.2">
      <c r="Y82" s="108"/>
      <c r="Z82" s="108"/>
    </row>
    <row r="83" spans="25:26" x14ac:dyDescent="0.2">
      <c r="Y83" s="108"/>
      <c r="Z83" s="108"/>
    </row>
    <row r="84" spans="25:26" x14ac:dyDescent="0.2">
      <c r="Y84" s="108"/>
      <c r="Z84" s="108"/>
    </row>
    <row r="85" spans="25:26" x14ac:dyDescent="0.2">
      <c r="Y85" s="108"/>
      <c r="Z85" s="108"/>
    </row>
    <row r="86" spans="25:26" x14ac:dyDescent="0.2">
      <c r="Y86" s="108"/>
      <c r="Z86" s="108"/>
    </row>
    <row r="87" spans="25:26" x14ac:dyDescent="0.2">
      <c r="Y87" s="108"/>
      <c r="Z87" s="108"/>
    </row>
    <row r="88" spans="25:26" x14ac:dyDescent="0.2">
      <c r="Y88" s="108"/>
      <c r="Z88" s="108"/>
    </row>
    <row r="89" spans="25:26" x14ac:dyDescent="0.2">
      <c r="Y89" s="108"/>
      <c r="Z89" s="108"/>
    </row>
    <row r="90" spans="25:26" x14ac:dyDescent="0.2">
      <c r="Y90" s="108"/>
      <c r="Z90" s="108"/>
    </row>
    <row r="91" spans="25:26" x14ac:dyDescent="0.2">
      <c r="Y91" s="108"/>
      <c r="Z91" s="108"/>
    </row>
    <row r="92" spans="25:26" x14ac:dyDescent="0.2">
      <c r="Y92" s="108"/>
      <c r="Z92" s="108"/>
    </row>
    <row r="93" spans="25:26" x14ac:dyDescent="0.2">
      <c r="Y93" s="108"/>
      <c r="Z93" s="108"/>
    </row>
    <row r="94" spans="25:26" x14ac:dyDescent="0.2">
      <c r="Y94" s="108"/>
      <c r="Z94" s="108"/>
    </row>
    <row r="95" spans="25:26" x14ac:dyDescent="0.2">
      <c r="Y95" s="108"/>
      <c r="Z95" s="108"/>
    </row>
    <row r="96" spans="25:26" x14ac:dyDescent="0.2">
      <c r="Y96" s="108"/>
      <c r="Z96" s="108"/>
    </row>
    <row r="97" spans="25:26" x14ac:dyDescent="0.2">
      <c r="Y97" s="108"/>
      <c r="Z97" s="108"/>
    </row>
    <row r="98" spans="25:26" x14ac:dyDescent="0.2">
      <c r="Y98" s="108"/>
      <c r="Z98" s="108"/>
    </row>
    <row r="99" spans="25:26" x14ac:dyDescent="0.2">
      <c r="Y99" s="108"/>
      <c r="Z99" s="108"/>
    </row>
    <row r="100" spans="25:26" x14ac:dyDescent="0.2">
      <c r="Y100" s="108"/>
      <c r="Z100" s="108"/>
    </row>
    <row r="101" spans="25:26" x14ac:dyDescent="0.2">
      <c r="Y101" s="108"/>
      <c r="Z101" s="108"/>
    </row>
    <row r="102" spans="25:26" x14ac:dyDescent="0.2">
      <c r="Y102" s="108"/>
      <c r="Z102" s="108"/>
    </row>
    <row r="103" spans="25:26" x14ac:dyDescent="0.2">
      <c r="Y103" s="108"/>
      <c r="Z103" s="108"/>
    </row>
    <row r="104" spans="25:26" x14ac:dyDescent="0.2">
      <c r="Y104" s="108"/>
      <c r="Z104" s="108"/>
    </row>
    <row r="105" spans="25:26" x14ac:dyDescent="0.2">
      <c r="Y105" s="108"/>
      <c r="Z105" s="108"/>
    </row>
    <row r="106" spans="25:26" x14ac:dyDescent="0.2">
      <c r="Y106" s="108"/>
      <c r="Z106" s="108"/>
    </row>
    <row r="107" spans="25:26" x14ac:dyDescent="0.2">
      <c r="Y107" s="108"/>
      <c r="Z107" s="108"/>
    </row>
    <row r="108" spans="25:26" x14ac:dyDescent="0.2">
      <c r="Y108" s="108"/>
      <c r="Z108" s="108"/>
    </row>
    <row r="109" spans="25:26" x14ac:dyDescent="0.2">
      <c r="Y109" s="108"/>
      <c r="Z109" s="108"/>
    </row>
    <row r="110" spans="25:26" x14ac:dyDescent="0.2">
      <c r="Y110" s="108"/>
      <c r="Z110" s="108"/>
    </row>
    <row r="111" spans="25:26" x14ac:dyDescent="0.2">
      <c r="Y111" s="108"/>
      <c r="Z111" s="108"/>
    </row>
    <row r="112" spans="25:26" x14ac:dyDescent="0.2">
      <c r="Y112" s="108"/>
      <c r="Z112" s="108"/>
    </row>
    <row r="113" spans="25:26" x14ac:dyDescent="0.2">
      <c r="Y113" s="108"/>
      <c r="Z113" s="108"/>
    </row>
    <row r="114" spans="25:26" x14ac:dyDescent="0.2">
      <c r="Y114" s="108"/>
      <c r="Z114" s="108"/>
    </row>
    <row r="115" spans="25:26" x14ac:dyDescent="0.2">
      <c r="Y115" s="108"/>
      <c r="Z115" s="108"/>
    </row>
    <row r="116" spans="25:26" x14ac:dyDescent="0.2">
      <c r="Y116" s="108"/>
      <c r="Z116" s="108"/>
    </row>
    <row r="117" spans="25:26" x14ac:dyDescent="0.2">
      <c r="Y117" s="108"/>
      <c r="Z117" s="108"/>
    </row>
    <row r="118" spans="25:26" x14ac:dyDescent="0.2">
      <c r="Y118" s="108"/>
      <c r="Z118" s="108"/>
    </row>
    <row r="119" spans="25:26" x14ac:dyDescent="0.2">
      <c r="Y119" s="108"/>
      <c r="Z119" s="108"/>
    </row>
    <row r="120" spans="25:26" x14ac:dyDescent="0.2">
      <c r="Y120" s="108"/>
      <c r="Z120" s="108"/>
    </row>
    <row r="121" spans="25:26" x14ac:dyDescent="0.2">
      <c r="Y121" s="108"/>
      <c r="Z121" s="108"/>
    </row>
    <row r="122" spans="25:26" x14ac:dyDescent="0.2">
      <c r="Y122" s="108"/>
      <c r="Z122" s="108"/>
    </row>
    <row r="123" spans="25:26" x14ac:dyDescent="0.2">
      <c r="Y123" s="108"/>
      <c r="Z123" s="108"/>
    </row>
    <row r="124" spans="25:26" x14ac:dyDescent="0.2">
      <c r="Y124" s="108"/>
      <c r="Z124" s="108"/>
    </row>
    <row r="125" spans="25:26" x14ac:dyDescent="0.2">
      <c r="Y125" s="108"/>
      <c r="Z125" s="108"/>
    </row>
    <row r="126" spans="25:26" x14ac:dyDescent="0.2">
      <c r="Y126" s="108"/>
      <c r="Z126" s="108"/>
    </row>
    <row r="127" spans="25:26" x14ac:dyDescent="0.2">
      <c r="Y127" s="108"/>
      <c r="Z127" s="108"/>
    </row>
    <row r="128" spans="25:26" x14ac:dyDescent="0.2">
      <c r="Y128" s="108"/>
      <c r="Z128" s="108"/>
    </row>
    <row r="129" spans="25:26" x14ac:dyDescent="0.2">
      <c r="Y129" s="108"/>
      <c r="Z129" s="108"/>
    </row>
    <row r="130" spans="25:26" x14ac:dyDescent="0.2">
      <c r="Y130" s="108"/>
      <c r="Z130" s="108"/>
    </row>
    <row r="131" spans="25:26" x14ac:dyDescent="0.2">
      <c r="Y131" s="108"/>
      <c r="Z131" s="108"/>
    </row>
    <row r="132" spans="25:26" x14ac:dyDescent="0.2">
      <c r="Y132" s="108"/>
      <c r="Z132" s="108"/>
    </row>
    <row r="133" spans="25:26" x14ac:dyDescent="0.2">
      <c r="Y133" s="108"/>
      <c r="Z133" s="108"/>
    </row>
    <row r="134" spans="25:26" x14ac:dyDescent="0.2">
      <c r="Y134" s="108"/>
      <c r="Z134" s="108"/>
    </row>
    <row r="135" spans="25:26" x14ac:dyDescent="0.2">
      <c r="Y135" s="108"/>
      <c r="Z135" s="108"/>
    </row>
    <row r="136" spans="25:26" x14ac:dyDescent="0.2">
      <c r="Y136" s="108"/>
      <c r="Z136" s="108"/>
    </row>
    <row r="137" spans="25:26" x14ac:dyDescent="0.2">
      <c r="Y137" s="108"/>
      <c r="Z137" s="108"/>
    </row>
    <row r="138" spans="25:26" x14ac:dyDescent="0.2">
      <c r="Y138" s="108"/>
      <c r="Z138" s="108"/>
    </row>
    <row r="139" spans="25:26" x14ac:dyDescent="0.2">
      <c r="Y139" s="108"/>
      <c r="Z139" s="108"/>
    </row>
    <row r="140" spans="25:26" x14ac:dyDescent="0.2">
      <c r="Y140" s="108"/>
      <c r="Z140" s="108"/>
    </row>
    <row r="141" spans="25:26" x14ac:dyDescent="0.2">
      <c r="Y141" s="108"/>
      <c r="Z141" s="108"/>
    </row>
    <row r="142" spans="25:26" x14ac:dyDescent="0.2">
      <c r="Y142" s="108"/>
      <c r="Z142" s="108"/>
    </row>
    <row r="143" spans="25:26" x14ac:dyDescent="0.2">
      <c r="Y143" s="108"/>
      <c r="Z143" s="108"/>
    </row>
    <row r="144" spans="25:26" x14ac:dyDescent="0.2">
      <c r="Y144" s="108"/>
      <c r="Z144" s="108"/>
    </row>
    <row r="145" spans="25:26" x14ac:dyDescent="0.2">
      <c r="Y145" s="108"/>
      <c r="Z145" s="108"/>
    </row>
    <row r="146" spans="25:26" x14ac:dyDescent="0.2">
      <c r="Y146" s="108"/>
      <c r="Z146" s="108"/>
    </row>
    <row r="147" spans="25:26" x14ac:dyDescent="0.2">
      <c r="Y147" s="108"/>
      <c r="Z147" s="108"/>
    </row>
    <row r="148" spans="25:26" x14ac:dyDescent="0.2">
      <c r="Y148" s="108"/>
      <c r="Z148" s="108"/>
    </row>
    <row r="149" spans="25:26" x14ac:dyDescent="0.2">
      <c r="Y149" s="108"/>
      <c r="Z149" s="108"/>
    </row>
    <row r="150" spans="25:26" x14ac:dyDescent="0.2">
      <c r="Y150" s="108"/>
      <c r="Z150" s="108"/>
    </row>
    <row r="151" spans="25:26" x14ac:dyDescent="0.2">
      <c r="Y151" s="108"/>
      <c r="Z151" s="108"/>
    </row>
    <row r="152" spans="25:26" x14ac:dyDescent="0.2">
      <c r="Y152" s="108"/>
      <c r="Z152" s="108"/>
    </row>
    <row r="153" spans="25:26" x14ac:dyDescent="0.2">
      <c r="Y153" s="108"/>
      <c r="Z153" s="108"/>
    </row>
    <row r="154" spans="25:26" x14ac:dyDescent="0.2">
      <c r="Y154" s="108"/>
      <c r="Z154" s="108"/>
    </row>
    <row r="155" spans="25:26" x14ac:dyDescent="0.2">
      <c r="Y155" s="108"/>
      <c r="Z155" s="108"/>
    </row>
    <row r="156" spans="25:26" x14ac:dyDescent="0.2">
      <c r="Y156" s="108"/>
      <c r="Z156" s="108"/>
    </row>
    <row r="157" spans="25:26" x14ac:dyDescent="0.2">
      <c r="Y157" s="108"/>
      <c r="Z157" s="108"/>
    </row>
    <row r="158" spans="25:26" x14ac:dyDescent="0.2">
      <c r="Y158" s="108"/>
      <c r="Z158" s="108"/>
    </row>
    <row r="159" spans="25:26" x14ac:dyDescent="0.2">
      <c r="Y159" s="108"/>
      <c r="Z159" s="108"/>
    </row>
    <row r="160" spans="25:26" x14ac:dyDescent="0.2">
      <c r="Y160" s="108"/>
      <c r="Z160" s="108"/>
    </row>
    <row r="161" spans="25:26" x14ac:dyDescent="0.2">
      <c r="Y161" s="108"/>
      <c r="Z161" s="108"/>
    </row>
    <row r="162" spans="25:26" x14ac:dyDescent="0.2">
      <c r="Y162" s="108"/>
      <c r="Z162" s="108"/>
    </row>
    <row r="163" spans="25:26" x14ac:dyDescent="0.2">
      <c r="Y163" s="108"/>
      <c r="Z163" s="108"/>
    </row>
    <row r="164" spans="25:26" x14ac:dyDescent="0.2">
      <c r="Y164" s="108"/>
      <c r="Z164" s="108"/>
    </row>
    <row r="165" spans="25:26" x14ac:dyDescent="0.2">
      <c r="Y165" s="108"/>
      <c r="Z165" s="108"/>
    </row>
    <row r="166" spans="25:26" x14ac:dyDescent="0.2">
      <c r="Y166" s="108"/>
      <c r="Z166" s="108"/>
    </row>
    <row r="167" spans="25:26" x14ac:dyDescent="0.2">
      <c r="Y167" s="108"/>
      <c r="Z167" s="108"/>
    </row>
    <row r="168" spans="25:26" x14ac:dyDescent="0.2">
      <c r="Y168" s="108"/>
      <c r="Z168" s="108"/>
    </row>
    <row r="169" spans="25:26" x14ac:dyDescent="0.2">
      <c r="Y169" s="108"/>
      <c r="Z169" s="108"/>
    </row>
    <row r="170" spans="25:26" x14ac:dyDescent="0.2">
      <c r="Y170" s="108"/>
      <c r="Z170" s="108"/>
    </row>
    <row r="171" spans="25:26" x14ac:dyDescent="0.2">
      <c r="Y171" s="108"/>
      <c r="Z171" s="108"/>
    </row>
    <row r="172" spans="25:26" x14ac:dyDescent="0.2">
      <c r="Y172" s="108"/>
      <c r="Z172" s="108"/>
    </row>
    <row r="173" spans="25:26" x14ac:dyDescent="0.2">
      <c r="Y173" s="108"/>
      <c r="Z173" s="108"/>
    </row>
    <row r="174" spans="25:26" x14ac:dyDescent="0.2">
      <c r="Y174" s="108"/>
      <c r="Z174" s="108"/>
    </row>
    <row r="175" spans="25:26" x14ac:dyDescent="0.2">
      <c r="Y175" s="108"/>
      <c r="Z175" s="108"/>
    </row>
    <row r="176" spans="25:26" x14ac:dyDescent="0.2">
      <c r="Y176" s="108"/>
      <c r="Z176" s="108"/>
    </row>
    <row r="177" spans="25:26" x14ac:dyDescent="0.2">
      <c r="Y177" s="108"/>
      <c r="Z177" s="108"/>
    </row>
    <row r="178" spans="25:26" x14ac:dyDescent="0.2">
      <c r="Y178" s="108"/>
      <c r="Z178" s="108"/>
    </row>
    <row r="179" spans="25:26" x14ac:dyDescent="0.2">
      <c r="Y179" s="108"/>
      <c r="Z179" s="108"/>
    </row>
    <row r="180" spans="25:26" x14ac:dyDescent="0.2">
      <c r="Y180" s="108"/>
      <c r="Z180" s="108"/>
    </row>
    <row r="181" spans="25:26" x14ac:dyDescent="0.2">
      <c r="Y181" s="108"/>
      <c r="Z181" s="108"/>
    </row>
    <row r="182" spans="25:26" x14ac:dyDescent="0.2">
      <c r="Y182" s="108"/>
      <c r="Z182" s="108"/>
    </row>
    <row r="183" spans="25:26" x14ac:dyDescent="0.2">
      <c r="Y183" s="108"/>
      <c r="Z183" s="108"/>
    </row>
    <row r="184" spans="25:26" x14ac:dyDescent="0.2">
      <c r="Y184" s="108"/>
      <c r="Z184" s="108"/>
    </row>
    <row r="185" spans="25:26" x14ac:dyDescent="0.2">
      <c r="Y185" s="108"/>
      <c r="Z185" s="108"/>
    </row>
    <row r="186" spans="25:26" x14ac:dyDescent="0.2">
      <c r="Y186" s="108"/>
      <c r="Z186" s="108"/>
    </row>
    <row r="187" spans="25:26" x14ac:dyDescent="0.2">
      <c r="Y187" s="108"/>
      <c r="Z187" s="108"/>
    </row>
    <row r="188" spans="25:26" x14ac:dyDescent="0.2">
      <c r="Y188" s="108"/>
      <c r="Z188" s="108"/>
    </row>
    <row r="189" spans="25:26" x14ac:dyDescent="0.2">
      <c r="Y189" s="108"/>
      <c r="Z189" s="108"/>
    </row>
    <row r="190" spans="25:26" x14ac:dyDescent="0.2">
      <c r="Y190" s="108"/>
      <c r="Z190" s="108"/>
    </row>
    <row r="191" spans="25:26" x14ac:dyDescent="0.2">
      <c r="Y191" s="108"/>
      <c r="Z191" s="108"/>
    </row>
    <row r="192" spans="25:26" x14ac:dyDescent="0.2">
      <c r="Y192" s="108"/>
      <c r="Z192" s="108"/>
    </row>
    <row r="193" spans="25:26" x14ac:dyDescent="0.2">
      <c r="Y193" s="108"/>
      <c r="Z193" s="108"/>
    </row>
    <row r="194" spans="25:26" x14ac:dyDescent="0.2">
      <c r="Y194" s="108"/>
      <c r="Z194" s="108"/>
    </row>
    <row r="195" spans="25:26" x14ac:dyDescent="0.2">
      <c r="Y195" s="108"/>
      <c r="Z195" s="108"/>
    </row>
    <row r="196" spans="25:26" x14ac:dyDescent="0.2">
      <c r="Y196" s="108"/>
      <c r="Z196" s="108"/>
    </row>
    <row r="197" spans="25:26" x14ac:dyDescent="0.2">
      <c r="Y197" s="108"/>
      <c r="Z197" s="108"/>
    </row>
    <row r="198" spans="25:26" x14ac:dyDescent="0.2">
      <c r="Y198" s="108"/>
      <c r="Z198" s="108"/>
    </row>
    <row r="199" spans="25:26" x14ac:dyDescent="0.2">
      <c r="Y199" s="108"/>
      <c r="Z199" s="108"/>
    </row>
    <row r="200" spans="25:26" x14ac:dyDescent="0.2">
      <c r="Y200" s="108"/>
      <c r="Z200" s="108"/>
    </row>
    <row r="201" spans="25:26" x14ac:dyDescent="0.2">
      <c r="Y201" s="108"/>
      <c r="Z201" s="108"/>
    </row>
    <row r="202" spans="25:26" x14ac:dyDescent="0.2">
      <c r="Y202" s="108"/>
      <c r="Z202" s="108"/>
    </row>
    <row r="203" spans="25:26" x14ac:dyDescent="0.2">
      <c r="Y203" s="108"/>
      <c r="Z203" s="108"/>
    </row>
    <row r="204" spans="25:26" x14ac:dyDescent="0.2">
      <c r="Y204" s="108"/>
      <c r="Z204" s="108"/>
    </row>
    <row r="205" spans="25:26" x14ac:dyDescent="0.2">
      <c r="Y205" s="108"/>
      <c r="Z205" s="108"/>
    </row>
    <row r="206" spans="25:26" x14ac:dyDescent="0.2">
      <c r="Y206" s="108"/>
      <c r="Z206" s="108"/>
    </row>
    <row r="207" spans="25:26" x14ac:dyDescent="0.2">
      <c r="Y207" s="108"/>
      <c r="Z207" s="108"/>
    </row>
    <row r="208" spans="25:26" x14ac:dyDescent="0.2">
      <c r="Y208" s="108"/>
      <c r="Z208" s="108"/>
    </row>
    <row r="209" spans="25:26" x14ac:dyDescent="0.2">
      <c r="Y209" s="108"/>
      <c r="Z209" s="108"/>
    </row>
    <row r="210" spans="25:26" x14ac:dyDescent="0.2">
      <c r="Y210" s="108"/>
      <c r="Z210" s="108"/>
    </row>
    <row r="211" spans="25:26" x14ac:dyDescent="0.2">
      <c r="Y211" s="108"/>
      <c r="Z211" s="108"/>
    </row>
    <row r="212" spans="25:26" x14ac:dyDescent="0.2">
      <c r="Y212" s="108"/>
      <c r="Z212" s="108"/>
    </row>
    <row r="213" spans="25:26" x14ac:dyDescent="0.2">
      <c r="Y213" s="108"/>
      <c r="Z213" s="108"/>
    </row>
    <row r="214" spans="25:26" x14ac:dyDescent="0.2">
      <c r="Y214" s="108"/>
      <c r="Z214" s="108"/>
    </row>
    <row r="215" spans="25:26" x14ac:dyDescent="0.2">
      <c r="Y215" s="108"/>
      <c r="Z215" s="108"/>
    </row>
    <row r="216" spans="25:26" x14ac:dyDescent="0.2">
      <c r="Y216" s="108"/>
      <c r="Z216" s="108"/>
    </row>
    <row r="217" spans="25:26" x14ac:dyDescent="0.2">
      <c r="Y217" s="108"/>
      <c r="Z217" s="108"/>
    </row>
    <row r="218" spans="25:26" x14ac:dyDescent="0.2">
      <c r="Y218" s="108"/>
      <c r="Z218" s="108"/>
    </row>
    <row r="219" spans="25:26" x14ac:dyDescent="0.2">
      <c r="Y219" s="108"/>
      <c r="Z219" s="108"/>
    </row>
    <row r="220" spans="25:26" x14ac:dyDescent="0.2">
      <c r="Y220" s="108"/>
      <c r="Z220" s="108"/>
    </row>
    <row r="221" spans="25:26" x14ac:dyDescent="0.2">
      <c r="Y221" s="108"/>
      <c r="Z221" s="108"/>
    </row>
    <row r="222" spans="25:26" x14ac:dyDescent="0.2">
      <c r="Y222" s="108"/>
      <c r="Z222" s="108"/>
    </row>
    <row r="223" spans="25:26" x14ac:dyDescent="0.2">
      <c r="Y223" s="108"/>
      <c r="Z223" s="108"/>
    </row>
    <row r="224" spans="25:26" x14ac:dyDescent="0.2">
      <c r="Y224" s="108"/>
      <c r="Z224" s="108"/>
    </row>
    <row r="225" spans="25:26" x14ac:dyDescent="0.2">
      <c r="Y225" s="108"/>
      <c r="Z225" s="108"/>
    </row>
    <row r="226" spans="25:26" x14ac:dyDescent="0.2">
      <c r="Y226" s="108"/>
      <c r="Z226" s="108"/>
    </row>
    <row r="227" spans="25:26" x14ac:dyDescent="0.2">
      <c r="Y227" s="108"/>
      <c r="Z227" s="108"/>
    </row>
    <row r="228" spans="25:26" x14ac:dyDescent="0.2">
      <c r="Y228" s="108"/>
      <c r="Z228" s="108"/>
    </row>
    <row r="229" spans="25:26" x14ac:dyDescent="0.2">
      <c r="Y229" s="108"/>
      <c r="Z229" s="108"/>
    </row>
    <row r="230" spans="25:26" x14ac:dyDescent="0.2">
      <c r="Y230" s="108"/>
      <c r="Z230" s="108"/>
    </row>
    <row r="231" spans="25:26" x14ac:dyDescent="0.2">
      <c r="Y231" s="108"/>
      <c r="Z231" s="108"/>
    </row>
    <row r="232" spans="25:26" x14ac:dyDescent="0.2">
      <c r="Y232" s="108"/>
      <c r="Z232" s="108"/>
    </row>
    <row r="233" spans="25:26" x14ac:dyDescent="0.2">
      <c r="Y233" s="108"/>
      <c r="Z233" s="108"/>
    </row>
    <row r="234" spans="25:26" x14ac:dyDescent="0.2">
      <c r="Y234" s="108"/>
      <c r="Z234" s="108"/>
    </row>
    <row r="235" spans="25:26" x14ac:dyDescent="0.2">
      <c r="Y235" s="108"/>
      <c r="Z235" s="108"/>
    </row>
    <row r="236" spans="25:26" x14ac:dyDescent="0.2">
      <c r="Y236" s="108"/>
      <c r="Z236" s="108"/>
    </row>
    <row r="237" spans="25:26" x14ac:dyDescent="0.2">
      <c r="Y237" s="108"/>
      <c r="Z237" s="108"/>
    </row>
    <row r="238" spans="25:26" x14ac:dyDescent="0.2">
      <c r="Y238" s="108"/>
      <c r="Z238" s="108"/>
    </row>
    <row r="239" spans="25:26" x14ac:dyDescent="0.2">
      <c r="Y239" s="108"/>
      <c r="Z239" s="108"/>
    </row>
    <row r="240" spans="25:26" x14ac:dyDescent="0.2">
      <c r="Y240" s="108"/>
      <c r="Z240" s="108"/>
    </row>
    <row r="241" spans="25:26" x14ac:dyDescent="0.2">
      <c r="Y241" s="108"/>
      <c r="Z241" s="108"/>
    </row>
    <row r="242" spans="25:26" x14ac:dyDescent="0.2">
      <c r="Y242" s="108"/>
      <c r="Z242" s="108"/>
    </row>
    <row r="243" spans="25:26" x14ac:dyDescent="0.2">
      <c r="Y243" s="108"/>
      <c r="Z243" s="108"/>
    </row>
    <row r="244" spans="25:26" x14ac:dyDescent="0.2">
      <c r="Y244" s="108"/>
      <c r="Z244" s="108"/>
    </row>
    <row r="245" spans="25:26" x14ac:dyDescent="0.2">
      <c r="Y245" s="108"/>
      <c r="Z245" s="108"/>
    </row>
    <row r="246" spans="25:26" x14ac:dyDescent="0.2">
      <c r="Y246" s="108"/>
      <c r="Z246" s="108"/>
    </row>
    <row r="247" spans="25:26" x14ac:dyDescent="0.2">
      <c r="Y247" s="108"/>
      <c r="Z247" s="108"/>
    </row>
    <row r="248" spans="25:26" x14ac:dyDescent="0.2">
      <c r="Y248" s="108"/>
      <c r="Z248" s="108"/>
    </row>
    <row r="249" spans="25:26" x14ac:dyDescent="0.2">
      <c r="Y249" s="108"/>
      <c r="Z249" s="108"/>
    </row>
    <row r="250" spans="25:26" x14ac:dyDescent="0.2">
      <c r="Y250" s="108"/>
      <c r="Z250" s="108"/>
    </row>
    <row r="251" spans="25:26" x14ac:dyDescent="0.2">
      <c r="Y251" s="108"/>
      <c r="Z251" s="108"/>
    </row>
    <row r="252" spans="25:26" x14ac:dyDescent="0.2">
      <c r="Y252" s="108"/>
      <c r="Z252" s="108"/>
    </row>
    <row r="253" spans="25:26" x14ac:dyDescent="0.2">
      <c r="Y253" s="108"/>
      <c r="Z253" s="108"/>
    </row>
    <row r="254" spans="25:26" x14ac:dyDescent="0.2">
      <c r="Y254" s="108"/>
      <c r="Z254" s="108"/>
    </row>
    <row r="255" spans="25:26" x14ac:dyDescent="0.2">
      <c r="Y255" s="108"/>
      <c r="Z255" s="108"/>
    </row>
    <row r="256" spans="25:26" x14ac:dyDescent="0.2">
      <c r="Y256" s="108"/>
      <c r="Z256" s="108"/>
    </row>
    <row r="257" spans="25:26" x14ac:dyDescent="0.2">
      <c r="Y257" s="108"/>
      <c r="Z257" s="108"/>
    </row>
    <row r="258" spans="25:26" x14ac:dyDescent="0.2">
      <c r="Y258" s="108"/>
      <c r="Z258" s="108"/>
    </row>
    <row r="259" spans="25:26" x14ac:dyDescent="0.2">
      <c r="Y259" s="108"/>
      <c r="Z259" s="108"/>
    </row>
    <row r="260" spans="25:26" x14ac:dyDescent="0.2">
      <c r="Y260" s="108"/>
      <c r="Z260" s="108"/>
    </row>
    <row r="261" spans="25:26" x14ac:dyDescent="0.2">
      <c r="Y261" s="108"/>
      <c r="Z261" s="108"/>
    </row>
    <row r="262" spans="25:26" x14ac:dyDescent="0.2">
      <c r="Y262" s="108"/>
      <c r="Z262" s="108"/>
    </row>
    <row r="263" spans="25:26" x14ac:dyDescent="0.2">
      <c r="Y263" s="108"/>
      <c r="Z263" s="108"/>
    </row>
    <row r="264" spans="25:26" x14ac:dyDescent="0.2">
      <c r="Y264" s="108"/>
      <c r="Z264" s="108"/>
    </row>
    <row r="265" spans="25:26" x14ac:dyDescent="0.2">
      <c r="Y265" s="108"/>
      <c r="Z265" s="108"/>
    </row>
    <row r="266" spans="25:26" x14ac:dyDescent="0.2">
      <c r="Y266" s="108"/>
      <c r="Z266" s="108"/>
    </row>
    <row r="267" spans="25:26" x14ac:dyDescent="0.2">
      <c r="Y267" s="108"/>
      <c r="Z267" s="108"/>
    </row>
    <row r="268" spans="25:26" x14ac:dyDescent="0.2">
      <c r="Y268" s="108"/>
      <c r="Z268" s="108"/>
    </row>
    <row r="269" spans="25:26" x14ac:dyDescent="0.2">
      <c r="Y269" s="108"/>
      <c r="Z269" s="108"/>
    </row>
    <row r="270" spans="25:26" x14ac:dyDescent="0.2">
      <c r="Y270" s="108"/>
      <c r="Z270" s="108"/>
    </row>
    <row r="271" spans="25:26" x14ac:dyDescent="0.2">
      <c r="Y271" s="108"/>
      <c r="Z271" s="108"/>
    </row>
    <row r="272" spans="25:26" x14ac:dyDescent="0.2">
      <c r="Y272" s="108"/>
      <c r="Z272" s="108"/>
    </row>
    <row r="273" spans="25:26" x14ac:dyDescent="0.2">
      <c r="Y273" s="108"/>
      <c r="Z273" s="108"/>
    </row>
    <row r="274" spans="25:26" x14ac:dyDescent="0.2">
      <c r="Y274" s="108"/>
      <c r="Z274" s="108"/>
    </row>
    <row r="275" spans="25:26" x14ac:dyDescent="0.2">
      <c r="Y275" s="108"/>
      <c r="Z275" s="108"/>
    </row>
    <row r="276" spans="25:26" x14ac:dyDescent="0.2">
      <c r="Y276" s="108"/>
      <c r="Z276" s="108"/>
    </row>
    <row r="277" spans="25:26" x14ac:dyDescent="0.2">
      <c r="Y277" s="108"/>
      <c r="Z277" s="108"/>
    </row>
    <row r="278" spans="25:26" x14ac:dyDescent="0.2">
      <c r="Y278" s="108"/>
      <c r="Z278" s="108"/>
    </row>
    <row r="279" spans="25:26" x14ac:dyDescent="0.2">
      <c r="Y279" s="108"/>
      <c r="Z279" s="108"/>
    </row>
    <row r="280" spans="25:26" x14ac:dyDescent="0.2">
      <c r="Y280" s="108"/>
      <c r="Z280" s="108"/>
    </row>
    <row r="281" spans="25:26" x14ac:dyDescent="0.2">
      <c r="Y281" s="108"/>
      <c r="Z281" s="108"/>
    </row>
    <row r="282" spans="25:26" x14ac:dyDescent="0.2">
      <c r="Y282" s="108"/>
      <c r="Z282" s="108"/>
    </row>
    <row r="283" spans="25:26" x14ac:dyDescent="0.2">
      <c r="Y283" s="108"/>
      <c r="Z283" s="108"/>
    </row>
    <row r="284" spans="25:26" x14ac:dyDescent="0.2">
      <c r="Y284" s="108"/>
      <c r="Z284" s="108"/>
    </row>
    <row r="285" spans="25:26" x14ac:dyDescent="0.2">
      <c r="Y285" s="108"/>
      <c r="Z285" s="108"/>
    </row>
    <row r="286" spans="25:26" x14ac:dyDescent="0.2">
      <c r="Y286" s="108"/>
      <c r="Z286" s="108"/>
    </row>
    <row r="287" spans="25:26" x14ac:dyDescent="0.2">
      <c r="Y287" s="108"/>
      <c r="Z287" s="108"/>
    </row>
    <row r="288" spans="25:26" x14ac:dyDescent="0.2">
      <c r="Y288" s="108"/>
      <c r="Z288" s="108"/>
    </row>
    <row r="289" spans="25:26" x14ac:dyDescent="0.2">
      <c r="Y289" s="108"/>
      <c r="Z289" s="108"/>
    </row>
    <row r="290" spans="25:26" x14ac:dyDescent="0.2">
      <c r="Y290" s="108"/>
      <c r="Z290" s="108"/>
    </row>
    <row r="291" spans="25:26" x14ac:dyDescent="0.2">
      <c r="Y291" s="108"/>
      <c r="Z291" s="108"/>
    </row>
    <row r="292" spans="25:26" x14ac:dyDescent="0.2">
      <c r="Y292" s="108"/>
      <c r="Z292" s="108"/>
    </row>
    <row r="293" spans="25:26" x14ac:dyDescent="0.2">
      <c r="Y293" s="108"/>
      <c r="Z293" s="108"/>
    </row>
    <row r="294" spans="25:26" x14ac:dyDescent="0.2">
      <c r="Y294" s="108"/>
      <c r="Z294" s="108"/>
    </row>
    <row r="295" spans="25:26" x14ac:dyDescent="0.2">
      <c r="Y295" s="108"/>
      <c r="Z295" s="108"/>
    </row>
    <row r="296" spans="25:26" x14ac:dyDescent="0.2">
      <c r="Y296" s="108"/>
      <c r="Z296" s="108"/>
    </row>
    <row r="297" spans="25:26" x14ac:dyDescent="0.2">
      <c r="Y297" s="108"/>
      <c r="Z297" s="108"/>
    </row>
    <row r="298" spans="25:26" x14ac:dyDescent="0.2">
      <c r="Y298" s="108"/>
      <c r="Z298" s="108"/>
    </row>
    <row r="299" spans="25:26" x14ac:dyDescent="0.2">
      <c r="Y299" s="108"/>
      <c r="Z299" s="108"/>
    </row>
    <row r="300" spans="25:26" x14ac:dyDescent="0.2">
      <c r="Y300" s="108"/>
      <c r="Z300" s="108"/>
    </row>
    <row r="301" spans="25:26" x14ac:dyDescent="0.2">
      <c r="Y301" s="108"/>
      <c r="Z301" s="108"/>
    </row>
    <row r="302" spans="25:26" x14ac:dyDescent="0.2">
      <c r="Y302" s="108"/>
      <c r="Z302" s="108"/>
    </row>
    <row r="303" spans="25:26" x14ac:dyDescent="0.2">
      <c r="Y303" s="108"/>
      <c r="Z303" s="108"/>
    </row>
    <row r="304" spans="25:26" x14ac:dyDescent="0.2">
      <c r="Y304" s="108"/>
      <c r="Z304" s="108"/>
    </row>
    <row r="305" spans="25:26" x14ac:dyDescent="0.2">
      <c r="Y305" s="108"/>
      <c r="Z305" s="108"/>
    </row>
    <row r="306" spans="25:26" x14ac:dyDescent="0.2">
      <c r="Y306" s="108"/>
      <c r="Z306" s="108"/>
    </row>
    <row r="307" spans="25:26" x14ac:dyDescent="0.2">
      <c r="Y307" s="108"/>
      <c r="Z307" s="108"/>
    </row>
    <row r="308" spans="25:26" x14ac:dyDescent="0.2">
      <c r="Y308" s="108"/>
      <c r="Z308" s="108"/>
    </row>
    <row r="309" spans="25:26" x14ac:dyDescent="0.2">
      <c r="Y309" s="108"/>
      <c r="Z309" s="108"/>
    </row>
    <row r="310" spans="25:26" x14ac:dyDescent="0.2">
      <c r="Y310" s="108"/>
      <c r="Z310" s="108"/>
    </row>
    <row r="311" spans="25:26" x14ac:dyDescent="0.2">
      <c r="Y311" s="108"/>
      <c r="Z311" s="108"/>
    </row>
    <row r="312" spans="25:26" x14ac:dyDescent="0.2">
      <c r="Y312" s="108"/>
      <c r="Z312" s="108"/>
    </row>
    <row r="313" spans="25:26" x14ac:dyDescent="0.2">
      <c r="Y313" s="108"/>
      <c r="Z313" s="108"/>
    </row>
    <row r="314" spans="25:26" x14ac:dyDescent="0.2">
      <c r="Y314" s="108"/>
      <c r="Z314" s="108"/>
    </row>
    <row r="315" spans="25:26" x14ac:dyDescent="0.2">
      <c r="Y315" s="108"/>
      <c r="Z315" s="108"/>
    </row>
    <row r="316" spans="25:26" x14ac:dyDescent="0.2">
      <c r="Y316" s="108"/>
      <c r="Z316" s="108"/>
    </row>
    <row r="317" spans="25:26" x14ac:dyDescent="0.2">
      <c r="Y317" s="108"/>
      <c r="Z317" s="108"/>
    </row>
    <row r="318" spans="25:26" x14ac:dyDescent="0.2">
      <c r="Y318" s="108"/>
      <c r="Z318" s="108"/>
    </row>
    <row r="319" spans="25:26" x14ac:dyDescent="0.2">
      <c r="Y319" s="108"/>
      <c r="Z319" s="108"/>
    </row>
    <row r="320" spans="25:26" x14ac:dyDescent="0.2">
      <c r="Y320" s="108"/>
      <c r="Z320" s="108"/>
    </row>
    <row r="321" spans="25:26" x14ac:dyDescent="0.2">
      <c r="Y321" s="108"/>
      <c r="Z321" s="108"/>
    </row>
    <row r="322" spans="25:26" x14ac:dyDescent="0.2">
      <c r="Y322" s="108"/>
      <c r="Z322" s="108"/>
    </row>
    <row r="323" spans="25:26" x14ac:dyDescent="0.2">
      <c r="Y323" s="108"/>
      <c r="Z323" s="108"/>
    </row>
    <row r="324" spans="25:26" x14ac:dyDescent="0.2">
      <c r="Y324" s="108"/>
      <c r="Z324" s="108"/>
    </row>
    <row r="325" spans="25:26" x14ac:dyDescent="0.2">
      <c r="Y325" s="108"/>
      <c r="Z325" s="108"/>
    </row>
    <row r="326" spans="25:26" x14ac:dyDescent="0.2">
      <c r="Y326" s="108"/>
      <c r="Z326" s="108"/>
    </row>
    <row r="327" spans="25:26" x14ac:dyDescent="0.2">
      <c r="Y327" s="108"/>
      <c r="Z327" s="108"/>
    </row>
    <row r="328" spans="25:26" x14ac:dyDescent="0.2">
      <c r="Y328" s="108"/>
      <c r="Z328" s="108"/>
    </row>
    <row r="329" spans="25:26" x14ac:dyDescent="0.2">
      <c r="Y329" s="108"/>
      <c r="Z329" s="108"/>
    </row>
    <row r="330" spans="25:26" x14ac:dyDescent="0.2">
      <c r="Y330" s="108"/>
      <c r="Z330" s="108"/>
    </row>
    <row r="331" spans="25:26" x14ac:dyDescent="0.2">
      <c r="Y331" s="108"/>
      <c r="Z331" s="108"/>
    </row>
    <row r="332" spans="25:26" x14ac:dyDescent="0.2">
      <c r="Y332" s="108"/>
      <c r="Z332" s="108"/>
    </row>
    <row r="333" spans="25:26" x14ac:dyDescent="0.2">
      <c r="Y333" s="108"/>
      <c r="Z333" s="108"/>
    </row>
    <row r="334" spans="25:26" x14ac:dyDescent="0.2">
      <c r="Y334" s="108"/>
      <c r="Z334" s="108"/>
    </row>
    <row r="335" spans="25:26" x14ac:dyDescent="0.2">
      <c r="Y335" s="108"/>
      <c r="Z335" s="108"/>
    </row>
    <row r="336" spans="25:26" x14ac:dyDescent="0.2">
      <c r="Y336" s="108"/>
      <c r="Z336" s="108"/>
    </row>
    <row r="337" spans="25:26" x14ac:dyDescent="0.2">
      <c r="Y337" s="108"/>
      <c r="Z337" s="108"/>
    </row>
    <row r="338" spans="25:26" x14ac:dyDescent="0.2">
      <c r="Y338" s="108"/>
      <c r="Z338" s="108"/>
    </row>
    <row r="339" spans="25:26" x14ac:dyDescent="0.2">
      <c r="Y339" s="108"/>
      <c r="Z339" s="108"/>
    </row>
    <row r="340" spans="25:26" x14ac:dyDescent="0.2">
      <c r="Y340" s="108"/>
      <c r="Z340" s="108"/>
    </row>
    <row r="341" spans="25:26" x14ac:dyDescent="0.2">
      <c r="Y341" s="108"/>
      <c r="Z341" s="108"/>
    </row>
    <row r="342" spans="25:26" x14ac:dyDescent="0.2">
      <c r="Y342" s="108"/>
      <c r="Z342" s="108"/>
    </row>
    <row r="343" spans="25:26" x14ac:dyDescent="0.2">
      <c r="Y343" s="108"/>
      <c r="Z343" s="108"/>
    </row>
    <row r="344" spans="25:26" x14ac:dyDescent="0.2">
      <c r="Y344" s="108"/>
      <c r="Z344" s="108"/>
    </row>
    <row r="345" spans="25:26" x14ac:dyDescent="0.2">
      <c r="Y345" s="108"/>
      <c r="Z345" s="108"/>
    </row>
    <row r="346" spans="25:26" x14ac:dyDescent="0.2">
      <c r="Y346" s="108"/>
      <c r="Z346" s="108"/>
    </row>
    <row r="347" spans="25:26" x14ac:dyDescent="0.2">
      <c r="Y347" s="108"/>
      <c r="Z347" s="108"/>
    </row>
    <row r="348" spans="25:26" x14ac:dyDescent="0.2">
      <c r="Y348" s="108"/>
      <c r="Z348" s="108"/>
    </row>
    <row r="349" spans="25:26" x14ac:dyDescent="0.2">
      <c r="Y349" s="108"/>
      <c r="Z349" s="108"/>
    </row>
    <row r="350" spans="25:26" x14ac:dyDescent="0.2">
      <c r="Y350" s="108"/>
      <c r="Z350" s="108"/>
    </row>
    <row r="351" spans="25:26" x14ac:dyDescent="0.2">
      <c r="Y351" s="108"/>
      <c r="Z351" s="108"/>
    </row>
    <row r="352" spans="25:26" x14ac:dyDescent="0.2">
      <c r="Y352" s="108"/>
      <c r="Z352" s="108"/>
    </row>
    <row r="353" spans="25:26" x14ac:dyDescent="0.2">
      <c r="Y353" s="108"/>
      <c r="Z353" s="108"/>
    </row>
    <row r="354" spans="25:26" x14ac:dyDescent="0.2">
      <c r="Y354" s="108"/>
      <c r="Z354" s="108"/>
    </row>
    <row r="355" spans="25:26" x14ac:dyDescent="0.2">
      <c r="Y355" s="108"/>
      <c r="Z355" s="108"/>
    </row>
    <row r="356" spans="25:26" x14ac:dyDescent="0.2">
      <c r="Y356" s="108"/>
      <c r="Z356" s="108"/>
    </row>
    <row r="357" spans="25:26" x14ac:dyDescent="0.2">
      <c r="Y357" s="108"/>
      <c r="Z357" s="108"/>
    </row>
    <row r="358" spans="25:26" x14ac:dyDescent="0.2">
      <c r="Y358" s="108"/>
      <c r="Z358" s="108"/>
    </row>
    <row r="359" spans="25:26" x14ac:dyDescent="0.2">
      <c r="Y359" s="108"/>
      <c r="Z359" s="108"/>
    </row>
    <row r="360" spans="25:26" x14ac:dyDescent="0.2">
      <c r="Y360" s="108"/>
      <c r="Z360" s="108"/>
    </row>
    <row r="361" spans="25:26" x14ac:dyDescent="0.2">
      <c r="Y361" s="108"/>
      <c r="Z361" s="108"/>
    </row>
    <row r="362" spans="25:26" x14ac:dyDescent="0.2">
      <c r="Y362" s="108"/>
      <c r="Z362" s="108"/>
    </row>
    <row r="363" spans="25:26" x14ac:dyDescent="0.2">
      <c r="Y363" s="108"/>
      <c r="Z363" s="108"/>
    </row>
    <row r="364" spans="25:26" x14ac:dyDescent="0.2">
      <c r="Y364" s="108"/>
      <c r="Z364" s="108"/>
    </row>
    <row r="365" spans="25:26" x14ac:dyDescent="0.2">
      <c r="Y365" s="108"/>
      <c r="Z365" s="108"/>
    </row>
    <row r="366" spans="25:26" x14ac:dyDescent="0.2">
      <c r="Y366" s="108"/>
      <c r="Z366" s="108"/>
    </row>
    <row r="367" spans="25:26" x14ac:dyDescent="0.2">
      <c r="Y367" s="108"/>
      <c r="Z367" s="108"/>
    </row>
    <row r="368" spans="25:26" x14ac:dyDescent="0.2">
      <c r="Y368" s="108"/>
      <c r="Z368" s="108"/>
    </row>
    <row r="369" spans="25:26" x14ac:dyDescent="0.2">
      <c r="Y369" s="108"/>
      <c r="Z369" s="108"/>
    </row>
    <row r="370" spans="25:26" x14ac:dyDescent="0.2">
      <c r="Y370" s="108"/>
      <c r="Z370" s="108"/>
    </row>
    <row r="371" spans="25:26" x14ac:dyDescent="0.2">
      <c r="Y371" s="108"/>
      <c r="Z371" s="108"/>
    </row>
    <row r="372" spans="25:26" x14ac:dyDescent="0.2">
      <c r="Y372" s="108"/>
      <c r="Z372" s="108"/>
    </row>
    <row r="373" spans="25:26" x14ac:dyDescent="0.2">
      <c r="Y373" s="108"/>
      <c r="Z373" s="108"/>
    </row>
    <row r="374" spans="25:26" x14ac:dyDescent="0.2">
      <c r="Y374" s="108"/>
      <c r="Z374" s="108"/>
    </row>
    <row r="375" spans="25:26" x14ac:dyDescent="0.2">
      <c r="Y375" s="108"/>
      <c r="Z375" s="108"/>
    </row>
    <row r="376" spans="25:26" x14ac:dyDescent="0.2">
      <c r="Y376" s="108"/>
      <c r="Z376" s="108"/>
    </row>
    <row r="377" spans="25:26" x14ac:dyDescent="0.2">
      <c r="Y377" s="108"/>
      <c r="Z377" s="108"/>
    </row>
    <row r="378" spans="25:26" x14ac:dyDescent="0.2">
      <c r="Y378" s="108"/>
      <c r="Z378" s="108"/>
    </row>
    <row r="379" spans="25:26" x14ac:dyDescent="0.2">
      <c r="Y379" s="108"/>
      <c r="Z379" s="108"/>
    </row>
    <row r="380" spans="25:26" x14ac:dyDescent="0.2">
      <c r="Y380" s="108"/>
      <c r="Z380" s="108"/>
    </row>
    <row r="381" spans="25:26" x14ac:dyDescent="0.2">
      <c r="Y381" s="108"/>
      <c r="Z381" s="108"/>
    </row>
    <row r="382" spans="25:26" x14ac:dyDescent="0.2">
      <c r="Y382" s="108"/>
      <c r="Z382" s="108"/>
    </row>
    <row r="383" spans="25:26" x14ac:dyDescent="0.2">
      <c r="Y383" s="108"/>
      <c r="Z383" s="108"/>
    </row>
    <row r="384" spans="25:26" x14ac:dyDescent="0.2">
      <c r="Y384" s="108"/>
      <c r="Z384" s="108"/>
    </row>
    <row r="385" spans="25:26" x14ac:dyDescent="0.2">
      <c r="Y385" s="108"/>
      <c r="Z385" s="108"/>
    </row>
    <row r="386" spans="25:26" x14ac:dyDescent="0.2">
      <c r="Y386" s="108"/>
      <c r="Z386" s="108"/>
    </row>
    <row r="387" spans="25:26" x14ac:dyDescent="0.2">
      <c r="Y387" s="108"/>
      <c r="Z387" s="108"/>
    </row>
    <row r="388" spans="25:26" x14ac:dyDescent="0.2">
      <c r="Y388" s="108"/>
      <c r="Z388" s="108"/>
    </row>
    <row r="389" spans="25:26" x14ac:dyDescent="0.2">
      <c r="Y389" s="108"/>
      <c r="Z389" s="108"/>
    </row>
    <row r="390" spans="25:26" x14ac:dyDescent="0.2">
      <c r="Y390" s="108"/>
      <c r="Z390" s="108"/>
    </row>
    <row r="391" spans="25:26" x14ac:dyDescent="0.2">
      <c r="Y391" s="108"/>
      <c r="Z391" s="108"/>
    </row>
    <row r="392" spans="25:26" x14ac:dyDescent="0.2">
      <c r="Y392" s="108"/>
      <c r="Z392" s="108"/>
    </row>
    <row r="393" spans="25:26" x14ac:dyDescent="0.2">
      <c r="Y393" s="108"/>
      <c r="Z393" s="108"/>
    </row>
    <row r="394" spans="25:26" x14ac:dyDescent="0.2">
      <c r="Y394" s="108"/>
      <c r="Z394" s="108"/>
    </row>
    <row r="395" spans="25:26" x14ac:dyDescent="0.2">
      <c r="Y395" s="108"/>
      <c r="Z395" s="108"/>
    </row>
    <row r="396" spans="25:26" x14ac:dyDescent="0.2">
      <c r="Y396" s="108"/>
      <c r="Z396" s="108"/>
    </row>
    <row r="397" spans="25:26" x14ac:dyDescent="0.2">
      <c r="Y397" s="108"/>
      <c r="Z397" s="108"/>
    </row>
    <row r="398" spans="25:26" x14ac:dyDescent="0.2">
      <c r="Y398" s="108"/>
      <c r="Z398" s="108"/>
    </row>
    <row r="399" spans="25:26" x14ac:dyDescent="0.2">
      <c r="Y399" s="108"/>
      <c r="Z399" s="108"/>
    </row>
    <row r="400" spans="25:26" x14ac:dyDescent="0.2">
      <c r="Y400" s="108"/>
      <c r="Z400" s="108"/>
    </row>
    <row r="401" spans="25:26" x14ac:dyDescent="0.2">
      <c r="Y401" s="108"/>
      <c r="Z401" s="108"/>
    </row>
    <row r="402" spans="25:26" x14ac:dyDescent="0.2">
      <c r="Y402" s="108"/>
      <c r="Z402" s="108"/>
    </row>
    <row r="403" spans="25:26" x14ac:dyDescent="0.2">
      <c r="Y403" s="108"/>
      <c r="Z403" s="108"/>
    </row>
    <row r="404" spans="25:26" x14ac:dyDescent="0.2">
      <c r="Y404" s="108"/>
      <c r="Z404" s="108"/>
    </row>
    <row r="405" spans="25:26" x14ac:dyDescent="0.2">
      <c r="Y405" s="108"/>
      <c r="Z405" s="108"/>
    </row>
    <row r="406" spans="25:26" x14ac:dyDescent="0.2">
      <c r="Y406" s="108"/>
      <c r="Z406" s="108"/>
    </row>
    <row r="407" spans="25:26" x14ac:dyDescent="0.2">
      <c r="Y407" s="108"/>
      <c r="Z407" s="108"/>
    </row>
    <row r="408" spans="25:26" x14ac:dyDescent="0.2">
      <c r="Y408" s="108"/>
      <c r="Z408" s="108"/>
    </row>
    <row r="409" spans="25:26" x14ac:dyDescent="0.2">
      <c r="Y409" s="108"/>
      <c r="Z409" s="108"/>
    </row>
    <row r="410" spans="25:26" x14ac:dyDescent="0.2">
      <c r="Y410" s="108"/>
      <c r="Z410" s="108"/>
    </row>
    <row r="411" spans="25:26" x14ac:dyDescent="0.2">
      <c r="Y411" s="108"/>
      <c r="Z411" s="108"/>
    </row>
    <row r="412" spans="25:26" x14ac:dyDescent="0.2">
      <c r="Y412" s="108"/>
      <c r="Z412" s="108"/>
    </row>
    <row r="413" spans="25:26" x14ac:dyDescent="0.2">
      <c r="Y413" s="108"/>
      <c r="Z413" s="108"/>
    </row>
    <row r="414" spans="25:26" x14ac:dyDescent="0.2">
      <c r="Y414" s="108"/>
      <c r="Z414" s="108"/>
    </row>
    <row r="415" spans="25:26" x14ac:dyDescent="0.2">
      <c r="Y415" s="108"/>
      <c r="Z415" s="108"/>
    </row>
    <row r="416" spans="25:26" x14ac:dyDescent="0.2">
      <c r="Y416" s="108"/>
      <c r="Z416" s="108"/>
    </row>
    <row r="417" spans="25:26" x14ac:dyDescent="0.2">
      <c r="Y417" s="108"/>
      <c r="Z417" s="108"/>
    </row>
    <row r="418" spans="25:26" x14ac:dyDescent="0.2">
      <c r="Y418" s="108"/>
      <c r="Z418" s="108"/>
    </row>
    <row r="419" spans="25:26" x14ac:dyDescent="0.2">
      <c r="Y419" s="108"/>
      <c r="Z419" s="108"/>
    </row>
    <row r="420" spans="25:26" x14ac:dyDescent="0.2">
      <c r="Y420" s="108"/>
      <c r="Z420" s="108"/>
    </row>
    <row r="421" spans="25:26" x14ac:dyDescent="0.2">
      <c r="Y421" s="108"/>
      <c r="Z421" s="108"/>
    </row>
    <row r="422" spans="25:26" x14ac:dyDescent="0.2">
      <c r="Y422" s="108"/>
      <c r="Z422" s="108"/>
    </row>
    <row r="423" spans="25:26" x14ac:dyDescent="0.2">
      <c r="Y423" s="108"/>
      <c r="Z423" s="108"/>
    </row>
    <row r="424" spans="25:26" x14ac:dyDescent="0.2">
      <c r="Y424" s="108"/>
      <c r="Z424" s="108"/>
    </row>
    <row r="425" spans="25:26" x14ac:dyDescent="0.2">
      <c r="Y425" s="108"/>
      <c r="Z425" s="108"/>
    </row>
    <row r="426" spans="25:26" x14ac:dyDescent="0.2">
      <c r="Y426" s="108"/>
      <c r="Z426" s="108"/>
    </row>
    <row r="427" spans="25:26" x14ac:dyDescent="0.2">
      <c r="Y427" s="108"/>
      <c r="Z427" s="108"/>
    </row>
    <row r="428" spans="25:26" x14ac:dyDescent="0.2">
      <c r="Y428" s="108"/>
      <c r="Z428" s="108"/>
    </row>
    <row r="429" spans="25:26" x14ac:dyDescent="0.2">
      <c r="Y429" s="108"/>
      <c r="Z429" s="108"/>
    </row>
    <row r="430" spans="25:26" x14ac:dyDescent="0.2">
      <c r="Y430" s="108"/>
      <c r="Z430" s="108"/>
    </row>
    <row r="431" spans="25:26" x14ac:dyDescent="0.2">
      <c r="Y431" s="108"/>
      <c r="Z431" s="108"/>
    </row>
    <row r="432" spans="25:26" x14ac:dyDescent="0.2">
      <c r="Y432" s="108"/>
      <c r="Z432" s="108"/>
    </row>
    <row r="433" spans="25:26" x14ac:dyDescent="0.2">
      <c r="Y433" s="108"/>
      <c r="Z433" s="108"/>
    </row>
    <row r="434" spans="25:26" x14ac:dyDescent="0.2">
      <c r="Y434" s="108"/>
      <c r="Z434" s="108"/>
    </row>
    <row r="435" spans="25:26" x14ac:dyDescent="0.2">
      <c r="Y435" s="108"/>
      <c r="Z435" s="108"/>
    </row>
    <row r="436" spans="25:26" x14ac:dyDescent="0.2">
      <c r="Y436" s="108"/>
      <c r="Z436" s="108"/>
    </row>
    <row r="437" spans="25:26" x14ac:dyDescent="0.2">
      <c r="Y437" s="108"/>
      <c r="Z437" s="108"/>
    </row>
    <row r="438" spans="25:26" x14ac:dyDescent="0.2">
      <c r="Y438" s="108"/>
      <c r="Z438" s="108"/>
    </row>
    <row r="439" spans="25:26" x14ac:dyDescent="0.2">
      <c r="Y439" s="108"/>
      <c r="Z439" s="108"/>
    </row>
    <row r="440" spans="25:26" x14ac:dyDescent="0.2">
      <c r="Y440" s="108"/>
      <c r="Z440" s="108"/>
    </row>
    <row r="441" spans="25:26" x14ac:dyDescent="0.2">
      <c r="Y441" s="108"/>
      <c r="Z441" s="108"/>
    </row>
    <row r="442" spans="25:26" x14ac:dyDescent="0.2">
      <c r="Y442" s="108"/>
      <c r="Z442" s="108"/>
    </row>
    <row r="443" spans="25:26" x14ac:dyDescent="0.2">
      <c r="Y443" s="108"/>
      <c r="Z443" s="108"/>
    </row>
    <row r="444" spans="25:26" x14ac:dyDescent="0.2">
      <c r="Y444" s="108"/>
      <c r="Z444" s="108"/>
    </row>
    <row r="445" spans="25:26" x14ac:dyDescent="0.2">
      <c r="Y445" s="108"/>
      <c r="Z445" s="108"/>
    </row>
    <row r="446" spans="25:26" x14ac:dyDescent="0.2">
      <c r="Y446" s="108"/>
      <c r="Z446" s="108"/>
    </row>
    <row r="447" spans="25:26" x14ac:dyDescent="0.2">
      <c r="Y447" s="108"/>
      <c r="Z447" s="108"/>
    </row>
    <row r="448" spans="25:26" x14ac:dyDescent="0.2">
      <c r="Y448" s="108"/>
      <c r="Z448" s="108"/>
    </row>
    <row r="449" spans="25:26" x14ac:dyDescent="0.2">
      <c r="Y449" s="108"/>
      <c r="Z449" s="108"/>
    </row>
    <row r="450" spans="25:26" x14ac:dyDescent="0.2">
      <c r="Y450" s="108"/>
      <c r="Z450" s="108"/>
    </row>
    <row r="451" spans="25:26" x14ac:dyDescent="0.2">
      <c r="Y451" s="108"/>
      <c r="Z451" s="108"/>
    </row>
    <row r="452" spans="25:26" x14ac:dyDescent="0.2">
      <c r="Y452" s="108"/>
      <c r="Z452" s="108"/>
    </row>
    <row r="453" spans="25:26" x14ac:dyDescent="0.2">
      <c r="Y453" s="108"/>
      <c r="Z453" s="108"/>
    </row>
    <row r="454" spans="25:26" x14ac:dyDescent="0.2">
      <c r="Y454" s="108"/>
      <c r="Z454" s="108"/>
    </row>
    <row r="455" spans="25:26" x14ac:dyDescent="0.2">
      <c r="Y455" s="108"/>
      <c r="Z455" s="108"/>
    </row>
    <row r="456" spans="25:26" x14ac:dyDescent="0.2">
      <c r="Y456" s="108"/>
      <c r="Z456" s="108"/>
    </row>
    <row r="457" spans="25:26" x14ac:dyDescent="0.2">
      <c r="Y457" s="108"/>
      <c r="Z457" s="108"/>
    </row>
    <row r="458" spans="25:26" x14ac:dyDescent="0.2">
      <c r="Y458" s="108"/>
      <c r="Z458" s="108"/>
    </row>
    <row r="459" spans="25:26" x14ac:dyDescent="0.2">
      <c r="Y459" s="108"/>
      <c r="Z459" s="108"/>
    </row>
    <row r="460" spans="25:26" x14ac:dyDescent="0.2">
      <c r="Y460" s="108"/>
      <c r="Z460" s="108"/>
    </row>
    <row r="461" spans="25:26" x14ac:dyDescent="0.2">
      <c r="Y461" s="108"/>
      <c r="Z461" s="108"/>
    </row>
    <row r="462" spans="25:26" x14ac:dyDescent="0.2">
      <c r="Y462" s="108"/>
      <c r="Z462" s="108"/>
    </row>
    <row r="463" spans="25:26" x14ac:dyDescent="0.2">
      <c r="Y463" s="108"/>
      <c r="Z463" s="108"/>
    </row>
    <row r="464" spans="25:26" x14ac:dyDescent="0.2">
      <c r="Y464" s="108"/>
      <c r="Z464" s="108"/>
    </row>
    <row r="465" spans="25:26" x14ac:dyDescent="0.2">
      <c r="Y465" s="108"/>
      <c r="Z465" s="108"/>
    </row>
    <row r="466" spans="25:26" x14ac:dyDescent="0.2">
      <c r="Y466" s="108"/>
      <c r="Z466" s="108"/>
    </row>
    <row r="467" spans="25:26" x14ac:dyDescent="0.2">
      <c r="Y467" s="108"/>
      <c r="Z467" s="108"/>
    </row>
    <row r="468" spans="25:26" x14ac:dyDescent="0.2">
      <c r="Y468" s="108"/>
      <c r="Z468" s="108"/>
    </row>
    <row r="469" spans="25:26" x14ac:dyDescent="0.2">
      <c r="Y469" s="108"/>
      <c r="Z469" s="108"/>
    </row>
    <row r="470" spans="25:26" x14ac:dyDescent="0.2">
      <c r="Y470" s="108"/>
      <c r="Z470" s="108"/>
    </row>
    <row r="471" spans="25:26" x14ac:dyDescent="0.2">
      <c r="Y471" s="108"/>
      <c r="Z471" s="108"/>
    </row>
    <row r="472" spans="25:26" x14ac:dyDescent="0.2">
      <c r="Y472" s="108"/>
      <c r="Z472" s="108"/>
    </row>
    <row r="473" spans="25:26" x14ac:dyDescent="0.2">
      <c r="Y473" s="108"/>
      <c r="Z473" s="108"/>
    </row>
    <row r="474" spans="25:26" x14ac:dyDescent="0.2">
      <c r="Y474" s="108"/>
      <c r="Z474" s="108"/>
    </row>
    <row r="475" spans="25:26" x14ac:dyDescent="0.2">
      <c r="Y475" s="108"/>
      <c r="Z475" s="108"/>
    </row>
    <row r="476" spans="25:26" x14ac:dyDescent="0.2">
      <c r="Y476" s="108"/>
      <c r="Z476" s="108"/>
    </row>
    <row r="477" spans="25:26" x14ac:dyDescent="0.2">
      <c r="Y477" s="108"/>
      <c r="Z477" s="108"/>
    </row>
    <row r="478" spans="25:26" x14ac:dyDescent="0.2">
      <c r="Y478" s="108"/>
      <c r="Z478" s="108"/>
    </row>
    <row r="479" spans="25:26" x14ac:dyDescent="0.2">
      <c r="Y479" s="108"/>
      <c r="Z479" s="108"/>
    </row>
    <row r="480" spans="25:26" x14ac:dyDescent="0.2">
      <c r="Y480" s="108"/>
      <c r="Z480" s="108"/>
    </row>
    <row r="481" spans="25:26" x14ac:dyDescent="0.2">
      <c r="Y481" s="108"/>
      <c r="Z481" s="108"/>
    </row>
    <row r="482" spans="25:26" x14ac:dyDescent="0.2">
      <c r="Y482" s="108"/>
      <c r="Z482" s="108"/>
    </row>
    <row r="483" spans="25:26" x14ac:dyDescent="0.2">
      <c r="Y483" s="108"/>
      <c r="Z483" s="108"/>
    </row>
    <row r="484" spans="25:26" x14ac:dyDescent="0.2">
      <c r="Y484" s="108"/>
      <c r="Z484" s="108"/>
    </row>
    <row r="485" spans="25:26" x14ac:dyDescent="0.2">
      <c r="Y485" s="108"/>
      <c r="Z485" s="108"/>
    </row>
    <row r="486" spans="25:26" x14ac:dyDescent="0.2">
      <c r="Y486" s="108"/>
      <c r="Z486" s="108"/>
    </row>
    <row r="487" spans="25:26" x14ac:dyDescent="0.2">
      <c r="Y487" s="108"/>
      <c r="Z487" s="108"/>
    </row>
    <row r="488" spans="25:26" x14ac:dyDescent="0.2">
      <c r="Y488" s="108"/>
      <c r="Z488" s="108"/>
    </row>
    <row r="489" spans="25:26" x14ac:dyDescent="0.2">
      <c r="Y489" s="108"/>
      <c r="Z489" s="108"/>
    </row>
    <row r="490" spans="25:26" x14ac:dyDescent="0.2">
      <c r="Y490" s="108"/>
      <c r="Z490" s="108"/>
    </row>
    <row r="491" spans="25:26" x14ac:dyDescent="0.2">
      <c r="Y491" s="108"/>
      <c r="Z491" s="108"/>
    </row>
    <row r="492" spans="25:26" x14ac:dyDescent="0.2">
      <c r="Y492" s="108"/>
      <c r="Z492" s="108"/>
    </row>
    <row r="493" spans="25:26" x14ac:dyDescent="0.2">
      <c r="Y493" s="108"/>
      <c r="Z493" s="108"/>
    </row>
    <row r="494" spans="25:26" x14ac:dyDescent="0.2">
      <c r="Y494" s="108"/>
      <c r="Z494" s="108"/>
    </row>
    <row r="495" spans="25:26" x14ac:dyDescent="0.2">
      <c r="Y495" s="108"/>
      <c r="Z495" s="108"/>
    </row>
    <row r="496" spans="25:26" x14ac:dyDescent="0.2">
      <c r="Y496" s="108"/>
      <c r="Z496" s="108"/>
    </row>
    <row r="497" spans="25:26" x14ac:dyDescent="0.2">
      <c r="Y497" s="108"/>
      <c r="Z497" s="108"/>
    </row>
    <row r="498" spans="25:26" x14ac:dyDescent="0.2">
      <c r="Y498" s="108"/>
      <c r="Z498" s="108"/>
    </row>
    <row r="499" spans="25:26" x14ac:dyDescent="0.2">
      <c r="Y499" s="108"/>
      <c r="Z499" s="108"/>
    </row>
    <row r="500" spans="25:26" x14ac:dyDescent="0.2">
      <c r="Y500" s="108"/>
      <c r="Z500" s="108"/>
    </row>
    <row r="501" spans="25:26" x14ac:dyDescent="0.2">
      <c r="Y501" s="108"/>
      <c r="Z501" s="108"/>
    </row>
    <row r="502" spans="25:26" x14ac:dyDescent="0.2">
      <c r="Y502" s="108"/>
      <c r="Z502" s="108"/>
    </row>
    <row r="503" spans="25:26" x14ac:dyDescent="0.2">
      <c r="Y503" s="108"/>
      <c r="Z503" s="108"/>
    </row>
    <row r="504" spans="25:26" x14ac:dyDescent="0.2">
      <c r="Y504" s="108"/>
      <c r="Z504" s="108"/>
    </row>
    <row r="505" spans="25:26" x14ac:dyDescent="0.2">
      <c r="Y505" s="108"/>
      <c r="Z505" s="108"/>
    </row>
    <row r="506" spans="25:26" x14ac:dyDescent="0.2">
      <c r="Y506" s="108"/>
      <c r="Z506" s="108"/>
    </row>
    <row r="507" spans="25:26" x14ac:dyDescent="0.2">
      <c r="Y507" s="108"/>
      <c r="Z507" s="108"/>
    </row>
    <row r="508" spans="25:26" x14ac:dyDescent="0.2">
      <c r="Y508" s="108"/>
      <c r="Z508" s="108"/>
    </row>
    <row r="509" spans="25:26" x14ac:dyDescent="0.2">
      <c r="Y509" s="108"/>
      <c r="Z509" s="108"/>
    </row>
    <row r="510" spans="25:26" x14ac:dyDescent="0.2">
      <c r="Y510" s="108"/>
      <c r="Z510" s="108"/>
    </row>
    <row r="511" spans="25:26" x14ac:dyDescent="0.2">
      <c r="Y511" s="108"/>
      <c r="Z511" s="108"/>
    </row>
    <row r="512" spans="25:26" x14ac:dyDescent="0.2">
      <c r="Y512" s="108"/>
      <c r="Z512" s="108"/>
    </row>
    <row r="513" spans="25:26" x14ac:dyDescent="0.2">
      <c r="Y513" s="108"/>
      <c r="Z513" s="108"/>
    </row>
    <row r="514" spans="25:26" x14ac:dyDescent="0.2">
      <c r="Y514" s="108"/>
      <c r="Z514" s="108"/>
    </row>
    <row r="515" spans="25:26" x14ac:dyDescent="0.2">
      <c r="Y515" s="108"/>
      <c r="Z515" s="108"/>
    </row>
    <row r="516" spans="25:26" x14ac:dyDescent="0.2">
      <c r="Y516" s="108"/>
      <c r="Z516" s="108"/>
    </row>
    <row r="517" spans="25:26" x14ac:dyDescent="0.2">
      <c r="Y517" s="108"/>
      <c r="Z517" s="108"/>
    </row>
    <row r="518" spans="25:26" x14ac:dyDescent="0.2">
      <c r="Y518" s="108"/>
      <c r="Z518" s="108"/>
    </row>
    <row r="519" spans="25:26" x14ac:dyDescent="0.2">
      <c r="Y519" s="108"/>
      <c r="Z519" s="108"/>
    </row>
    <row r="520" spans="25:26" x14ac:dyDescent="0.2">
      <c r="Y520" s="108"/>
      <c r="Z520" s="108"/>
    </row>
    <row r="521" spans="25:26" x14ac:dyDescent="0.2">
      <c r="Y521" s="108"/>
      <c r="Z521" s="108"/>
    </row>
    <row r="522" spans="25:26" x14ac:dyDescent="0.2">
      <c r="Y522" s="108"/>
      <c r="Z522" s="108"/>
    </row>
    <row r="523" spans="25:26" x14ac:dyDescent="0.2">
      <c r="Y523" s="108"/>
      <c r="Z523" s="108"/>
    </row>
    <row r="524" spans="25:26" x14ac:dyDescent="0.2">
      <c r="Y524" s="108"/>
      <c r="Z524" s="108"/>
    </row>
    <row r="525" spans="25:26" x14ac:dyDescent="0.2">
      <c r="Y525" s="108"/>
      <c r="Z525" s="108"/>
    </row>
    <row r="526" spans="25:26" x14ac:dyDescent="0.2">
      <c r="Y526" s="108"/>
      <c r="Z526" s="108"/>
    </row>
    <row r="527" spans="25:26" x14ac:dyDescent="0.2">
      <c r="Y527" s="108"/>
      <c r="Z527" s="108"/>
    </row>
    <row r="528" spans="25:26" x14ac:dyDescent="0.2">
      <c r="Y528" s="108"/>
      <c r="Z528" s="108"/>
    </row>
    <row r="529" spans="25:26" x14ac:dyDescent="0.2">
      <c r="Y529" s="108"/>
      <c r="Z529" s="108"/>
    </row>
    <row r="530" spans="25:26" x14ac:dyDescent="0.2">
      <c r="Y530" s="108"/>
      <c r="Z530" s="108"/>
    </row>
    <row r="531" spans="25:26" x14ac:dyDescent="0.2">
      <c r="Y531" s="108"/>
      <c r="Z531" s="108"/>
    </row>
    <row r="532" spans="25:26" x14ac:dyDescent="0.2">
      <c r="Y532" s="108"/>
      <c r="Z532" s="108"/>
    </row>
    <row r="533" spans="25:26" x14ac:dyDescent="0.2">
      <c r="Y533" s="108"/>
      <c r="Z533" s="108"/>
    </row>
    <row r="534" spans="25:26" x14ac:dyDescent="0.2">
      <c r="Y534" s="108"/>
      <c r="Z534" s="108"/>
    </row>
    <row r="535" spans="25:26" x14ac:dyDescent="0.2">
      <c r="Y535" s="108"/>
      <c r="Z535" s="108"/>
    </row>
    <row r="536" spans="25:26" x14ac:dyDescent="0.2">
      <c r="Y536" s="108"/>
      <c r="Z536" s="108"/>
    </row>
    <row r="537" spans="25:26" x14ac:dyDescent="0.2">
      <c r="Y537" s="108"/>
      <c r="Z537" s="108"/>
    </row>
    <row r="538" spans="25:26" x14ac:dyDescent="0.2">
      <c r="Y538" s="108"/>
      <c r="Z538" s="108"/>
    </row>
    <row r="539" spans="25:26" x14ac:dyDescent="0.2">
      <c r="Y539" s="108"/>
      <c r="Z539" s="108"/>
    </row>
    <row r="540" spans="25:26" x14ac:dyDescent="0.2">
      <c r="Y540" s="108"/>
      <c r="Z540" s="108"/>
    </row>
    <row r="541" spans="25:26" x14ac:dyDescent="0.2">
      <c r="Y541" s="108"/>
      <c r="Z541" s="108"/>
    </row>
    <row r="542" spans="25:26" x14ac:dyDescent="0.2">
      <c r="Y542" s="108"/>
      <c r="Z542" s="108"/>
    </row>
    <row r="543" spans="25:26" x14ac:dyDescent="0.2">
      <c r="Y543" s="108"/>
      <c r="Z543" s="108"/>
    </row>
    <row r="544" spans="25:26" x14ac:dyDescent="0.2">
      <c r="Y544" s="108"/>
      <c r="Z544" s="108"/>
    </row>
    <row r="545" spans="25:26" x14ac:dyDescent="0.2">
      <c r="Y545" s="108"/>
      <c r="Z545" s="108"/>
    </row>
    <row r="546" spans="25:26" x14ac:dyDescent="0.2">
      <c r="Y546" s="108"/>
      <c r="Z546" s="108"/>
    </row>
    <row r="547" spans="25:26" x14ac:dyDescent="0.2">
      <c r="Y547" s="108"/>
      <c r="Z547" s="108"/>
    </row>
    <row r="548" spans="25:26" x14ac:dyDescent="0.2">
      <c r="Y548" s="108"/>
      <c r="Z548" s="108"/>
    </row>
    <row r="549" spans="25:26" x14ac:dyDescent="0.2">
      <c r="Y549" s="108"/>
      <c r="Z549" s="108"/>
    </row>
    <row r="550" spans="25:26" x14ac:dyDescent="0.2">
      <c r="Y550" s="108"/>
      <c r="Z550" s="108"/>
    </row>
    <row r="551" spans="25:26" x14ac:dyDescent="0.2">
      <c r="Y551" s="108"/>
      <c r="Z551" s="108"/>
    </row>
    <row r="552" spans="25:26" x14ac:dyDescent="0.2">
      <c r="Y552" s="108"/>
      <c r="Z552" s="108"/>
    </row>
    <row r="553" spans="25:26" x14ac:dyDescent="0.2">
      <c r="Y553" s="108"/>
      <c r="Z553" s="108"/>
    </row>
    <row r="554" spans="25:26" x14ac:dyDescent="0.2">
      <c r="Y554" s="108"/>
      <c r="Z554" s="108"/>
    </row>
    <row r="555" spans="25:26" x14ac:dyDescent="0.2">
      <c r="Y555" s="108"/>
      <c r="Z555" s="108"/>
    </row>
    <row r="556" spans="25:26" x14ac:dyDescent="0.2">
      <c r="Y556" s="108"/>
      <c r="Z556" s="108"/>
    </row>
    <row r="557" spans="25:26" x14ac:dyDescent="0.2">
      <c r="Y557" s="108"/>
      <c r="Z557" s="108"/>
    </row>
    <row r="558" spans="25:26" x14ac:dyDescent="0.2">
      <c r="Y558" s="108"/>
      <c r="Z558" s="108"/>
    </row>
    <row r="559" spans="25:26" x14ac:dyDescent="0.2">
      <c r="Y559" s="108"/>
      <c r="Z559" s="108"/>
    </row>
    <row r="560" spans="25:26" x14ac:dyDescent="0.2">
      <c r="Y560" s="108"/>
      <c r="Z560" s="108"/>
    </row>
    <row r="561" spans="25:26" x14ac:dyDescent="0.2">
      <c r="Y561" s="108"/>
      <c r="Z561" s="108"/>
    </row>
    <row r="562" spans="25:26" x14ac:dyDescent="0.2">
      <c r="Y562" s="108"/>
      <c r="Z562" s="108"/>
    </row>
    <row r="563" spans="25:26" x14ac:dyDescent="0.2">
      <c r="Y563" s="108"/>
      <c r="Z563" s="108"/>
    </row>
    <row r="564" spans="25:26" x14ac:dyDescent="0.2">
      <c r="Y564" s="108"/>
      <c r="Z564" s="108"/>
    </row>
    <row r="565" spans="25:26" x14ac:dyDescent="0.2">
      <c r="Y565" s="108"/>
      <c r="Z565" s="108"/>
    </row>
    <row r="566" spans="25:26" x14ac:dyDescent="0.2">
      <c r="Y566" s="108"/>
      <c r="Z566" s="108"/>
    </row>
    <row r="567" spans="25:26" x14ac:dyDescent="0.2">
      <c r="Y567" s="108"/>
      <c r="Z567" s="108"/>
    </row>
    <row r="568" spans="25:26" x14ac:dyDescent="0.2">
      <c r="Y568" s="108"/>
      <c r="Z568" s="108"/>
    </row>
    <row r="569" spans="25:26" x14ac:dyDescent="0.2">
      <c r="Y569" s="108"/>
      <c r="Z569" s="108"/>
    </row>
    <row r="570" spans="25:26" x14ac:dyDescent="0.2">
      <c r="Y570" s="108"/>
      <c r="Z570" s="108"/>
    </row>
    <row r="571" spans="25:26" x14ac:dyDescent="0.2">
      <c r="Y571" s="108"/>
      <c r="Z571" s="108"/>
    </row>
    <row r="572" spans="25:26" x14ac:dyDescent="0.2">
      <c r="Y572" s="108"/>
      <c r="Z572" s="108"/>
    </row>
    <row r="573" spans="25:26" x14ac:dyDescent="0.2">
      <c r="Y573" s="108"/>
      <c r="Z573" s="108"/>
    </row>
    <row r="574" spans="25:26" x14ac:dyDescent="0.2">
      <c r="Y574" s="108"/>
      <c r="Z574" s="108"/>
    </row>
    <row r="575" spans="25:26" x14ac:dyDescent="0.2">
      <c r="Y575" s="108"/>
      <c r="Z575" s="108"/>
    </row>
    <row r="576" spans="25:26" x14ac:dyDescent="0.2">
      <c r="Y576" s="108"/>
      <c r="Z576" s="108"/>
    </row>
    <row r="577" spans="25:26" x14ac:dyDescent="0.2">
      <c r="Y577" s="108"/>
      <c r="Z577" s="108"/>
    </row>
    <row r="578" spans="25:26" x14ac:dyDescent="0.2">
      <c r="Y578" s="108"/>
      <c r="Z578" s="108"/>
    </row>
    <row r="579" spans="25:26" x14ac:dyDescent="0.2">
      <c r="Y579" s="108"/>
      <c r="Z579" s="108"/>
    </row>
    <row r="580" spans="25:26" x14ac:dyDescent="0.2">
      <c r="Y580" s="108"/>
      <c r="Z580" s="108"/>
    </row>
    <row r="581" spans="25:26" x14ac:dyDescent="0.2">
      <c r="Y581" s="108"/>
      <c r="Z581" s="108"/>
    </row>
    <row r="582" spans="25:26" x14ac:dyDescent="0.2">
      <c r="Y582" s="108"/>
      <c r="Z582" s="108"/>
    </row>
    <row r="583" spans="25:26" x14ac:dyDescent="0.2">
      <c r="Y583" s="108"/>
      <c r="Z583" s="108"/>
    </row>
    <row r="584" spans="25:26" x14ac:dyDescent="0.2">
      <c r="Y584" s="108"/>
      <c r="Z584" s="108"/>
    </row>
    <row r="585" spans="25:26" x14ac:dyDescent="0.2">
      <c r="Y585" s="108"/>
      <c r="Z585" s="108"/>
    </row>
    <row r="586" spans="25:26" x14ac:dyDescent="0.2">
      <c r="Y586" s="108"/>
      <c r="Z586" s="108"/>
    </row>
    <row r="587" spans="25:26" x14ac:dyDescent="0.2">
      <c r="Y587" s="108"/>
      <c r="Z587" s="108"/>
    </row>
    <row r="588" spans="25:26" x14ac:dyDescent="0.2">
      <c r="Y588" s="108"/>
      <c r="Z588" s="108"/>
    </row>
    <row r="589" spans="25:26" x14ac:dyDescent="0.2">
      <c r="Y589" s="108"/>
      <c r="Z589" s="108"/>
    </row>
    <row r="590" spans="25:26" x14ac:dyDescent="0.2">
      <c r="Y590" s="108"/>
      <c r="Z590" s="108"/>
    </row>
    <row r="591" spans="25:26" x14ac:dyDescent="0.2">
      <c r="Y591" s="108"/>
      <c r="Z591" s="108"/>
    </row>
    <row r="592" spans="25:26" x14ac:dyDescent="0.2">
      <c r="Y592" s="108"/>
      <c r="Z592" s="108"/>
    </row>
    <row r="593" spans="25:26" x14ac:dyDescent="0.2">
      <c r="Y593" s="108"/>
      <c r="Z593" s="108"/>
    </row>
    <row r="594" spans="25:26" x14ac:dyDescent="0.2">
      <c r="Y594" s="108"/>
      <c r="Z594" s="108"/>
    </row>
    <row r="595" spans="25:26" x14ac:dyDescent="0.2">
      <c r="Y595" s="108"/>
      <c r="Z595" s="108"/>
    </row>
    <row r="596" spans="25:26" x14ac:dyDescent="0.2">
      <c r="Y596" s="108"/>
      <c r="Z596" s="108"/>
    </row>
    <row r="597" spans="25:26" x14ac:dyDescent="0.2">
      <c r="Y597" s="108"/>
      <c r="Z597" s="108"/>
    </row>
    <row r="598" spans="25:26" x14ac:dyDescent="0.2">
      <c r="Y598" s="108"/>
      <c r="Z598" s="108"/>
    </row>
    <row r="599" spans="25:26" x14ac:dyDescent="0.2">
      <c r="Y599" s="108"/>
      <c r="Z599" s="108"/>
    </row>
    <row r="600" spans="25:26" x14ac:dyDescent="0.2">
      <c r="Y600" s="108"/>
      <c r="Z600" s="108"/>
    </row>
    <row r="601" spans="25:26" x14ac:dyDescent="0.2">
      <c r="Y601" s="108"/>
      <c r="Z601" s="108"/>
    </row>
    <row r="602" spans="25:26" x14ac:dyDescent="0.2">
      <c r="Y602" s="108"/>
      <c r="Z602" s="108"/>
    </row>
    <row r="603" spans="25:26" x14ac:dyDescent="0.2">
      <c r="Y603" s="108"/>
      <c r="Z603" s="108"/>
    </row>
    <row r="604" spans="25:26" x14ac:dyDescent="0.2">
      <c r="Y604" s="108"/>
      <c r="Z604" s="108"/>
    </row>
    <row r="605" spans="25:26" x14ac:dyDescent="0.2">
      <c r="Y605" s="108"/>
      <c r="Z605" s="108"/>
    </row>
    <row r="606" spans="25:26" x14ac:dyDescent="0.2">
      <c r="Y606" s="108"/>
      <c r="Z606" s="108"/>
    </row>
    <row r="607" spans="25:26" x14ac:dyDescent="0.2">
      <c r="Y607" s="108"/>
      <c r="Z607" s="108"/>
    </row>
    <row r="608" spans="25:26" x14ac:dyDescent="0.2">
      <c r="Y608" s="108"/>
      <c r="Z608" s="108"/>
    </row>
    <row r="609" spans="25:26" x14ac:dyDescent="0.2">
      <c r="Y609" s="108"/>
      <c r="Z609" s="108"/>
    </row>
    <row r="610" spans="25:26" x14ac:dyDescent="0.2">
      <c r="Y610" s="108"/>
      <c r="Z610" s="108"/>
    </row>
    <row r="611" spans="25:26" x14ac:dyDescent="0.2">
      <c r="Y611" s="108"/>
      <c r="Z611" s="108"/>
    </row>
    <row r="612" spans="25:26" x14ac:dyDescent="0.2">
      <c r="Y612" s="108"/>
      <c r="Z612" s="108"/>
    </row>
    <row r="613" spans="25:26" x14ac:dyDescent="0.2">
      <c r="Y613" s="108"/>
      <c r="Z613" s="108"/>
    </row>
    <row r="614" spans="25:26" x14ac:dyDescent="0.2">
      <c r="Y614" s="108"/>
      <c r="Z614" s="108"/>
    </row>
    <row r="615" spans="25:26" x14ac:dyDescent="0.2">
      <c r="Y615" s="108"/>
      <c r="Z615" s="108"/>
    </row>
    <row r="616" spans="25:26" x14ac:dyDescent="0.2">
      <c r="Y616" s="108"/>
      <c r="Z616" s="108"/>
    </row>
    <row r="617" spans="25:26" x14ac:dyDescent="0.2">
      <c r="Y617" s="108"/>
      <c r="Z617" s="108"/>
    </row>
    <row r="618" spans="25:26" x14ac:dyDescent="0.2">
      <c r="Y618" s="108"/>
      <c r="Z618" s="108"/>
    </row>
    <row r="619" spans="25:26" x14ac:dyDescent="0.2">
      <c r="Y619" s="108"/>
      <c r="Z619" s="108"/>
    </row>
    <row r="620" spans="25:26" x14ac:dyDescent="0.2">
      <c r="Y620" s="108"/>
      <c r="Z620" s="108"/>
    </row>
    <row r="621" spans="25:26" x14ac:dyDescent="0.2">
      <c r="Y621" s="108"/>
      <c r="Z621" s="108"/>
    </row>
    <row r="622" spans="25:26" x14ac:dyDescent="0.2">
      <c r="Y622" s="108"/>
      <c r="Z622" s="108"/>
    </row>
    <row r="623" spans="25:26" x14ac:dyDescent="0.2">
      <c r="Y623" s="108"/>
      <c r="Z623" s="108"/>
    </row>
    <row r="624" spans="25:26" x14ac:dyDescent="0.2">
      <c r="Y624" s="108"/>
      <c r="Z624" s="108"/>
    </row>
    <row r="625" spans="25:26" x14ac:dyDescent="0.2">
      <c r="Y625" s="108"/>
      <c r="Z625" s="108"/>
    </row>
    <row r="626" spans="25:26" x14ac:dyDescent="0.2">
      <c r="Y626" s="108"/>
      <c r="Z626" s="108"/>
    </row>
    <row r="627" spans="25:26" x14ac:dyDescent="0.2">
      <c r="Y627" s="108"/>
      <c r="Z627" s="108"/>
    </row>
    <row r="628" spans="25:26" x14ac:dyDescent="0.2">
      <c r="Y628" s="108"/>
      <c r="Z628" s="108"/>
    </row>
    <row r="629" spans="25:26" x14ac:dyDescent="0.2">
      <c r="Y629" s="108"/>
      <c r="Z629" s="108"/>
    </row>
    <row r="630" spans="25:26" x14ac:dyDescent="0.2">
      <c r="Y630" s="108"/>
      <c r="Z630" s="108"/>
    </row>
    <row r="631" spans="25:26" x14ac:dyDescent="0.2">
      <c r="Y631" s="108"/>
      <c r="Z631" s="108"/>
    </row>
    <row r="632" spans="25:26" x14ac:dyDescent="0.2">
      <c r="Y632" s="108"/>
      <c r="Z632" s="108"/>
    </row>
    <row r="633" spans="25:26" x14ac:dyDescent="0.2">
      <c r="Y633" s="108"/>
      <c r="Z633" s="108"/>
    </row>
    <row r="634" spans="25:26" x14ac:dyDescent="0.2">
      <c r="Y634" s="108"/>
      <c r="Z634" s="108"/>
    </row>
    <row r="635" spans="25:26" x14ac:dyDescent="0.2">
      <c r="Y635" s="108"/>
      <c r="Z635" s="108"/>
    </row>
    <row r="636" spans="25:26" x14ac:dyDescent="0.2">
      <c r="Y636" s="108"/>
      <c r="Z636" s="108"/>
    </row>
    <row r="637" spans="25:26" x14ac:dyDescent="0.2">
      <c r="Y637" s="108"/>
      <c r="Z637" s="108"/>
    </row>
    <row r="638" spans="25:26" x14ac:dyDescent="0.2">
      <c r="Y638" s="108"/>
      <c r="Z638" s="108"/>
    </row>
    <row r="639" spans="25:26" x14ac:dyDescent="0.2">
      <c r="Y639" s="108"/>
      <c r="Z639" s="108"/>
    </row>
    <row r="640" spans="25:26" x14ac:dyDescent="0.2">
      <c r="Y640" s="108"/>
      <c r="Z640" s="108"/>
    </row>
    <row r="641" spans="25:26" x14ac:dyDescent="0.2">
      <c r="Y641" s="108"/>
      <c r="Z641" s="108"/>
    </row>
    <row r="642" spans="25:26" x14ac:dyDescent="0.2">
      <c r="Y642" s="108"/>
      <c r="Z642" s="108"/>
    </row>
    <row r="643" spans="25:26" x14ac:dyDescent="0.2">
      <c r="Y643" s="108"/>
      <c r="Z643" s="108"/>
    </row>
    <row r="644" spans="25:26" x14ac:dyDescent="0.2">
      <c r="Y644" s="108"/>
      <c r="Z644" s="108"/>
    </row>
    <row r="645" spans="25:26" x14ac:dyDescent="0.2">
      <c r="Y645" s="108"/>
      <c r="Z645" s="108"/>
    </row>
    <row r="646" spans="25:26" x14ac:dyDescent="0.2">
      <c r="Y646" s="108"/>
      <c r="Z646" s="108"/>
    </row>
    <row r="647" spans="25:26" x14ac:dyDescent="0.2">
      <c r="Y647" s="108"/>
      <c r="Z647" s="108"/>
    </row>
    <row r="648" spans="25:26" x14ac:dyDescent="0.2">
      <c r="Y648" s="108"/>
      <c r="Z648" s="108"/>
    </row>
    <row r="649" spans="25:26" x14ac:dyDescent="0.2">
      <c r="Y649" s="108"/>
      <c r="Z649" s="108"/>
    </row>
    <row r="650" spans="25:26" x14ac:dyDescent="0.2">
      <c r="Y650" s="108"/>
      <c r="Z650" s="108"/>
    </row>
    <row r="651" spans="25:26" x14ac:dyDescent="0.2">
      <c r="Y651" s="108"/>
      <c r="Z651" s="108"/>
    </row>
    <row r="652" spans="25:26" x14ac:dyDescent="0.2">
      <c r="Y652" s="108"/>
      <c r="Z652" s="108"/>
    </row>
    <row r="653" spans="25:26" x14ac:dyDescent="0.2">
      <c r="Y653" s="108"/>
      <c r="Z653" s="108"/>
    </row>
    <row r="654" spans="25:26" x14ac:dyDescent="0.2">
      <c r="Y654" s="108"/>
      <c r="Z654" s="108"/>
    </row>
    <row r="655" spans="25:26" x14ac:dyDescent="0.2">
      <c r="Y655" s="108"/>
      <c r="Z655" s="108"/>
    </row>
    <row r="656" spans="25:26" x14ac:dyDescent="0.2">
      <c r="Y656" s="108"/>
      <c r="Z656" s="108"/>
    </row>
    <row r="657" spans="25:26" x14ac:dyDescent="0.2">
      <c r="Y657" s="108"/>
      <c r="Z657" s="108"/>
    </row>
    <row r="658" spans="25:26" x14ac:dyDescent="0.2">
      <c r="Y658" s="108"/>
      <c r="Z658" s="108"/>
    </row>
    <row r="659" spans="25:26" x14ac:dyDescent="0.2">
      <c r="Y659" s="108"/>
      <c r="Z659" s="108"/>
    </row>
    <row r="660" spans="25:26" x14ac:dyDescent="0.2">
      <c r="Y660" s="108"/>
      <c r="Z660" s="108"/>
    </row>
    <row r="661" spans="25:26" x14ac:dyDescent="0.2">
      <c r="Y661" s="108"/>
      <c r="Z661" s="108"/>
    </row>
    <row r="662" spans="25:26" x14ac:dyDescent="0.2">
      <c r="Y662" s="108"/>
      <c r="Z662" s="108"/>
    </row>
    <row r="663" spans="25:26" x14ac:dyDescent="0.2">
      <c r="Y663" s="108"/>
      <c r="Z663" s="108"/>
    </row>
    <row r="664" spans="25:26" x14ac:dyDescent="0.2">
      <c r="Y664" s="108"/>
      <c r="Z664" s="108"/>
    </row>
    <row r="665" spans="25:26" x14ac:dyDescent="0.2">
      <c r="Y665" s="108"/>
      <c r="Z665" s="108"/>
    </row>
    <row r="666" spans="25:26" x14ac:dyDescent="0.2">
      <c r="Y666" s="108"/>
      <c r="Z666" s="108"/>
    </row>
    <row r="667" spans="25:26" x14ac:dyDescent="0.2">
      <c r="Y667" s="108"/>
      <c r="Z667" s="108"/>
    </row>
    <row r="668" spans="25:26" x14ac:dyDescent="0.2">
      <c r="Y668" s="108"/>
      <c r="Z668" s="108"/>
    </row>
    <row r="669" spans="25:26" x14ac:dyDescent="0.2">
      <c r="Y669" s="108"/>
      <c r="Z669" s="108"/>
    </row>
    <row r="670" spans="25:26" x14ac:dyDescent="0.2">
      <c r="Y670" s="108"/>
      <c r="Z670" s="108"/>
    </row>
    <row r="671" spans="25:26" x14ac:dyDescent="0.2">
      <c r="Y671" s="108"/>
      <c r="Z671" s="108"/>
    </row>
    <row r="672" spans="25:26" x14ac:dyDescent="0.2">
      <c r="Y672" s="108"/>
      <c r="Z672" s="108"/>
    </row>
    <row r="673" spans="25:26" x14ac:dyDescent="0.2">
      <c r="Y673" s="108"/>
      <c r="Z673" s="108"/>
    </row>
    <row r="674" spans="25:26" x14ac:dyDescent="0.2">
      <c r="Y674" s="108"/>
      <c r="Z674" s="108"/>
    </row>
    <row r="675" spans="25:26" x14ac:dyDescent="0.2">
      <c r="Y675" s="108"/>
      <c r="Z675" s="108"/>
    </row>
    <row r="676" spans="25:26" x14ac:dyDescent="0.2">
      <c r="Y676" s="108"/>
      <c r="Z676" s="108"/>
    </row>
    <row r="677" spans="25:26" x14ac:dyDescent="0.2">
      <c r="Y677" s="108"/>
      <c r="Z677" s="108"/>
    </row>
    <row r="678" spans="25:26" x14ac:dyDescent="0.2">
      <c r="Y678" s="108"/>
      <c r="Z678" s="108"/>
    </row>
    <row r="679" spans="25:26" x14ac:dyDescent="0.2">
      <c r="Y679" s="108"/>
      <c r="Z679" s="108"/>
    </row>
    <row r="680" spans="25:26" x14ac:dyDescent="0.2">
      <c r="Y680" s="108"/>
      <c r="Z680" s="108"/>
    </row>
    <row r="681" spans="25:26" x14ac:dyDescent="0.2">
      <c r="Y681" s="108"/>
      <c r="Z681" s="108"/>
    </row>
    <row r="682" spans="25:26" x14ac:dyDescent="0.2">
      <c r="Y682" s="108"/>
      <c r="Z682" s="108"/>
    </row>
    <row r="683" spans="25:26" x14ac:dyDescent="0.2">
      <c r="Y683" s="108"/>
      <c r="Z683" s="108"/>
    </row>
    <row r="684" spans="25:26" x14ac:dyDescent="0.2">
      <c r="Y684" s="108"/>
      <c r="Z684" s="108"/>
    </row>
    <row r="685" spans="25:26" x14ac:dyDescent="0.2">
      <c r="Y685" s="108"/>
      <c r="Z685" s="108"/>
    </row>
    <row r="686" spans="25:26" x14ac:dyDescent="0.2">
      <c r="Y686" s="108"/>
      <c r="Z686" s="108"/>
    </row>
    <row r="687" spans="25:26" x14ac:dyDescent="0.2">
      <c r="Y687" s="108"/>
      <c r="Z687" s="108"/>
    </row>
    <row r="688" spans="25:26" x14ac:dyDescent="0.2">
      <c r="Y688" s="108"/>
      <c r="Z688" s="108"/>
    </row>
    <row r="689" spans="25:26" x14ac:dyDescent="0.2">
      <c r="Y689" s="108"/>
      <c r="Z689" s="108"/>
    </row>
    <row r="690" spans="25:26" x14ac:dyDescent="0.2">
      <c r="Y690" s="108"/>
      <c r="Z690" s="108"/>
    </row>
    <row r="691" spans="25:26" x14ac:dyDescent="0.2">
      <c r="Y691" s="108"/>
      <c r="Z691" s="108"/>
    </row>
    <row r="692" spans="25:26" x14ac:dyDescent="0.2">
      <c r="Y692" s="108"/>
      <c r="Z692" s="108"/>
    </row>
    <row r="693" spans="25:26" x14ac:dyDescent="0.2">
      <c r="Y693" s="108"/>
      <c r="Z693" s="108"/>
    </row>
    <row r="694" spans="25:26" x14ac:dyDescent="0.2">
      <c r="Y694" s="108"/>
      <c r="Z694" s="108"/>
    </row>
    <row r="695" spans="25:26" x14ac:dyDescent="0.2">
      <c r="Y695" s="108"/>
      <c r="Z695" s="108"/>
    </row>
    <row r="696" spans="25:26" x14ac:dyDescent="0.2">
      <c r="Y696" s="108"/>
      <c r="Z696" s="108"/>
    </row>
    <row r="697" spans="25:26" x14ac:dyDescent="0.2">
      <c r="Y697" s="108"/>
      <c r="Z697" s="108"/>
    </row>
    <row r="698" spans="25:26" x14ac:dyDescent="0.2">
      <c r="Y698" s="108"/>
      <c r="Z698" s="108"/>
    </row>
    <row r="699" spans="25:26" x14ac:dyDescent="0.2">
      <c r="Y699" s="108"/>
      <c r="Z699" s="108"/>
    </row>
    <row r="700" spans="25:26" x14ac:dyDescent="0.2">
      <c r="Y700" s="108"/>
      <c r="Z700" s="108"/>
    </row>
    <row r="701" spans="25:26" x14ac:dyDescent="0.2">
      <c r="Y701" s="108"/>
      <c r="Z701" s="108"/>
    </row>
    <row r="702" spans="25:26" x14ac:dyDescent="0.2">
      <c r="Y702" s="108"/>
      <c r="Z702" s="108"/>
    </row>
    <row r="703" spans="25:26" x14ac:dyDescent="0.2">
      <c r="Y703" s="108"/>
      <c r="Z703" s="108"/>
    </row>
    <row r="704" spans="25:26" x14ac:dyDescent="0.2">
      <c r="Y704" s="108"/>
      <c r="Z704" s="108"/>
    </row>
    <row r="705" spans="25:26" x14ac:dyDescent="0.2">
      <c r="Y705" s="108"/>
      <c r="Z705" s="108"/>
    </row>
    <row r="706" spans="25:26" x14ac:dyDescent="0.2">
      <c r="Y706" s="108"/>
      <c r="Z706" s="108"/>
    </row>
    <row r="707" spans="25:26" x14ac:dyDescent="0.2">
      <c r="Y707" s="108"/>
      <c r="Z707" s="108"/>
    </row>
    <row r="708" spans="25:26" x14ac:dyDescent="0.2">
      <c r="Y708" s="108"/>
      <c r="Z708" s="108"/>
    </row>
    <row r="709" spans="25:26" x14ac:dyDescent="0.2">
      <c r="Y709" s="108"/>
      <c r="Z709" s="108"/>
    </row>
    <row r="710" spans="25:26" x14ac:dyDescent="0.2">
      <c r="Y710" s="108"/>
      <c r="Z710" s="108"/>
    </row>
    <row r="711" spans="25:26" x14ac:dyDescent="0.2">
      <c r="Y711" s="108"/>
      <c r="Z711" s="108"/>
    </row>
    <row r="712" spans="25:26" x14ac:dyDescent="0.2">
      <c r="Y712" s="108"/>
      <c r="Z712" s="108"/>
    </row>
    <row r="713" spans="25:26" x14ac:dyDescent="0.2">
      <c r="Y713" s="108"/>
      <c r="Z713" s="108"/>
    </row>
    <row r="714" spans="25:26" x14ac:dyDescent="0.2">
      <c r="Y714" s="108"/>
      <c r="Z714" s="108"/>
    </row>
    <row r="715" spans="25:26" x14ac:dyDescent="0.2">
      <c r="Y715" s="108"/>
      <c r="Z715" s="108"/>
    </row>
    <row r="716" spans="25:26" x14ac:dyDescent="0.2">
      <c r="Y716" s="108"/>
      <c r="Z716" s="108"/>
    </row>
    <row r="717" spans="25:26" x14ac:dyDescent="0.2">
      <c r="Y717" s="108"/>
      <c r="Z717" s="108"/>
    </row>
    <row r="718" spans="25:26" x14ac:dyDescent="0.2">
      <c r="Y718" s="108"/>
      <c r="Z718" s="108"/>
    </row>
    <row r="719" spans="25:26" x14ac:dyDescent="0.2">
      <c r="Y719" s="108"/>
      <c r="Z719" s="108"/>
    </row>
    <row r="720" spans="25:26" x14ac:dyDescent="0.2">
      <c r="Y720" s="108"/>
      <c r="Z720" s="108"/>
    </row>
    <row r="721" spans="25:26" x14ac:dyDescent="0.2">
      <c r="Y721" s="108"/>
      <c r="Z721" s="108"/>
    </row>
    <row r="722" spans="25:26" x14ac:dyDescent="0.2">
      <c r="Y722" s="108"/>
      <c r="Z722" s="108"/>
    </row>
    <row r="723" spans="25:26" x14ac:dyDescent="0.2">
      <c r="Y723" s="108"/>
      <c r="Z723" s="108"/>
    </row>
    <row r="724" spans="25:26" x14ac:dyDescent="0.2">
      <c r="Y724" s="108"/>
      <c r="Z724" s="108"/>
    </row>
    <row r="725" spans="25:26" x14ac:dyDescent="0.2">
      <c r="Y725" s="108"/>
      <c r="Z725" s="108"/>
    </row>
    <row r="726" spans="25:26" x14ac:dyDescent="0.2">
      <c r="Y726" s="108"/>
      <c r="Z726" s="108"/>
    </row>
    <row r="727" spans="25:26" x14ac:dyDescent="0.2">
      <c r="Y727" s="108"/>
      <c r="Z727" s="108"/>
    </row>
    <row r="728" spans="25:26" x14ac:dyDescent="0.2">
      <c r="Y728" s="108"/>
      <c r="Z728" s="108"/>
    </row>
    <row r="729" spans="25:26" x14ac:dyDescent="0.2">
      <c r="Y729" s="108"/>
      <c r="Z729" s="108"/>
    </row>
    <row r="730" spans="25:26" x14ac:dyDescent="0.2">
      <c r="Y730" s="108"/>
      <c r="Z730" s="108"/>
    </row>
    <row r="731" spans="25:26" x14ac:dyDescent="0.2">
      <c r="Y731" s="108"/>
      <c r="Z731" s="108"/>
    </row>
    <row r="732" spans="25:26" x14ac:dyDescent="0.2">
      <c r="Y732" s="108"/>
      <c r="Z732" s="108"/>
    </row>
    <row r="733" spans="25:26" x14ac:dyDescent="0.2">
      <c r="Y733" s="108"/>
      <c r="Z733" s="108"/>
    </row>
    <row r="734" spans="25:26" x14ac:dyDescent="0.2">
      <c r="Y734" s="108"/>
      <c r="Z734" s="108"/>
    </row>
    <row r="735" spans="25:26" x14ac:dyDescent="0.2">
      <c r="Y735" s="108"/>
      <c r="Z735" s="108"/>
    </row>
    <row r="736" spans="25:26" x14ac:dyDescent="0.2">
      <c r="Y736" s="108"/>
      <c r="Z736" s="108"/>
    </row>
    <row r="737" spans="25:26" x14ac:dyDescent="0.2">
      <c r="Y737" s="108"/>
      <c r="Z737" s="108"/>
    </row>
    <row r="738" spans="25:26" x14ac:dyDescent="0.2">
      <c r="Y738" s="108"/>
      <c r="Z738" s="108"/>
    </row>
    <row r="739" spans="25:26" x14ac:dyDescent="0.2">
      <c r="Y739" s="108"/>
      <c r="Z739" s="108"/>
    </row>
    <row r="740" spans="25:26" x14ac:dyDescent="0.2">
      <c r="Y740" s="108"/>
      <c r="Z740" s="108"/>
    </row>
    <row r="741" spans="25:26" x14ac:dyDescent="0.2">
      <c r="Y741" s="108"/>
      <c r="Z741" s="108"/>
    </row>
    <row r="742" spans="25:26" x14ac:dyDescent="0.2">
      <c r="Y742" s="108"/>
      <c r="Z742" s="108"/>
    </row>
    <row r="743" spans="25:26" x14ac:dyDescent="0.2">
      <c r="Y743" s="108"/>
      <c r="Z743" s="108"/>
    </row>
    <row r="744" spans="25:26" x14ac:dyDescent="0.2">
      <c r="Y744" s="108"/>
      <c r="Z744" s="108"/>
    </row>
    <row r="745" spans="25:26" x14ac:dyDescent="0.2">
      <c r="Y745" s="108"/>
      <c r="Z745" s="108"/>
    </row>
    <row r="746" spans="25:26" x14ac:dyDescent="0.2">
      <c r="Y746" s="108"/>
      <c r="Z746" s="108"/>
    </row>
    <row r="747" spans="25:26" x14ac:dyDescent="0.2">
      <c r="Y747" s="108"/>
      <c r="Z747" s="108"/>
    </row>
    <row r="748" spans="25:26" x14ac:dyDescent="0.2">
      <c r="Y748" s="108"/>
      <c r="Z748" s="108"/>
    </row>
    <row r="749" spans="25:26" x14ac:dyDescent="0.2">
      <c r="Y749" s="108"/>
      <c r="Z749" s="108"/>
    </row>
    <row r="750" spans="25:26" x14ac:dyDescent="0.2">
      <c r="Y750" s="108"/>
      <c r="Z750" s="108"/>
    </row>
    <row r="751" spans="25:26" x14ac:dyDescent="0.2">
      <c r="Y751" s="108"/>
      <c r="Z751" s="108"/>
    </row>
    <row r="752" spans="25:26" x14ac:dyDescent="0.2">
      <c r="Y752" s="108"/>
      <c r="Z752" s="108"/>
    </row>
    <row r="753" spans="25:26" x14ac:dyDescent="0.2">
      <c r="Y753" s="108"/>
      <c r="Z753" s="108"/>
    </row>
    <row r="754" spans="25:26" x14ac:dyDescent="0.2">
      <c r="Y754" s="108"/>
      <c r="Z754" s="108"/>
    </row>
    <row r="755" spans="25:26" x14ac:dyDescent="0.2">
      <c r="Y755" s="108"/>
      <c r="Z755" s="108"/>
    </row>
    <row r="756" spans="25:26" x14ac:dyDescent="0.2">
      <c r="Y756" s="108"/>
      <c r="Z756" s="108"/>
    </row>
    <row r="757" spans="25:26" x14ac:dyDescent="0.2">
      <c r="Y757" s="108"/>
      <c r="Z757" s="108"/>
    </row>
    <row r="758" spans="25:26" x14ac:dyDescent="0.2">
      <c r="Y758" s="108"/>
      <c r="Z758" s="108"/>
    </row>
    <row r="759" spans="25:26" x14ac:dyDescent="0.2">
      <c r="Y759" s="108"/>
      <c r="Z759" s="108"/>
    </row>
    <row r="760" spans="25:26" x14ac:dyDescent="0.2">
      <c r="Y760" s="108"/>
      <c r="Z760" s="108"/>
    </row>
    <row r="761" spans="25:26" x14ac:dyDescent="0.2">
      <c r="Y761" s="108"/>
      <c r="Z761" s="108"/>
    </row>
    <row r="762" spans="25:26" x14ac:dyDescent="0.2">
      <c r="Y762" s="108"/>
      <c r="Z762" s="108"/>
    </row>
    <row r="763" spans="25:26" x14ac:dyDescent="0.2">
      <c r="Y763" s="108"/>
      <c r="Z763" s="108"/>
    </row>
    <row r="764" spans="25:26" x14ac:dyDescent="0.2">
      <c r="Y764" s="108"/>
      <c r="Z764" s="108"/>
    </row>
    <row r="765" spans="25:26" x14ac:dyDescent="0.2">
      <c r="Y765" s="108"/>
      <c r="Z765" s="108"/>
    </row>
    <row r="766" spans="25:26" x14ac:dyDescent="0.2">
      <c r="Y766" s="108"/>
      <c r="Z766" s="108"/>
    </row>
    <row r="767" spans="25:26" x14ac:dyDescent="0.2">
      <c r="Y767" s="108"/>
      <c r="Z767" s="108"/>
    </row>
    <row r="768" spans="25:26" x14ac:dyDescent="0.2">
      <c r="Y768" s="108"/>
      <c r="Z768" s="108"/>
    </row>
    <row r="769" spans="25:26" x14ac:dyDescent="0.2">
      <c r="Y769" s="108"/>
      <c r="Z769" s="108"/>
    </row>
    <row r="770" spans="25:26" x14ac:dyDescent="0.2">
      <c r="Y770" s="108"/>
      <c r="Z770" s="108"/>
    </row>
    <row r="771" spans="25:26" x14ac:dyDescent="0.2">
      <c r="Y771" s="108"/>
      <c r="Z771" s="108"/>
    </row>
    <row r="772" spans="25:26" x14ac:dyDescent="0.2">
      <c r="Y772" s="108"/>
      <c r="Z772" s="108"/>
    </row>
    <row r="773" spans="25:26" x14ac:dyDescent="0.2">
      <c r="Y773" s="108"/>
      <c r="Z773" s="108"/>
    </row>
    <row r="774" spans="25:26" x14ac:dyDescent="0.2">
      <c r="Y774" s="108"/>
      <c r="Z774" s="108"/>
    </row>
    <row r="775" spans="25:26" x14ac:dyDescent="0.2">
      <c r="Y775" s="108"/>
      <c r="Z775" s="108"/>
    </row>
    <row r="776" spans="25:26" x14ac:dyDescent="0.2">
      <c r="Y776" s="108"/>
      <c r="Z776" s="108"/>
    </row>
    <row r="777" spans="25:26" x14ac:dyDescent="0.2">
      <c r="Y777" s="108"/>
      <c r="Z777" s="108"/>
    </row>
    <row r="778" spans="25:26" x14ac:dyDescent="0.2">
      <c r="Y778" s="108"/>
      <c r="Z778" s="108"/>
    </row>
    <row r="779" spans="25:26" x14ac:dyDescent="0.2">
      <c r="Y779" s="108"/>
      <c r="Z779" s="108"/>
    </row>
    <row r="780" spans="25:26" x14ac:dyDescent="0.2">
      <c r="Y780" s="108"/>
      <c r="Z780" s="108"/>
    </row>
    <row r="781" spans="25:26" x14ac:dyDescent="0.2">
      <c r="Y781" s="108"/>
      <c r="Z781" s="108"/>
    </row>
    <row r="782" spans="25:26" x14ac:dyDescent="0.2">
      <c r="Y782" s="108"/>
      <c r="Z782" s="108"/>
    </row>
    <row r="783" spans="25:26" x14ac:dyDescent="0.2">
      <c r="Y783" s="108"/>
      <c r="Z783" s="108"/>
    </row>
    <row r="784" spans="25:26" x14ac:dyDescent="0.2">
      <c r="Y784" s="108"/>
      <c r="Z784" s="108"/>
    </row>
    <row r="785" spans="25:26" x14ac:dyDescent="0.2">
      <c r="Y785" s="108"/>
      <c r="Z785" s="108"/>
    </row>
    <row r="786" spans="25:26" x14ac:dyDescent="0.2">
      <c r="Y786" s="108"/>
      <c r="Z786" s="108"/>
    </row>
    <row r="787" spans="25:26" x14ac:dyDescent="0.2">
      <c r="Y787" s="108"/>
      <c r="Z787" s="108"/>
    </row>
    <row r="788" spans="25:26" x14ac:dyDescent="0.2">
      <c r="Y788" s="108"/>
      <c r="Z788" s="108"/>
    </row>
    <row r="789" spans="25:26" x14ac:dyDescent="0.2">
      <c r="Y789" s="108"/>
      <c r="Z789" s="108"/>
    </row>
    <row r="790" spans="25:26" x14ac:dyDescent="0.2">
      <c r="Y790" s="108"/>
      <c r="Z790" s="108"/>
    </row>
    <row r="791" spans="25:26" x14ac:dyDescent="0.2">
      <c r="Y791" s="108"/>
      <c r="Z791" s="108"/>
    </row>
    <row r="792" spans="25:26" x14ac:dyDescent="0.2">
      <c r="Y792" s="108"/>
      <c r="Z792" s="108"/>
    </row>
    <row r="793" spans="25:26" x14ac:dyDescent="0.2">
      <c r="Y793" s="108"/>
      <c r="Z793" s="108"/>
    </row>
    <row r="794" spans="25:26" x14ac:dyDescent="0.2">
      <c r="Y794" s="108"/>
      <c r="Z794" s="108"/>
    </row>
    <row r="795" spans="25:26" x14ac:dyDescent="0.2">
      <c r="Y795" s="108"/>
      <c r="Z795" s="108"/>
    </row>
    <row r="796" spans="25:26" x14ac:dyDescent="0.2">
      <c r="Y796" s="108"/>
      <c r="Z796" s="108"/>
    </row>
    <row r="797" spans="25:26" x14ac:dyDescent="0.2">
      <c r="Y797" s="108"/>
      <c r="Z797" s="108"/>
    </row>
    <row r="798" spans="25:26" x14ac:dyDescent="0.2">
      <c r="Y798" s="108"/>
      <c r="Z798" s="108"/>
    </row>
    <row r="799" spans="25:26" x14ac:dyDescent="0.2">
      <c r="Y799" s="108"/>
      <c r="Z799" s="108"/>
    </row>
    <row r="800" spans="25:26" x14ac:dyDescent="0.2">
      <c r="Y800" s="108"/>
      <c r="Z800" s="108"/>
    </row>
    <row r="801" spans="25:26" x14ac:dyDescent="0.2">
      <c r="Y801" s="108"/>
      <c r="Z801" s="108"/>
    </row>
    <row r="802" spans="25:26" x14ac:dyDescent="0.2">
      <c r="Y802" s="108"/>
      <c r="Z802" s="108"/>
    </row>
    <row r="803" spans="25:26" x14ac:dyDescent="0.2">
      <c r="Y803" s="108"/>
      <c r="Z803" s="108"/>
    </row>
    <row r="804" spans="25:26" x14ac:dyDescent="0.2">
      <c r="Y804" s="108"/>
      <c r="Z804" s="108"/>
    </row>
    <row r="805" spans="25:26" x14ac:dyDescent="0.2">
      <c r="Y805" s="108"/>
      <c r="Z805" s="108"/>
    </row>
    <row r="806" spans="25:26" x14ac:dyDescent="0.2">
      <c r="Y806" s="108"/>
      <c r="Z806" s="108"/>
    </row>
    <row r="807" spans="25:26" x14ac:dyDescent="0.2">
      <c r="Y807" s="108"/>
      <c r="Z807" s="108"/>
    </row>
    <row r="808" spans="25:26" x14ac:dyDescent="0.2">
      <c r="Y808" s="108"/>
      <c r="Z808" s="108"/>
    </row>
    <row r="809" spans="25:26" x14ac:dyDescent="0.2">
      <c r="Y809" s="108"/>
      <c r="Z809" s="108"/>
    </row>
    <row r="810" spans="25:26" x14ac:dyDescent="0.2">
      <c r="Y810" s="108"/>
      <c r="Z810" s="108"/>
    </row>
    <row r="811" spans="25:26" x14ac:dyDescent="0.2">
      <c r="Y811" s="108"/>
      <c r="Z811" s="108"/>
    </row>
    <row r="812" spans="25:26" x14ac:dyDescent="0.2">
      <c r="Y812" s="108"/>
      <c r="Z812" s="108"/>
    </row>
    <row r="813" spans="25:26" x14ac:dyDescent="0.2">
      <c r="Y813" s="108"/>
      <c r="Z813" s="108"/>
    </row>
    <row r="814" spans="25:26" x14ac:dyDescent="0.2">
      <c r="Y814" s="108"/>
      <c r="Z814" s="108"/>
    </row>
    <row r="815" spans="25:26" x14ac:dyDescent="0.2">
      <c r="Y815" s="108"/>
      <c r="Z815" s="108"/>
    </row>
    <row r="816" spans="25:26" x14ac:dyDescent="0.2">
      <c r="Y816" s="108"/>
      <c r="Z816" s="108"/>
    </row>
    <row r="817" spans="25:26" x14ac:dyDescent="0.2">
      <c r="Y817" s="108"/>
      <c r="Z817" s="108"/>
    </row>
    <row r="818" spans="25:26" x14ac:dyDescent="0.2">
      <c r="Y818" s="108"/>
      <c r="Z818" s="108"/>
    </row>
    <row r="819" spans="25:26" x14ac:dyDescent="0.2">
      <c r="Y819" s="108"/>
      <c r="Z819" s="108"/>
    </row>
    <row r="820" spans="25:26" x14ac:dyDescent="0.2">
      <c r="Y820" s="108"/>
      <c r="Z820" s="108"/>
    </row>
    <row r="821" spans="25:26" x14ac:dyDescent="0.2">
      <c r="Y821" s="108"/>
      <c r="Z821" s="108"/>
    </row>
    <row r="822" spans="25:26" x14ac:dyDescent="0.2">
      <c r="Y822" s="108"/>
      <c r="Z822" s="108"/>
    </row>
    <row r="823" spans="25:26" x14ac:dyDescent="0.2">
      <c r="Y823" s="108"/>
      <c r="Z823" s="108"/>
    </row>
    <row r="824" spans="25:26" x14ac:dyDescent="0.2">
      <c r="Y824" s="108"/>
      <c r="Z824" s="108"/>
    </row>
    <row r="825" spans="25:26" x14ac:dyDescent="0.2">
      <c r="Y825" s="108"/>
      <c r="Z825" s="108"/>
    </row>
    <row r="826" spans="25:26" x14ac:dyDescent="0.2">
      <c r="Y826" s="108"/>
      <c r="Z826" s="108"/>
    </row>
    <row r="827" spans="25:26" x14ac:dyDescent="0.2">
      <c r="Y827" s="108"/>
      <c r="Z827" s="108"/>
    </row>
    <row r="828" spans="25:26" x14ac:dyDescent="0.2">
      <c r="Y828" s="108"/>
      <c r="Z828" s="108"/>
    </row>
    <row r="829" spans="25:26" x14ac:dyDescent="0.2">
      <c r="Y829" s="108"/>
      <c r="Z829" s="108"/>
    </row>
    <row r="830" spans="25:26" x14ac:dyDescent="0.2">
      <c r="Y830" s="108"/>
      <c r="Z830" s="108"/>
    </row>
    <row r="831" spans="25:26" x14ac:dyDescent="0.2">
      <c r="Y831" s="108"/>
      <c r="Z831" s="108"/>
    </row>
    <row r="832" spans="25:26" x14ac:dyDescent="0.2">
      <c r="Y832" s="108"/>
      <c r="Z832" s="108"/>
    </row>
    <row r="833" spans="25:26" x14ac:dyDescent="0.2">
      <c r="Y833" s="108"/>
      <c r="Z833" s="108"/>
    </row>
    <row r="834" spans="25:26" x14ac:dyDescent="0.2">
      <c r="Y834" s="108"/>
      <c r="Z834" s="108"/>
    </row>
    <row r="835" spans="25:26" x14ac:dyDescent="0.2">
      <c r="Y835" s="108"/>
      <c r="Z835" s="108"/>
    </row>
    <row r="836" spans="25:26" x14ac:dyDescent="0.2">
      <c r="Y836" s="108"/>
      <c r="Z836" s="108"/>
    </row>
    <row r="837" spans="25:26" x14ac:dyDescent="0.2">
      <c r="Y837" s="108"/>
      <c r="Z837" s="108"/>
    </row>
    <row r="838" spans="25:26" x14ac:dyDescent="0.2">
      <c r="Y838" s="108"/>
      <c r="Z838" s="108"/>
    </row>
    <row r="839" spans="25:26" x14ac:dyDescent="0.2">
      <c r="Y839" s="108"/>
      <c r="Z839" s="108"/>
    </row>
    <row r="840" spans="25:26" x14ac:dyDescent="0.2">
      <c r="Y840" s="108"/>
      <c r="Z840" s="108"/>
    </row>
    <row r="841" spans="25:26" x14ac:dyDescent="0.2">
      <c r="Y841" s="108"/>
      <c r="Z841" s="108"/>
    </row>
    <row r="842" spans="25:26" x14ac:dyDescent="0.2">
      <c r="Y842" s="108"/>
      <c r="Z842" s="108"/>
    </row>
    <row r="843" spans="25:26" x14ac:dyDescent="0.2">
      <c r="Y843" s="108"/>
      <c r="Z843" s="108"/>
    </row>
    <row r="844" spans="25:26" x14ac:dyDescent="0.2">
      <c r="Y844" s="108"/>
      <c r="Z844" s="108"/>
    </row>
    <row r="845" spans="25:26" x14ac:dyDescent="0.2">
      <c r="Y845" s="108"/>
      <c r="Z845" s="108"/>
    </row>
    <row r="846" spans="25:26" x14ac:dyDescent="0.2">
      <c r="Y846" s="108"/>
      <c r="Z846" s="108"/>
    </row>
    <row r="847" spans="25:26" x14ac:dyDescent="0.2">
      <c r="Y847" s="108"/>
      <c r="Z847" s="108"/>
    </row>
    <row r="848" spans="25:26" x14ac:dyDescent="0.2">
      <c r="Y848" s="108"/>
      <c r="Z848" s="108"/>
    </row>
    <row r="849" spans="25:26" x14ac:dyDescent="0.2">
      <c r="Y849" s="108"/>
      <c r="Z849" s="108"/>
    </row>
    <row r="850" spans="25:26" x14ac:dyDescent="0.2">
      <c r="Y850" s="108"/>
      <c r="Z850" s="108"/>
    </row>
    <row r="851" spans="25:26" x14ac:dyDescent="0.2">
      <c r="Y851" s="108"/>
      <c r="Z851" s="108"/>
    </row>
    <row r="852" spans="25:26" x14ac:dyDescent="0.2">
      <c r="Y852" s="108"/>
      <c r="Z852" s="108"/>
    </row>
    <row r="853" spans="25:26" x14ac:dyDescent="0.2">
      <c r="Y853" s="108"/>
      <c r="Z853" s="108"/>
    </row>
    <row r="854" spans="25:26" x14ac:dyDescent="0.2">
      <c r="Y854" s="108"/>
      <c r="Z854" s="108"/>
    </row>
    <row r="855" spans="25:26" x14ac:dyDescent="0.2">
      <c r="Y855" s="108"/>
      <c r="Z855" s="108"/>
    </row>
    <row r="856" spans="25:26" x14ac:dyDescent="0.2">
      <c r="Y856" s="108"/>
      <c r="Z856" s="108"/>
    </row>
    <row r="857" spans="25:26" x14ac:dyDescent="0.2">
      <c r="Y857" s="108"/>
      <c r="Z857" s="108"/>
    </row>
    <row r="858" spans="25:26" x14ac:dyDescent="0.2">
      <c r="Y858" s="108"/>
      <c r="Z858" s="108"/>
    </row>
    <row r="859" spans="25:26" x14ac:dyDescent="0.2">
      <c r="Y859" s="108"/>
      <c r="Z859" s="108"/>
    </row>
    <row r="860" spans="25:26" x14ac:dyDescent="0.2">
      <c r="Y860" s="108"/>
      <c r="Z860" s="108"/>
    </row>
    <row r="861" spans="25:26" x14ac:dyDescent="0.2">
      <c r="Y861" s="108"/>
      <c r="Z861" s="108"/>
    </row>
    <row r="862" spans="25:26" x14ac:dyDescent="0.2">
      <c r="Y862" s="108"/>
      <c r="Z862" s="108"/>
    </row>
    <row r="863" spans="25:26" x14ac:dyDescent="0.2">
      <c r="Y863" s="108"/>
      <c r="Z863" s="108"/>
    </row>
    <row r="864" spans="25:26" x14ac:dyDescent="0.2">
      <c r="Y864" s="108"/>
      <c r="Z864" s="108"/>
    </row>
    <row r="865" spans="25:26" x14ac:dyDescent="0.2">
      <c r="Y865" s="108"/>
      <c r="Z865" s="108"/>
    </row>
    <row r="866" spans="25:26" x14ac:dyDescent="0.2">
      <c r="Y866" s="108"/>
      <c r="Z866" s="108"/>
    </row>
    <row r="867" spans="25:26" x14ac:dyDescent="0.2">
      <c r="Y867" s="108"/>
      <c r="Z867" s="108"/>
    </row>
    <row r="868" spans="25:26" x14ac:dyDescent="0.2">
      <c r="Y868" s="108"/>
      <c r="Z868" s="108"/>
    </row>
    <row r="869" spans="25:26" x14ac:dyDescent="0.2">
      <c r="Y869" s="108"/>
      <c r="Z869" s="108"/>
    </row>
    <row r="870" spans="25:26" x14ac:dyDescent="0.2">
      <c r="Y870" s="108"/>
      <c r="Z870" s="108"/>
    </row>
    <row r="871" spans="25:26" x14ac:dyDescent="0.2">
      <c r="Y871" s="108"/>
      <c r="Z871" s="108"/>
    </row>
    <row r="872" spans="25:26" x14ac:dyDescent="0.2">
      <c r="Y872" s="108"/>
      <c r="Z872" s="108"/>
    </row>
    <row r="873" spans="25:26" x14ac:dyDescent="0.2">
      <c r="Y873" s="108"/>
      <c r="Z873" s="108"/>
    </row>
    <row r="874" spans="25:26" x14ac:dyDescent="0.2">
      <c r="Y874" s="108"/>
      <c r="Z874" s="108"/>
    </row>
    <row r="875" spans="25:26" x14ac:dyDescent="0.2">
      <c r="Y875" s="108"/>
      <c r="Z875" s="108"/>
    </row>
    <row r="876" spans="25:26" x14ac:dyDescent="0.2">
      <c r="Y876" s="108"/>
      <c r="Z876" s="108"/>
    </row>
    <row r="877" spans="25:26" x14ac:dyDescent="0.2">
      <c r="Y877" s="108"/>
      <c r="Z877" s="108"/>
    </row>
    <row r="878" spans="25:26" x14ac:dyDescent="0.2">
      <c r="Y878" s="108"/>
      <c r="Z878" s="108"/>
    </row>
    <row r="879" spans="25:26" x14ac:dyDescent="0.2">
      <c r="Y879" s="108"/>
      <c r="Z879" s="108"/>
    </row>
    <row r="880" spans="25:26" x14ac:dyDescent="0.2">
      <c r="Y880" s="108"/>
      <c r="Z880" s="108"/>
    </row>
    <row r="881" spans="25:26" x14ac:dyDescent="0.2">
      <c r="Y881" s="108"/>
      <c r="Z881" s="108"/>
    </row>
    <row r="882" spans="25:26" x14ac:dyDescent="0.2">
      <c r="Y882" s="108"/>
      <c r="Z882" s="108"/>
    </row>
    <row r="883" spans="25:26" x14ac:dyDescent="0.2">
      <c r="Y883" s="108"/>
      <c r="Z883" s="108"/>
    </row>
    <row r="884" spans="25:26" x14ac:dyDescent="0.2">
      <c r="Y884" s="108"/>
      <c r="Z884" s="108"/>
    </row>
    <row r="885" spans="25:26" x14ac:dyDescent="0.2">
      <c r="Y885" s="108"/>
      <c r="Z885" s="108"/>
    </row>
    <row r="886" spans="25:26" x14ac:dyDescent="0.2">
      <c r="Y886" s="108"/>
      <c r="Z886" s="108"/>
    </row>
    <row r="887" spans="25:26" x14ac:dyDescent="0.2">
      <c r="Y887" s="108"/>
      <c r="Z887" s="108"/>
    </row>
    <row r="888" spans="25:26" x14ac:dyDescent="0.2">
      <c r="Y888" s="108"/>
      <c r="Z888" s="108"/>
    </row>
    <row r="889" spans="25:26" x14ac:dyDescent="0.2">
      <c r="Y889" s="108"/>
      <c r="Z889" s="108"/>
    </row>
    <row r="890" spans="25:26" x14ac:dyDescent="0.2">
      <c r="Y890" s="108"/>
      <c r="Z890" s="108"/>
    </row>
    <row r="891" spans="25:26" x14ac:dyDescent="0.2">
      <c r="Y891" s="108"/>
      <c r="Z891" s="108"/>
    </row>
    <row r="892" spans="25:26" x14ac:dyDescent="0.2">
      <c r="Y892" s="108"/>
      <c r="Z892" s="108"/>
    </row>
    <row r="893" spans="25:26" x14ac:dyDescent="0.2">
      <c r="Y893" s="108"/>
      <c r="Z893" s="108"/>
    </row>
    <row r="894" spans="25:26" x14ac:dyDescent="0.2">
      <c r="Y894" s="108"/>
      <c r="Z894" s="108"/>
    </row>
    <row r="895" spans="25:26" x14ac:dyDescent="0.2">
      <c r="Y895" s="108"/>
      <c r="Z895" s="108"/>
    </row>
    <row r="896" spans="25:26" x14ac:dyDescent="0.2">
      <c r="Y896" s="108"/>
      <c r="Z896" s="108"/>
    </row>
    <row r="897" spans="25:26" x14ac:dyDescent="0.2">
      <c r="Y897" s="108"/>
      <c r="Z897" s="108"/>
    </row>
    <row r="898" spans="25:26" x14ac:dyDescent="0.2">
      <c r="Y898" s="108"/>
      <c r="Z898" s="108"/>
    </row>
    <row r="899" spans="25:26" x14ac:dyDescent="0.2">
      <c r="Y899" s="108"/>
      <c r="Z899" s="108"/>
    </row>
    <row r="900" spans="25:26" x14ac:dyDescent="0.2">
      <c r="Y900" s="108"/>
      <c r="Z900" s="108"/>
    </row>
    <row r="901" spans="25:26" x14ac:dyDescent="0.2">
      <c r="Y901" s="108"/>
      <c r="Z901" s="108"/>
    </row>
    <row r="902" spans="25:26" x14ac:dyDescent="0.2">
      <c r="Y902" s="108"/>
      <c r="Z902" s="108"/>
    </row>
    <row r="903" spans="25:26" x14ac:dyDescent="0.2">
      <c r="Y903" s="108"/>
      <c r="Z903" s="108"/>
    </row>
    <row r="904" spans="25:26" x14ac:dyDescent="0.2">
      <c r="Y904" s="108"/>
      <c r="Z904" s="108"/>
    </row>
    <row r="905" spans="25:26" x14ac:dyDescent="0.2">
      <c r="Y905" s="108"/>
      <c r="Z905" s="108"/>
    </row>
    <row r="906" spans="25:26" x14ac:dyDescent="0.2">
      <c r="Y906" s="108"/>
      <c r="Z906" s="108"/>
    </row>
    <row r="907" spans="25:26" x14ac:dyDescent="0.2">
      <c r="Y907" s="108"/>
      <c r="Z907" s="108"/>
    </row>
    <row r="908" spans="25:26" x14ac:dyDescent="0.2">
      <c r="Y908" s="108"/>
      <c r="Z908" s="108"/>
    </row>
    <row r="909" spans="25:26" x14ac:dyDescent="0.2">
      <c r="Y909" s="108"/>
      <c r="Z909" s="108"/>
    </row>
    <row r="910" spans="25:26" x14ac:dyDescent="0.2">
      <c r="Y910" s="108"/>
      <c r="Z910" s="108"/>
    </row>
    <row r="911" spans="25:26" x14ac:dyDescent="0.2">
      <c r="Y911" s="108"/>
      <c r="Z911" s="108"/>
    </row>
    <row r="912" spans="25:26" x14ac:dyDescent="0.2">
      <c r="Y912" s="108"/>
      <c r="Z912" s="108"/>
    </row>
    <row r="913" spans="25:26" x14ac:dyDescent="0.2">
      <c r="Y913" s="108"/>
      <c r="Z913" s="108"/>
    </row>
    <row r="914" spans="25:26" x14ac:dyDescent="0.2">
      <c r="Y914" s="108"/>
      <c r="Z914" s="108"/>
    </row>
    <row r="915" spans="25:26" x14ac:dyDescent="0.2">
      <c r="Y915" s="108"/>
      <c r="Z915" s="108"/>
    </row>
    <row r="916" spans="25:26" x14ac:dyDescent="0.2">
      <c r="Y916" s="108"/>
      <c r="Z916" s="108"/>
    </row>
    <row r="917" spans="25:26" x14ac:dyDescent="0.2">
      <c r="Y917" s="108"/>
      <c r="Z917" s="108"/>
    </row>
    <row r="918" spans="25:26" x14ac:dyDescent="0.2">
      <c r="Y918" s="108"/>
      <c r="Z918" s="108"/>
    </row>
    <row r="919" spans="25:26" x14ac:dyDescent="0.2">
      <c r="Y919" s="108"/>
      <c r="Z919" s="108"/>
    </row>
    <row r="920" spans="25:26" x14ac:dyDescent="0.2">
      <c r="Y920" s="108"/>
      <c r="Z920" s="108"/>
    </row>
    <row r="921" spans="25:26" x14ac:dyDescent="0.2">
      <c r="Y921" s="108"/>
      <c r="Z921" s="108"/>
    </row>
    <row r="922" spans="25:26" x14ac:dyDescent="0.2">
      <c r="Y922" s="108"/>
      <c r="Z922" s="108"/>
    </row>
    <row r="923" spans="25:26" x14ac:dyDescent="0.2">
      <c r="Y923" s="108"/>
      <c r="Z923" s="108"/>
    </row>
    <row r="924" spans="25:26" x14ac:dyDescent="0.2">
      <c r="Y924" s="108"/>
      <c r="Z924" s="108"/>
    </row>
    <row r="925" spans="25:26" x14ac:dyDescent="0.2">
      <c r="Y925" s="108"/>
      <c r="Z925" s="108"/>
    </row>
    <row r="926" spans="25:26" x14ac:dyDescent="0.2">
      <c r="Y926" s="108"/>
      <c r="Z926" s="108"/>
    </row>
    <row r="927" spans="25:26" x14ac:dyDescent="0.2">
      <c r="Y927" s="108"/>
      <c r="Z927" s="108"/>
    </row>
    <row r="928" spans="25:26" x14ac:dyDescent="0.2">
      <c r="Y928" s="108"/>
      <c r="Z928" s="108"/>
    </row>
    <row r="929" spans="25:26" x14ac:dyDescent="0.2">
      <c r="Y929" s="108"/>
      <c r="Z929" s="108"/>
    </row>
    <row r="930" spans="25:26" x14ac:dyDescent="0.2">
      <c r="Y930" s="108"/>
      <c r="Z930" s="108"/>
    </row>
    <row r="931" spans="25:26" x14ac:dyDescent="0.2">
      <c r="Y931" s="108"/>
      <c r="Z931" s="108"/>
    </row>
    <row r="932" spans="25:26" x14ac:dyDescent="0.2">
      <c r="Y932" s="108"/>
      <c r="Z932" s="108"/>
    </row>
    <row r="933" spans="25:26" x14ac:dyDescent="0.2">
      <c r="Y933" s="108"/>
      <c r="Z933" s="108"/>
    </row>
    <row r="934" spans="25:26" x14ac:dyDescent="0.2">
      <c r="Y934" s="108"/>
      <c r="Z934" s="108"/>
    </row>
    <row r="935" spans="25:26" x14ac:dyDescent="0.2">
      <c r="Y935" s="108"/>
      <c r="Z935" s="108"/>
    </row>
    <row r="936" spans="25:26" x14ac:dyDescent="0.2">
      <c r="Y936" s="108"/>
      <c r="Z936" s="108"/>
    </row>
    <row r="937" spans="25:26" x14ac:dyDescent="0.2">
      <c r="Y937" s="108"/>
      <c r="Z937" s="108"/>
    </row>
    <row r="938" spans="25:26" x14ac:dyDescent="0.2">
      <c r="Y938" s="108"/>
      <c r="Z938" s="108"/>
    </row>
    <row r="939" spans="25:26" x14ac:dyDescent="0.2">
      <c r="Y939" s="108"/>
      <c r="Z939" s="108"/>
    </row>
    <row r="940" spans="25:26" x14ac:dyDescent="0.2">
      <c r="Y940" s="108"/>
      <c r="Z940" s="108"/>
    </row>
    <row r="941" spans="25:26" x14ac:dyDescent="0.2">
      <c r="Y941" s="108"/>
      <c r="Z941" s="108"/>
    </row>
    <row r="942" spans="25:26" x14ac:dyDescent="0.2">
      <c r="Y942" s="108"/>
      <c r="Z942" s="108"/>
    </row>
    <row r="943" spans="25:26" x14ac:dyDescent="0.2">
      <c r="Y943" s="108"/>
      <c r="Z943" s="108"/>
    </row>
    <row r="944" spans="25:26" x14ac:dyDescent="0.2">
      <c r="Y944" s="108"/>
      <c r="Z944" s="108"/>
    </row>
    <row r="945" spans="25:26" x14ac:dyDescent="0.2">
      <c r="Y945" s="108"/>
      <c r="Z945" s="108"/>
    </row>
    <row r="946" spans="25:26" x14ac:dyDescent="0.2">
      <c r="Y946" s="108"/>
      <c r="Z946" s="108"/>
    </row>
    <row r="947" spans="25:26" x14ac:dyDescent="0.2">
      <c r="Y947" s="108"/>
      <c r="Z947" s="108"/>
    </row>
    <row r="948" spans="25:26" x14ac:dyDescent="0.2">
      <c r="Y948" s="108"/>
      <c r="Z948" s="108"/>
    </row>
    <row r="949" spans="25:26" x14ac:dyDescent="0.2">
      <c r="Y949" s="108"/>
      <c r="Z949" s="108"/>
    </row>
    <row r="950" spans="25:26" x14ac:dyDescent="0.2">
      <c r="Y950" s="108"/>
      <c r="Z950" s="108"/>
    </row>
    <row r="951" spans="25:26" x14ac:dyDescent="0.2">
      <c r="Y951" s="108"/>
      <c r="Z951" s="108"/>
    </row>
    <row r="952" spans="25:26" x14ac:dyDescent="0.2">
      <c r="Y952" s="108"/>
      <c r="Z952" s="108"/>
    </row>
    <row r="953" spans="25:26" x14ac:dyDescent="0.2">
      <c r="Y953" s="108"/>
      <c r="Z953" s="108"/>
    </row>
    <row r="954" spans="25:26" x14ac:dyDescent="0.2">
      <c r="Y954" s="108"/>
      <c r="Z954" s="108"/>
    </row>
    <row r="955" spans="25:26" x14ac:dyDescent="0.2">
      <c r="Y955" s="108"/>
      <c r="Z955" s="108"/>
    </row>
    <row r="956" spans="25:26" x14ac:dyDescent="0.2">
      <c r="Y956" s="108"/>
      <c r="Z956" s="108"/>
    </row>
    <row r="957" spans="25:26" x14ac:dyDescent="0.2">
      <c r="Y957" s="108"/>
      <c r="Z957" s="108"/>
    </row>
    <row r="958" spans="25:26" x14ac:dyDescent="0.2">
      <c r="Y958" s="108"/>
      <c r="Z958" s="108"/>
    </row>
    <row r="959" spans="25:26" x14ac:dyDescent="0.2">
      <c r="Y959" s="108"/>
      <c r="Z959" s="108"/>
    </row>
    <row r="960" spans="25:26" x14ac:dyDescent="0.2">
      <c r="Y960" s="108"/>
      <c r="Z960" s="108"/>
    </row>
    <row r="961" spans="25:26" x14ac:dyDescent="0.2">
      <c r="Y961" s="108"/>
      <c r="Z961" s="108"/>
    </row>
    <row r="962" spans="25:26" x14ac:dyDescent="0.2">
      <c r="Y962" s="108"/>
      <c r="Z962" s="108"/>
    </row>
    <row r="963" spans="25:26" x14ac:dyDescent="0.2">
      <c r="Y963" s="108"/>
      <c r="Z963" s="108"/>
    </row>
    <row r="964" spans="25:26" x14ac:dyDescent="0.2">
      <c r="Y964" s="108"/>
      <c r="Z964" s="108"/>
    </row>
    <row r="965" spans="25:26" x14ac:dyDescent="0.2">
      <c r="Y965" s="108"/>
      <c r="Z965" s="108"/>
    </row>
    <row r="966" spans="25:26" x14ac:dyDescent="0.2">
      <c r="Y966" s="108"/>
      <c r="Z966" s="108"/>
    </row>
    <row r="967" spans="25:26" x14ac:dyDescent="0.2">
      <c r="Y967" s="108"/>
      <c r="Z967" s="108"/>
    </row>
    <row r="968" spans="25:26" x14ac:dyDescent="0.2">
      <c r="Y968" s="108"/>
      <c r="Z968" s="108"/>
    </row>
    <row r="969" spans="25:26" x14ac:dyDescent="0.2">
      <c r="Y969" s="108"/>
      <c r="Z969" s="108"/>
    </row>
    <row r="970" spans="25:26" x14ac:dyDescent="0.2">
      <c r="Y970" s="108"/>
      <c r="Z970" s="108"/>
    </row>
    <row r="971" spans="25:26" x14ac:dyDescent="0.2">
      <c r="Y971" s="108"/>
      <c r="Z971" s="108"/>
    </row>
    <row r="972" spans="25:26" x14ac:dyDescent="0.2">
      <c r="Y972" s="108"/>
      <c r="Z972" s="108"/>
    </row>
    <row r="973" spans="25:26" x14ac:dyDescent="0.2">
      <c r="Y973" s="108"/>
      <c r="Z973" s="108"/>
    </row>
    <row r="974" spans="25:26" x14ac:dyDescent="0.2">
      <c r="Y974" s="108"/>
      <c r="Z974" s="108"/>
    </row>
    <row r="975" spans="25:26" x14ac:dyDescent="0.2">
      <c r="Y975" s="108"/>
      <c r="Z975" s="108"/>
    </row>
    <row r="976" spans="25:26" x14ac:dyDescent="0.2">
      <c r="Y976" s="108"/>
      <c r="Z976" s="108"/>
    </row>
    <row r="977" spans="25:26" x14ac:dyDescent="0.2">
      <c r="Y977" s="108"/>
      <c r="Z977" s="108"/>
    </row>
    <row r="978" spans="25:26" x14ac:dyDescent="0.2">
      <c r="Y978" s="108"/>
      <c r="Z978" s="108"/>
    </row>
    <row r="979" spans="25:26" x14ac:dyDescent="0.2">
      <c r="Y979" s="108"/>
      <c r="Z979" s="108"/>
    </row>
    <row r="980" spans="25:26" x14ac:dyDescent="0.2">
      <c r="Y980" s="108"/>
      <c r="Z980" s="108"/>
    </row>
    <row r="981" spans="25:26" x14ac:dyDescent="0.2">
      <c r="Y981" s="108"/>
      <c r="Z981" s="108"/>
    </row>
    <row r="982" spans="25:26" x14ac:dyDescent="0.2">
      <c r="Y982" s="108"/>
      <c r="Z982" s="108"/>
    </row>
    <row r="983" spans="25:26" x14ac:dyDescent="0.2">
      <c r="Y983" s="108"/>
      <c r="Z983" s="108"/>
    </row>
    <row r="984" spans="25:26" x14ac:dyDescent="0.2">
      <c r="Y984" s="108"/>
      <c r="Z984" s="108"/>
    </row>
    <row r="985" spans="25:26" x14ac:dyDescent="0.2">
      <c r="Y985" s="108"/>
      <c r="Z985" s="108"/>
    </row>
    <row r="986" spans="25:26" x14ac:dyDescent="0.2">
      <c r="Y986" s="108"/>
      <c r="Z986" s="108"/>
    </row>
    <row r="987" spans="25:26" x14ac:dyDescent="0.2">
      <c r="Y987" s="108"/>
      <c r="Z987" s="108"/>
    </row>
    <row r="988" spans="25:26" x14ac:dyDescent="0.2">
      <c r="Y988" s="108"/>
      <c r="Z988" s="108"/>
    </row>
    <row r="989" spans="25:26" x14ac:dyDescent="0.2">
      <c r="Y989" s="108"/>
      <c r="Z989" s="108"/>
    </row>
    <row r="990" spans="25:26" x14ac:dyDescent="0.2">
      <c r="Y990" s="108"/>
      <c r="Z990" s="108"/>
    </row>
    <row r="991" spans="25:26" x14ac:dyDescent="0.2">
      <c r="Y991" s="108"/>
      <c r="Z991" s="108"/>
    </row>
    <row r="992" spans="25:26" x14ac:dyDescent="0.2">
      <c r="Y992" s="108"/>
      <c r="Z992" s="108"/>
    </row>
    <row r="993" spans="25:26" x14ac:dyDescent="0.2">
      <c r="Y993" s="108"/>
      <c r="Z993" s="108"/>
    </row>
    <row r="994" spans="25:26" x14ac:dyDescent="0.2">
      <c r="Y994" s="108"/>
      <c r="Z994" s="108"/>
    </row>
    <row r="995" spans="25:26" x14ac:dyDescent="0.2">
      <c r="Y995" s="108"/>
      <c r="Z995" s="108"/>
    </row>
    <row r="996" spans="25:26" x14ac:dyDescent="0.2">
      <c r="Y996" s="108"/>
      <c r="Z996" s="108"/>
    </row>
    <row r="997" spans="25:26" x14ac:dyDescent="0.2">
      <c r="Y997" s="108"/>
      <c r="Z997" s="108"/>
    </row>
    <row r="998" spans="25:26" x14ac:dyDescent="0.2">
      <c r="Y998" s="108"/>
      <c r="Z998" s="108"/>
    </row>
    <row r="999" spans="25:26" x14ac:dyDescent="0.2">
      <c r="Y999" s="108"/>
      <c r="Z999" s="108"/>
    </row>
    <row r="1000" spans="25:26" x14ac:dyDescent="0.2">
      <c r="Y1000" s="108"/>
      <c r="Z1000" s="108"/>
    </row>
    <row r="1001" spans="25:26" x14ac:dyDescent="0.2">
      <c r="Y1001" s="108"/>
      <c r="Z1001" s="108"/>
    </row>
    <row r="1002" spans="25:26" x14ac:dyDescent="0.2">
      <c r="Y1002" s="108"/>
      <c r="Z1002" s="108"/>
    </row>
    <row r="1003" spans="25:26" x14ac:dyDescent="0.2">
      <c r="Y1003" s="108"/>
      <c r="Z1003" s="108"/>
    </row>
    <row r="1004" spans="25:26" x14ac:dyDescent="0.2">
      <c r="Y1004" s="108"/>
      <c r="Z1004" s="108"/>
    </row>
    <row r="1005" spans="25:26" x14ac:dyDescent="0.2">
      <c r="Y1005" s="108"/>
      <c r="Z1005" s="108"/>
    </row>
    <row r="1006" spans="25:26" x14ac:dyDescent="0.2">
      <c r="Y1006" s="108"/>
      <c r="Z1006" s="108"/>
    </row>
    <row r="1007" spans="25:26" x14ac:dyDescent="0.2">
      <c r="Y1007" s="108"/>
      <c r="Z1007" s="108"/>
    </row>
    <row r="1008" spans="25:26" x14ac:dyDescent="0.2">
      <c r="Y1008" s="108"/>
      <c r="Z1008" s="108"/>
    </row>
    <row r="1009" spans="25:26" x14ac:dyDescent="0.2">
      <c r="Y1009" s="108"/>
      <c r="Z1009" s="108"/>
    </row>
    <row r="1010" spans="25:26" x14ac:dyDescent="0.2">
      <c r="Y1010" s="108"/>
      <c r="Z1010" s="108"/>
    </row>
    <row r="1011" spans="25:26" x14ac:dyDescent="0.2">
      <c r="Y1011" s="108"/>
      <c r="Z1011" s="108"/>
    </row>
    <row r="1012" spans="25:26" x14ac:dyDescent="0.2">
      <c r="Y1012" s="108"/>
      <c r="Z1012" s="108"/>
    </row>
    <row r="1013" spans="25:26" x14ac:dyDescent="0.2">
      <c r="Y1013" s="108"/>
      <c r="Z1013" s="108"/>
    </row>
    <row r="1014" spans="25:26" x14ac:dyDescent="0.2">
      <c r="Y1014" s="108"/>
      <c r="Z1014" s="108"/>
    </row>
    <row r="1015" spans="25:26" x14ac:dyDescent="0.2">
      <c r="Y1015" s="108"/>
      <c r="Z1015" s="108"/>
    </row>
    <row r="1016" spans="25:26" x14ac:dyDescent="0.2">
      <c r="Y1016" s="108"/>
      <c r="Z1016" s="108"/>
    </row>
    <row r="1017" spans="25:26" x14ac:dyDescent="0.2">
      <c r="Y1017" s="108"/>
      <c r="Z1017" s="108"/>
    </row>
    <row r="1018" spans="25:26" x14ac:dyDescent="0.2">
      <c r="Y1018" s="108"/>
      <c r="Z1018" s="108"/>
    </row>
    <row r="1019" spans="25:26" x14ac:dyDescent="0.2">
      <c r="Y1019" s="108"/>
      <c r="Z1019" s="108"/>
    </row>
    <row r="1020" spans="25:26" x14ac:dyDescent="0.2">
      <c r="Y1020" s="108"/>
      <c r="Z1020" s="108"/>
    </row>
    <row r="1021" spans="25:26" x14ac:dyDescent="0.2">
      <c r="Y1021" s="108"/>
      <c r="Z1021" s="108"/>
    </row>
    <row r="1022" spans="25:26" x14ac:dyDescent="0.2">
      <c r="Y1022" s="108"/>
      <c r="Z1022" s="108"/>
    </row>
    <row r="1023" spans="25:26" x14ac:dyDescent="0.2">
      <c r="Y1023" s="108"/>
      <c r="Z1023" s="108"/>
    </row>
    <row r="1024" spans="25:26" x14ac:dyDescent="0.2">
      <c r="Y1024" s="108"/>
      <c r="Z1024" s="108"/>
    </row>
    <row r="1025" spans="25:26" x14ac:dyDescent="0.2">
      <c r="Y1025" s="108"/>
      <c r="Z1025" s="108"/>
    </row>
    <row r="1026" spans="25:26" x14ac:dyDescent="0.2">
      <c r="Y1026" s="108"/>
      <c r="Z1026" s="108"/>
    </row>
    <row r="1027" spans="25:26" x14ac:dyDescent="0.2">
      <c r="Y1027" s="108"/>
      <c r="Z1027" s="108"/>
    </row>
    <row r="1028" spans="25:26" x14ac:dyDescent="0.2">
      <c r="Y1028" s="108"/>
      <c r="Z1028" s="108"/>
    </row>
    <row r="1029" spans="25:26" x14ac:dyDescent="0.2">
      <c r="Y1029" s="108"/>
      <c r="Z1029" s="108"/>
    </row>
    <row r="1030" spans="25:26" x14ac:dyDescent="0.2">
      <c r="Y1030" s="108"/>
      <c r="Z1030" s="108"/>
    </row>
    <row r="1031" spans="25:26" x14ac:dyDescent="0.2">
      <c r="Y1031" s="108"/>
      <c r="Z1031" s="108"/>
    </row>
    <row r="1032" spans="25:26" x14ac:dyDescent="0.2">
      <c r="Y1032" s="108"/>
      <c r="Z1032" s="108"/>
    </row>
    <row r="1033" spans="25:26" x14ac:dyDescent="0.2">
      <c r="Y1033" s="108"/>
      <c r="Z1033" s="108"/>
    </row>
    <row r="1034" spans="25:26" x14ac:dyDescent="0.2">
      <c r="Y1034" s="108"/>
      <c r="Z1034" s="108"/>
    </row>
    <row r="1035" spans="25:26" x14ac:dyDescent="0.2">
      <c r="Y1035" s="108"/>
      <c r="Z1035" s="108"/>
    </row>
    <row r="1036" spans="25:26" x14ac:dyDescent="0.2">
      <c r="Y1036" s="108"/>
      <c r="Z1036" s="108"/>
    </row>
    <row r="1037" spans="25:26" x14ac:dyDescent="0.2">
      <c r="Y1037" s="108"/>
      <c r="Z1037" s="108"/>
    </row>
    <row r="1038" spans="25:26" x14ac:dyDescent="0.2">
      <c r="Y1038" s="108"/>
      <c r="Z1038" s="108"/>
    </row>
    <row r="1039" spans="25:26" x14ac:dyDescent="0.2">
      <c r="Y1039" s="108"/>
      <c r="Z1039" s="108"/>
    </row>
    <row r="1040" spans="25:26" x14ac:dyDescent="0.2">
      <c r="Y1040" s="108"/>
      <c r="Z1040" s="108"/>
    </row>
    <row r="1041" spans="25:26" x14ac:dyDescent="0.2">
      <c r="Y1041" s="108"/>
      <c r="Z1041" s="108"/>
    </row>
    <row r="1042" spans="25:26" x14ac:dyDescent="0.2">
      <c r="Y1042" s="108"/>
      <c r="Z1042" s="108"/>
    </row>
    <row r="1043" spans="25:26" x14ac:dyDescent="0.2">
      <c r="Y1043" s="108"/>
      <c r="Z1043" s="108"/>
    </row>
    <row r="1044" spans="25:26" x14ac:dyDescent="0.2">
      <c r="Y1044" s="108"/>
      <c r="Z1044" s="108"/>
    </row>
    <row r="1045" spans="25:26" x14ac:dyDescent="0.2">
      <c r="Y1045" s="108"/>
      <c r="Z1045" s="108"/>
    </row>
    <row r="1046" spans="25:26" x14ac:dyDescent="0.2">
      <c r="Y1046" s="108"/>
      <c r="Z1046" s="108"/>
    </row>
    <row r="1047" spans="25:26" x14ac:dyDescent="0.2">
      <c r="Y1047" s="108"/>
      <c r="Z1047" s="108"/>
    </row>
    <row r="1048" spans="25:26" x14ac:dyDescent="0.2">
      <c r="Y1048" s="108"/>
      <c r="Z1048" s="108"/>
    </row>
    <row r="1049" spans="25:26" x14ac:dyDescent="0.2">
      <c r="Y1049" s="108"/>
      <c r="Z1049" s="108"/>
    </row>
    <row r="1050" spans="25:26" x14ac:dyDescent="0.2">
      <c r="Y1050" s="108"/>
      <c r="Z1050" s="108"/>
    </row>
    <row r="1051" spans="25:26" x14ac:dyDescent="0.2">
      <c r="Y1051" s="108"/>
      <c r="Z1051" s="108"/>
    </row>
    <row r="1052" spans="25:26" x14ac:dyDescent="0.2">
      <c r="Y1052" s="108"/>
      <c r="Z1052" s="108"/>
    </row>
    <row r="1053" spans="25:26" x14ac:dyDescent="0.2">
      <c r="Y1053" s="108"/>
      <c r="Z1053" s="108"/>
    </row>
    <row r="1054" spans="25:26" x14ac:dyDescent="0.2">
      <c r="Y1054" s="108"/>
      <c r="Z1054" s="108"/>
    </row>
    <row r="1055" spans="25:26" x14ac:dyDescent="0.2">
      <c r="Y1055" s="108"/>
      <c r="Z1055" s="108"/>
    </row>
    <row r="1056" spans="25:26" x14ac:dyDescent="0.2">
      <c r="Y1056" s="108"/>
      <c r="Z1056" s="108"/>
    </row>
    <row r="1057" spans="25:26" x14ac:dyDescent="0.2">
      <c r="Y1057" s="108"/>
      <c r="Z1057" s="108"/>
    </row>
    <row r="1058" spans="25:26" x14ac:dyDescent="0.2">
      <c r="Y1058" s="108"/>
      <c r="Z1058" s="108"/>
    </row>
    <row r="1059" spans="25:26" x14ac:dyDescent="0.2">
      <c r="Y1059" s="108"/>
      <c r="Z1059" s="108"/>
    </row>
    <row r="1060" spans="25:26" x14ac:dyDescent="0.2">
      <c r="Y1060" s="108"/>
      <c r="Z1060" s="108"/>
    </row>
    <row r="1061" spans="25:26" x14ac:dyDescent="0.2">
      <c r="Y1061" s="108"/>
      <c r="Z1061" s="108"/>
    </row>
    <row r="1062" spans="25:26" x14ac:dyDescent="0.2">
      <c r="Y1062" s="108"/>
      <c r="Z1062" s="108"/>
    </row>
    <row r="1063" spans="25:26" x14ac:dyDescent="0.2">
      <c r="Y1063" s="108"/>
      <c r="Z1063" s="108"/>
    </row>
    <row r="1064" spans="25:26" x14ac:dyDescent="0.2">
      <c r="Y1064" s="108"/>
      <c r="Z1064" s="108"/>
    </row>
    <row r="1065" spans="25:26" x14ac:dyDescent="0.2">
      <c r="Y1065" s="108"/>
      <c r="Z1065" s="108"/>
    </row>
    <row r="1066" spans="25:26" x14ac:dyDescent="0.2">
      <c r="Y1066" s="108"/>
      <c r="Z1066" s="108"/>
    </row>
    <row r="1067" spans="25:26" x14ac:dyDescent="0.2">
      <c r="Y1067" s="108"/>
      <c r="Z1067" s="108"/>
    </row>
    <row r="1068" spans="25:26" x14ac:dyDescent="0.2">
      <c r="Y1068" s="108"/>
      <c r="Z1068" s="108"/>
    </row>
    <row r="1069" spans="25:26" x14ac:dyDescent="0.2">
      <c r="Y1069" s="108"/>
      <c r="Z1069" s="108"/>
    </row>
    <row r="1070" spans="25:26" x14ac:dyDescent="0.2">
      <c r="Y1070" s="108"/>
      <c r="Z1070" s="108"/>
    </row>
    <row r="1071" spans="25:26" x14ac:dyDescent="0.2">
      <c r="Y1071" s="108"/>
      <c r="Z1071" s="108"/>
    </row>
    <row r="1072" spans="25:26" x14ac:dyDescent="0.2">
      <c r="Y1072" s="108"/>
      <c r="Z1072" s="108"/>
    </row>
    <row r="1073" spans="25:26" x14ac:dyDescent="0.2">
      <c r="Y1073" s="108"/>
      <c r="Z1073" s="108"/>
    </row>
    <row r="1074" spans="25:26" x14ac:dyDescent="0.2">
      <c r="Y1074" s="108"/>
      <c r="Z1074" s="108"/>
    </row>
    <row r="1075" spans="25:26" x14ac:dyDescent="0.2">
      <c r="Y1075" s="108"/>
      <c r="Z1075" s="108"/>
    </row>
    <row r="1076" spans="25:26" x14ac:dyDescent="0.2">
      <c r="Y1076" s="108"/>
      <c r="Z1076" s="108"/>
    </row>
    <row r="1077" spans="25:26" x14ac:dyDescent="0.2">
      <c r="Y1077" s="108"/>
      <c r="Z1077" s="108"/>
    </row>
    <row r="1078" spans="25:26" x14ac:dyDescent="0.2">
      <c r="Y1078" s="108"/>
      <c r="Z1078" s="108"/>
    </row>
    <row r="1079" spans="25:26" x14ac:dyDescent="0.2">
      <c r="Y1079" s="108"/>
      <c r="Z1079" s="108"/>
    </row>
    <row r="1080" spans="25:26" x14ac:dyDescent="0.2">
      <c r="Y1080" s="108"/>
      <c r="Z1080" s="108"/>
    </row>
    <row r="1081" spans="25:26" x14ac:dyDescent="0.2">
      <c r="Y1081" s="108"/>
      <c r="Z1081" s="108"/>
    </row>
    <row r="1082" spans="25:26" x14ac:dyDescent="0.2">
      <c r="Y1082" s="108"/>
      <c r="Z1082" s="108"/>
    </row>
    <row r="1083" spans="25:26" x14ac:dyDescent="0.2">
      <c r="Y1083" s="108"/>
      <c r="Z1083" s="108"/>
    </row>
    <row r="1084" spans="25:26" x14ac:dyDescent="0.2">
      <c r="Y1084" s="108"/>
      <c r="Z1084" s="108"/>
    </row>
    <row r="1085" spans="25:26" x14ac:dyDescent="0.2">
      <c r="Y1085" s="108"/>
      <c r="Z1085" s="108"/>
    </row>
    <row r="1086" spans="25:26" x14ac:dyDescent="0.2">
      <c r="Y1086" s="108"/>
      <c r="Z1086" s="108"/>
    </row>
    <row r="1087" spans="25:26" x14ac:dyDescent="0.2">
      <c r="Y1087" s="108"/>
      <c r="Z1087" s="108"/>
    </row>
    <row r="1088" spans="25:26" x14ac:dyDescent="0.2">
      <c r="Y1088" s="108"/>
      <c r="Z1088" s="108"/>
    </row>
    <row r="1089" spans="25:26" x14ac:dyDescent="0.2">
      <c r="Y1089" s="108"/>
      <c r="Z1089" s="108"/>
    </row>
    <row r="1090" spans="25:26" x14ac:dyDescent="0.2">
      <c r="Y1090" s="108"/>
      <c r="Z1090" s="108"/>
    </row>
    <row r="1091" spans="25:26" x14ac:dyDescent="0.2">
      <c r="Y1091" s="108"/>
      <c r="Z1091" s="108"/>
    </row>
    <row r="1092" spans="25:26" x14ac:dyDescent="0.2">
      <c r="Y1092" s="108"/>
      <c r="Z1092" s="108"/>
    </row>
    <row r="1093" spans="25:26" x14ac:dyDescent="0.2">
      <c r="Y1093" s="108"/>
      <c r="Z1093" s="108"/>
    </row>
    <row r="1094" spans="25:26" x14ac:dyDescent="0.2">
      <c r="Y1094" s="108"/>
      <c r="Z1094" s="108"/>
    </row>
    <row r="1095" spans="25:26" x14ac:dyDescent="0.2">
      <c r="Y1095" s="108"/>
      <c r="Z1095" s="108"/>
    </row>
    <row r="1096" spans="25:26" x14ac:dyDescent="0.2">
      <c r="Y1096" s="108"/>
      <c r="Z1096" s="108"/>
    </row>
    <row r="1097" spans="25:26" x14ac:dyDescent="0.2">
      <c r="Y1097" s="108"/>
      <c r="Z1097" s="108"/>
    </row>
    <row r="1098" spans="25:26" x14ac:dyDescent="0.2">
      <c r="Y1098" s="108"/>
      <c r="Z1098" s="108"/>
    </row>
    <row r="1099" spans="25:26" x14ac:dyDescent="0.2">
      <c r="Y1099" s="108"/>
      <c r="Z1099" s="108"/>
    </row>
    <row r="1100" spans="25:26" x14ac:dyDescent="0.2">
      <c r="Y1100" s="108"/>
      <c r="Z1100" s="108"/>
    </row>
    <row r="1101" spans="25:26" x14ac:dyDescent="0.2">
      <c r="Y1101" s="108"/>
      <c r="Z1101" s="108"/>
    </row>
    <row r="1102" spans="25:26" x14ac:dyDescent="0.2">
      <c r="Y1102" s="108"/>
      <c r="Z1102" s="108"/>
    </row>
    <row r="1103" spans="25:26" x14ac:dyDescent="0.2">
      <c r="Y1103" s="108"/>
      <c r="Z1103" s="108"/>
    </row>
    <row r="1104" spans="25:26" x14ac:dyDescent="0.2">
      <c r="Y1104" s="108"/>
      <c r="Z1104" s="108"/>
    </row>
    <row r="1105" spans="25:26" x14ac:dyDescent="0.2">
      <c r="Y1105" s="108"/>
      <c r="Z1105" s="108"/>
    </row>
    <row r="1106" spans="25:26" x14ac:dyDescent="0.2">
      <c r="Y1106" s="108"/>
      <c r="Z1106" s="108"/>
    </row>
    <row r="1107" spans="25:26" x14ac:dyDescent="0.2">
      <c r="Y1107" s="108"/>
      <c r="Z1107" s="108"/>
    </row>
    <row r="1108" spans="25:26" x14ac:dyDescent="0.2">
      <c r="Y1108" s="108"/>
      <c r="Z1108" s="108"/>
    </row>
    <row r="1109" spans="25:26" x14ac:dyDescent="0.2">
      <c r="Y1109" s="108"/>
      <c r="Z1109" s="108"/>
    </row>
    <row r="1110" spans="25:26" x14ac:dyDescent="0.2">
      <c r="Y1110" s="108"/>
      <c r="Z1110" s="108"/>
    </row>
    <row r="1111" spans="25:26" x14ac:dyDescent="0.2">
      <c r="Y1111" s="108"/>
      <c r="Z1111" s="108"/>
    </row>
    <row r="1112" spans="25:26" x14ac:dyDescent="0.2">
      <c r="Y1112" s="108"/>
      <c r="Z1112" s="108"/>
    </row>
    <row r="1113" spans="25:26" x14ac:dyDescent="0.2">
      <c r="Y1113" s="108"/>
      <c r="Z1113" s="108"/>
    </row>
    <row r="1114" spans="25:26" x14ac:dyDescent="0.2">
      <c r="Y1114" s="108"/>
      <c r="Z1114" s="108"/>
    </row>
    <row r="1115" spans="25:26" x14ac:dyDescent="0.2">
      <c r="Y1115" s="108"/>
      <c r="Z1115" s="108"/>
    </row>
    <row r="1116" spans="25:26" x14ac:dyDescent="0.2">
      <c r="Y1116" s="108"/>
      <c r="Z1116" s="108"/>
    </row>
    <row r="1117" spans="25:26" x14ac:dyDescent="0.2">
      <c r="Y1117" s="108"/>
      <c r="Z1117" s="108"/>
    </row>
    <row r="1118" spans="25:26" x14ac:dyDescent="0.2">
      <c r="Y1118" s="108"/>
      <c r="Z1118" s="108"/>
    </row>
    <row r="1119" spans="25:26" x14ac:dyDescent="0.2">
      <c r="Y1119" s="108"/>
      <c r="Z1119" s="108"/>
    </row>
    <row r="1120" spans="25:26" x14ac:dyDescent="0.2">
      <c r="Y1120" s="108"/>
      <c r="Z1120" s="108"/>
    </row>
    <row r="1121" spans="25:26" x14ac:dyDescent="0.2">
      <c r="Y1121" s="108"/>
      <c r="Z1121" s="108"/>
    </row>
    <row r="1122" spans="25:26" x14ac:dyDescent="0.2">
      <c r="Y1122" s="108"/>
      <c r="Z1122" s="108"/>
    </row>
    <row r="1123" spans="25:26" x14ac:dyDescent="0.2">
      <c r="Y1123" s="108"/>
      <c r="Z1123" s="108"/>
    </row>
    <row r="1124" spans="25:26" x14ac:dyDescent="0.2">
      <c r="Y1124" s="108"/>
      <c r="Z1124" s="108"/>
    </row>
    <row r="1125" spans="25:26" x14ac:dyDescent="0.2">
      <c r="Y1125" s="108"/>
      <c r="Z1125" s="108"/>
    </row>
    <row r="1126" spans="25:26" x14ac:dyDescent="0.2">
      <c r="Y1126" s="108"/>
      <c r="Z1126" s="108"/>
    </row>
    <row r="1127" spans="25:26" x14ac:dyDescent="0.2">
      <c r="Y1127" s="108"/>
      <c r="Z1127" s="108"/>
    </row>
    <row r="1128" spans="25:26" x14ac:dyDescent="0.2">
      <c r="Y1128" s="108"/>
      <c r="Z1128" s="108"/>
    </row>
    <row r="1129" spans="25:26" x14ac:dyDescent="0.2">
      <c r="Y1129" s="108"/>
      <c r="Z1129" s="108"/>
    </row>
    <row r="1130" spans="25:26" x14ac:dyDescent="0.2">
      <c r="Y1130" s="108"/>
      <c r="Z1130" s="108"/>
    </row>
    <row r="1131" spans="25:26" x14ac:dyDescent="0.2">
      <c r="Y1131" s="108"/>
      <c r="Z1131" s="108"/>
    </row>
    <row r="1132" spans="25:26" x14ac:dyDescent="0.2">
      <c r="Y1132" s="108"/>
      <c r="Z1132" s="108"/>
    </row>
    <row r="1133" spans="25:26" x14ac:dyDescent="0.2">
      <c r="Y1133" s="108"/>
      <c r="Z1133" s="108"/>
    </row>
    <row r="1134" spans="25:26" x14ac:dyDescent="0.2">
      <c r="Y1134" s="108"/>
      <c r="Z1134" s="108"/>
    </row>
    <row r="1135" spans="25:26" x14ac:dyDescent="0.2">
      <c r="Y1135" s="108"/>
      <c r="Z1135" s="108"/>
    </row>
    <row r="1136" spans="25:26" x14ac:dyDescent="0.2">
      <c r="Y1136" s="108"/>
      <c r="Z1136" s="108"/>
    </row>
    <row r="1137" spans="25:26" x14ac:dyDescent="0.2">
      <c r="Y1137" s="108"/>
      <c r="Z1137" s="108"/>
    </row>
    <row r="1138" spans="25:26" x14ac:dyDescent="0.2">
      <c r="Y1138" s="108"/>
      <c r="Z1138" s="108"/>
    </row>
    <row r="1139" spans="25:26" x14ac:dyDescent="0.2">
      <c r="Y1139" s="108"/>
      <c r="Z1139" s="108"/>
    </row>
    <row r="1140" spans="25:26" x14ac:dyDescent="0.2">
      <c r="Y1140" s="108"/>
      <c r="Z1140" s="108"/>
    </row>
    <row r="1141" spans="25:26" x14ac:dyDescent="0.2">
      <c r="Y1141" s="108"/>
      <c r="Z1141" s="108"/>
    </row>
    <row r="1142" spans="25:26" x14ac:dyDescent="0.2">
      <c r="Y1142" s="108"/>
      <c r="Z1142" s="108"/>
    </row>
    <row r="1143" spans="25:26" x14ac:dyDescent="0.2">
      <c r="Y1143" s="108"/>
      <c r="Z1143" s="108"/>
    </row>
    <row r="1144" spans="25:26" x14ac:dyDescent="0.2">
      <c r="Y1144" s="108"/>
      <c r="Z1144" s="108"/>
    </row>
    <row r="1145" spans="25:26" x14ac:dyDescent="0.2">
      <c r="Y1145" s="108"/>
      <c r="Z1145" s="108"/>
    </row>
    <row r="1146" spans="25:26" x14ac:dyDescent="0.2">
      <c r="Y1146" s="108"/>
      <c r="Z1146" s="108"/>
    </row>
    <row r="1147" spans="25:26" x14ac:dyDescent="0.2">
      <c r="Y1147" s="108"/>
      <c r="Z1147" s="108"/>
    </row>
    <row r="1148" spans="25:26" x14ac:dyDescent="0.2">
      <c r="Y1148" s="108"/>
      <c r="Z1148" s="108"/>
    </row>
    <row r="1149" spans="25:26" x14ac:dyDescent="0.2">
      <c r="Y1149" s="108"/>
      <c r="Z1149" s="108"/>
    </row>
    <row r="1150" spans="25:26" x14ac:dyDescent="0.2">
      <c r="Y1150" s="108"/>
      <c r="Z1150" s="108"/>
    </row>
    <row r="1151" spans="25:26" x14ac:dyDescent="0.2">
      <c r="Y1151" s="108"/>
      <c r="Z1151" s="108"/>
    </row>
    <row r="1152" spans="25:26" x14ac:dyDescent="0.2">
      <c r="Y1152" s="108"/>
      <c r="Z1152" s="108"/>
    </row>
    <row r="1153" spans="25:26" x14ac:dyDescent="0.2">
      <c r="Y1153" s="108"/>
      <c r="Z1153" s="108"/>
    </row>
    <row r="1154" spans="25:26" x14ac:dyDescent="0.2">
      <c r="Y1154" s="108"/>
      <c r="Z1154" s="108"/>
    </row>
    <row r="1155" spans="25:26" x14ac:dyDescent="0.2">
      <c r="Y1155" s="108"/>
      <c r="Z1155" s="108"/>
    </row>
    <row r="1156" spans="25:26" x14ac:dyDescent="0.2">
      <c r="Y1156" s="108"/>
      <c r="Z1156" s="108"/>
    </row>
    <row r="1157" spans="25:26" x14ac:dyDescent="0.2">
      <c r="Y1157" s="108"/>
      <c r="Z1157" s="108"/>
    </row>
    <row r="1158" spans="25:26" x14ac:dyDescent="0.2">
      <c r="Y1158" s="108"/>
      <c r="Z1158" s="108"/>
    </row>
    <row r="1159" spans="25:26" x14ac:dyDescent="0.2">
      <c r="Y1159" s="108"/>
      <c r="Z1159" s="108"/>
    </row>
    <row r="1160" spans="25:26" x14ac:dyDescent="0.2">
      <c r="Y1160" s="108"/>
      <c r="Z1160" s="108"/>
    </row>
    <row r="1161" spans="25:26" x14ac:dyDescent="0.2">
      <c r="Y1161" s="108"/>
      <c r="Z1161" s="108"/>
    </row>
    <row r="1162" spans="25:26" x14ac:dyDescent="0.2">
      <c r="Y1162" s="108"/>
      <c r="Z1162" s="108"/>
    </row>
    <row r="1163" spans="25:26" x14ac:dyDescent="0.2">
      <c r="Y1163" s="108"/>
      <c r="Z1163" s="108"/>
    </row>
    <row r="1164" spans="25:26" x14ac:dyDescent="0.2">
      <c r="Y1164" s="108"/>
      <c r="Z1164" s="108"/>
    </row>
    <row r="1165" spans="25:26" x14ac:dyDescent="0.2">
      <c r="Y1165" s="108"/>
      <c r="Z1165" s="108"/>
    </row>
    <row r="1166" spans="25:26" x14ac:dyDescent="0.2">
      <c r="Y1166" s="108"/>
      <c r="Z1166" s="108"/>
    </row>
    <row r="1167" spans="25:26" x14ac:dyDescent="0.2">
      <c r="Y1167" s="108"/>
      <c r="Z1167" s="108"/>
    </row>
    <row r="1168" spans="25:26" x14ac:dyDescent="0.2">
      <c r="Y1168" s="108"/>
      <c r="Z1168" s="108"/>
    </row>
    <row r="1169" spans="25:26" x14ac:dyDescent="0.2">
      <c r="Y1169" s="108"/>
      <c r="Z1169" s="108"/>
    </row>
    <row r="1170" spans="25:26" x14ac:dyDescent="0.2">
      <c r="Y1170" s="108"/>
      <c r="Z1170" s="108"/>
    </row>
    <row r="1171" spans="25:26" x14ac:dyDescent="0.2">
      <c r="Y1171" s="108"/>
      <c r="Z1171" s="108"/>
    </row>
    <row r="1172" spans="25:26" x14ac:dyDescent="0.2">
      <c r="Y1172" s="108"/>
      <c r="Z1172" s="108"/>
    </row>
    <row r="1173" spans="25:26" x14ac:dyDescent="0.2">
      <c r="Y1173" s="108"/>
      <c r="Z1173" s="108"/>
    </row>
    <row r="1174" spans="25:26" x14ac:dyDescent="0.2">
      <c r="Y1174" s="108"/>
      <c r="Z1174" s="108"/>
    </row>
    <row r="1175" spans="25:26" x14ac:dyDescent="0.2">
      <c r="Y1175" s="108"/>
      <c r="Z1175" s="108"/>
    </row>
    <row r="1176" spans="25:26" x14ac:dyDescent="0.2">
      <c r="Y1176" s="108"/>
      <c r="Z1176" s="108"/>
    </row>
    <row r="1177" spans="25:26" x14ac:dyDescent="0.2">
      <c r="Y1177" s="108"/>
      <c r="Z1177" s="108"/>
    </row>
    <row r="1178" spans="25:26" x14ac:dyDescent="0.2">
      <c r="Y1178" s="108"/>
      <c r="Z1178" s="108"/>
    </row>
    <row r="1179" spans="25:26" x14ac:dyDescent="0.2">
      <c r="Y1179" s="108"/>
      <c r="Z1179" s="108"/>
    </row>
    <row r="1180" spans="25:26" x14ac:dyDescent="0.2">
      <c r="Y1180" s="108"/>
      <c r="Z1180" s="108"/>
    </row>
    <row r="1181" spans="25:26" x14ac:dyDescent="0.2">
      <c r="Y1181" s="108"/>
      <c r="Z1181" s="108"/>
    </row>
    <row r="1182" spans="25:26" x14ac:dyDescent="0.2">
      <c r="Y1182" s="108"/>
      <c r="Z1182" s="108"/>
    </row>
    <row r="1183" spans="25:26" x14ac:dyDescent="0.2">
      <c r="Y1183" s="108"/>
      <c r="Z1183" s="108"/>
    </row>
    <row r="1184" spans="25:26" x14ac:dyDescent="0.2">
      <c r="Y1184" s="108"/>
      <c r="Z1184" s="108"/>
    </row>
    <row r="1185" spans="25:26" x14ac:dyDescent="0.2">
      <c r="Y1185" s="108"/>
      <c r="Z1185" s="108"/>
    </row>
    <row r="1186" spans="25:26" x14ac:dyDescent="0.2">
      <c r="Y1186" s="108"/>
      <c r="Z1186" s="108"/>
    </row>
    <row r="1187" spans="25:26" x14ac:dyDescent="0.2">
      <c r="Y1187" s="108"/>
      <c r="Z1187" s="108"/>
    </row>
    <row r="1188" spans="25:26" x14ac:dyDescent="0.2">
      <c r="Y1188" s="108"/>
      <c r="Z1188" s="108"/>
    </row>
    <row r="1189" spans="25:26" x14ac:dyDescent="0.2">
      <c r="Y1189" s="108"/>
      <c r="Z1189" s="108"/>
    </row>
    <row r="1190" spans="25:26" x14ac:dyDescent="0.2">
      <c r="Y1190" s="108"/>
      <c r="Z1190" s="108"/>
    </row>
    <row r="1191" spans="25:26" x14ac:dyDescent="0.2">
      <c r="Y1191" s="108"/>
      <c r="Z1191" s="108"/>
    </row>
    <row r="1192" spans="25:26" x14ac:dyDescent="0.2">
      <c r="Y1192" s="108"/>
      <c r="Z1192" s="108"/>
    </row>
    <row r="1193" spans="25:26" x14ac:dyDescent="0.2">
      <c r="Y1193" s="108"/>
      <c r="Z1193" s="108"/>
    </row>
    <row r="1194" spans="25:26" x14ac:dyDescent="0.2">
      <c r="Y1194" s="108"/>
      <c r="Z1194" s="108"/>
    </row>
    <row r="1195" spans="25:26" x14ac:dyDescent="0.2">
      <c r="Y1195" s="108"/>
      <c r="Z1195" s="108"/>
    </row>
    <row r="1196" spans="25:26" x14ac:dyDescent="0.2">
      <c r="Y1196" s="108"/>
      <c r="Z1196" s="108"/>
    </row>
    <row r="1197" spans="25:26" x14ac:dyDescent="0.2">
      <c r="Y1197" s="108"/>
      <c r="Z1197" s="108"/>
    </row>
    <row r="1198" spans="25:26" x14ac:dyDescent="0.2">
      <c r="Y1198" s="108"/>
      <c r="Z1198" s="108"/>
    </row>
    <row r="1199" spans="25:26" x14ac:dyDescent="0.2">
      <c r="Y1199" s="108"/>
      <c r="Z1199" s="108"/>
    </row>
    <row r="1200" spans="25:26" x14ac:dyDescent="0.2">
      <c r="Y1200" s="108"/>
      <c r="Z1200" s="108"/>
    </row>
    <row r="1201" spans="25:26" x14ac:dyDescent="0.2">
      <c r="Y1201" s="108"/>
      <c r="Z1201" s="108"/>
    </row>
    <row r="1202" spans="25:26" x14ac:dyDescent="0.2">
      <c r="Y1202" s="108"/>
      <c r="Z1202" s="108"/>
    </row>
    <row r="1203" spans="25:26" x14ac:dyDescent="0.2">
      <c r="Y1203" s="108"/>
      <c r="Z1203" s="108"/>
    </row>
    <row r="1204" spans="25:26" x14ac:dyDescent="0.2">
      <c r="Y1204" s="108"/>
      <c r="Z1204" s="108"/>
    </row>
    <row r="1205" spans="25:26" x14ac:dyDescent="0.2">
      <c r="Y1205" s="108"/>
      <c r="Z1205" s="108"/>
    </row>
    <row r="1206" spans="25:26" x14ac:dyDescent="0.2">
      <c r="Y1206" s="108"/>
      <c r="Z1206" s="108"/>
    </row>
    <row r="1207" spans="25:26" x14ac:dyDescent="0.2">
      <c r="Y1207" s="108"/>
      <c r="Z1207" s="108"/>
    </row>
    <row r="1208" spans="25:26" x14ac:dyDescent="0.2">
      <c r="Y1208" s="108"/>
      <c r="Z1208" s="108"/>
    </row>
    <row r="1209" spans="25:26" x14ac:dyDescent="0.2">
      <c r="Y1209" s="108"/>
      <c r="Z1209" s="108"/>
    </row>
    <row r="1210" spans="25:26" x14ac:dyDescent="0.2">
      <c r="Y1210" s="108"/>
      <c r="Z1210" s="108"/>
    </row>
    <row r="1211" spans="25:26" x14ac:dyDescent="0.2">
      <c r="Y1211" s="108"/>
      <c r="Z1211" s="108"/>
    </row>
    <row r="1212" spans="25:26" x14ac:dyDescent="0.2">
      <c r="Y1212" s="108"/>
      <c r="Z1212" s="108"/>
    </row>
    <row r="1213" spans="25:26" x14ac:dyDescent="0.2">
      <c r="Y1213" s="108"/>
      <c r="Z1213" s="108"/>
    </row>
    <row r="1214" spans="25:26" x14ac:dyDescent="0.2">
      <c r="Y1214" s="108"/>
      <c r="Z1214" s="108"/>
    </row>
    <row r="1215" spans="25:26" x14ac:dyDescent="0.2">
      <c r="Y1215" s="108"/>
      <c r="Z1215" s="108"/>
    </row>
    <row r="1216" spans="25:26" x14ac:dyDescent="0.2">
      <c r="Y1216" s="108"/>
      <c r="Z1216" s="108"/>
    </row>
    <row r="1217" spans="25:26" x14ac:dyDescent="0.2">
      <c r="Y1217" s="108"/>
      <c r="Z1217" s="108"/>
    </row>
    <row r="1218" spans="25:26" x14ac:dyDescent="0.2">
      <c r="Y1218" s="108"/>
      <c r="Z1218" s="108"/>
    </row>
    <row r="1219" spans="25:26" x14ac:dyDescent="0.2">
      <c r="Y1219" s="108"/>
      <c r="Z1219" s="108"/>
    </row>
    <row r="1220" spans="25:26" x14ac:dyDescent="0.2">
      <c r="Y1220" s="108"/>
      <c r="Z1220" s="108"/>
    </row>
    <row r="1221" spans="25:26" x14ac:dyDescent="0.2">
      <c r="Y1221" s="108"/>
      <c r="Z1221" s="108"/>
    </row>
    <row r="1222" spans="25:26" x14ac:dyDescent="0.2">
      <c r="Y1222" s="108"/>
      <c r="Z1222" s="108"/>
    </row>
    <row r="1223" spans="25:26" x14ac:dyDescent="0.2">
      <c r="Y1223" s="108"/>
      <c r="Z1223" s="108"/>
    </row>
    <row r="1224" spans="25:26" x14ac:dyDescent="0.2">
      <c r="Y1224" s="108"/>
      <c r="Z1224" s="108"/>
    </row>
    <row r="1225" spans="25:26" x14ac:dyDescent="0.2">
      <c r="Y1225" s="108"/>
      <c r="Z1225" s="108"/>
    </row>
    <row r="1226" spans="25:26" x14ac:dyDescent="0.2">
      <c r="Y1226" s="108"/>
      <c r="Z1226" s="108"/>
    </row>
    <row r="1227" spans="25:26" x14ac:dyDescent="0.2">
      <c r="Y1227" s="108"/>
      <c r="Z1227" s="108"/>
    </row>
    <row r="1228" spans="25:26" x14ac:dyDescent="0.2">
      <c r="Y1228" s="108"/>
      <c r="Z1228" s="108"/>
    </row>
    <row r="1229" spans="25:26" x14ac:dyDescent="0.2">
      <c r="Y1229" s="108"/>
      <c r="Z1229" s="108"/>
    </row>
    <row r="1230" spans="25:26" x14ac:dyDescent="0.2">
      <c r="Y1230" s="108"/>
      <c r="Z1230" s="108"/>
    </row>
    <row r="1231" spans="25:26" x14ac:dyDescent="0.2">
      <c r="Y1231" s="108"/>
      <c r="Z1231" s="108"/>
    </row>
    <row r="1232" spans="25:26" x14ac:dyDescent="0.2">
      <c r="Y1232" s="108"/>
      <c r="Z1232" s="108"/>
    </row>
    <row r="1233" spans="25:26" x14ac:dyDescent="0.2">
      <c r="Y1233" s="108"/>
      <c r="Z1233" s="108"/>
    </row>
    <row r="1234" spans="25:26" x14ac:dyDescent="0.2">
      <c r="Y1234" s="108"/>
      <c r="Z1234" s="108"/>
    </row>
    <row r="1235" spans="25:26" x14ac:dyDescent="0.2">
      <c r="Y1235" s="108"/>
      <c r="Z1235" s="108"/>
    </row>
    <row r="1236" spans="25:26" x14ac:dyDescent="0.2">
      <c r="Y1236" s="108"/>
      <c r="Z1236" s="108"/>
    </row>
    <row r="1237" spans="25:26" x14ac:dyDescent="0.2">
      <c r="Y1237" s="108"/>
      <c r="Z1237" s="108"/>
    </row>
    <row r="1238" spans="25:26" x14ac:dyDescent="0.2">
      <c r="Y1238" s="108"/>
      <c r="Z1238" s="108"/>
    </row>
    <row r="1239" spans="25:26" x14ac:dyDescent="0.2">
      <c r="Y1239" s="108"/>
      <c r="Z1239" s="108"/>
    </row>
    <row r="1240" spans="25:26" x14ac:dyDescent="0.2">
      <c r="Y1240" s="108"/>
      <c r="Z1240" s="108"/>
    </row>
    <row r="1241" spans="25:26" x14ac:dyDescent="0.2">
      <c r="Y1241" s="108"/>
      <c r="Z1241" s="108"/>
    </row>
    <row r="1242" spans="25:26" x14ac:dyDescent="0.2">
      <c r="Y1242" s="108"/>
      <c r="Z1242" s="108"/>
    </row>
    <row r="1243" spans="25:26" x14ac:dyDescent="0.2">
      <c r="Y1243" s="108"/>
      <c r="Z1243" s="108"/>
    </row>
    <row r="1244" spans="25:26" x14ac:dyDescent="0.2">
      <c r="Y1244" s="108"/>
      <c r="Z1244" s="108"/>
    </row>
    <row r="1245" spans="25:26" x14ac:dyDescent="0.2">
      <c r="Y1245" s="108"/>
      <c r="Z1245" s="108"/>
    </row>
    <row r="1246" spans="25:26" x14ac:dyDescent="0.2">
      <c r="Y1246" s="108"/>
      <c r="Z1246" s="108"/>
    </row>
    <row r="1247" spans="25:26" x14ac:dyDescent="0.2">
      <c r="Y1247" s="108"/>
      <c r="Z1247" s="108"/>
    </row>
    <row r="1248" spans="25:26" x14ac:dyDescent="0.2">
      <c r="Y1248" s="108"/>
      <c r="Z1248" s="108"/>
    </row>
    <row r="1249" spans="25:26" x14ac:dyDescent="0.2">
      <c r="Y1249" s="108"/>
      <c r="Z1249" s="108"/>
    </row>
    <row r="1250" spans="25:26" x14ac:dyDescent="0.2">
      <c r="Y1250" s="108"/>
      <c r="Z1250" s="108"/>
    </row>
    <row r="1251" spans="25:26" x14ac:dyDescent="0.2">
      <c r="Y1251" s="108"/>
      <c r="Z1251" s="108"/>
    </row>
    <row r="1252" spans="25:26" x14ac:dyDescent="0.2">
      <c r="Y1252" s="108"/>
      <c r="Z1252" s="108"/>
    </row>
    <row r="1253" spans="25:26" x14ac:dyDescent="0.2">
      <c r="Y1253" s="108"/>
      <c r="Z1253" s="108"/>
    </row>
    <row r="1254" spans="25:26" x14ac:dyDescent="0.2">
      <c r="Y1254" s="108"/>
      <c r="Z1254" s="108"/>
    </row>
    <row r="1255" spans="25:26" x14ac:dyDescent="0.2">
      <c r="Y1255" s="108"/>
      <c r="Z1255" s="108"/>
    </row>
    <row r="1256" spans="25:26" x14ac:dyDescent="0.2">
      <c r="Y1256" s="108"/>
      <c r="Z1256" s="108"/>
    </row>
    <row r="1257" spans="25:26" x14ac:dyDescent="0.2">
      <c r="Y1257" s="108"/>
      <c r="Z1257" s="108"/>
    </row>
    <row r="1258" spans="25:26" x14ac:dyDescent="0.2">
      <c r="Y1258" s="108"/>
      <c r="Z1258" s="108"/>
    </row>
    <row r="1259" spans="25:26" x14ac:dyDescent="0.2">
      <c r="Y1259" s="108"/>
      <c r="Z1259" s="108"/>
    </row>
    <row r="1260" spans="25:26" x14ac:dyDescent="0.2">
      <c r="Y1260" s="108"/>
      <c r="Z1260" s="108"/>
    </row>
    <row r="1261" spans="25:26" x14ac:dyDescent="0.2">
      <c r="Y1261" s="108"/>
      <c r="Z1261" s="108"/>
    </row>
    <row r="1262" spans="25:26" x14ac:dyDescent="0.2">
      <c r="Y1262" s="108"/>
      <c r="Z1262" s="108"/>
    </row>
    <row r="1263" spans="25:26" x14ac:dyDescent="0.2">
      <c r="Y1263" s="108"/>
      <c r="Z1263" s="108"/>
    </row>
    <row r="1264" spans="25:26" x14ac:dyDescent="0.2">
      <c r="Y1264" s="108"/>
      <c r="Z1264" s="108"/>
    </row>
    <row r="1265" spans="25:26" x14ac:dyDescent="0.2">
      <c r="Y1265" s="108"/>
      <c r="Z1265" s="108"/>
    </row>
    <row r="1266" spans="25:26" x14ac:dyDescent="0.2">
      <c r="Y1266" s="108"/>
      <c r="Z1266" s="108"/>
    </row>
    <row r="1267" spans="25:26" x14ac:dyDescent="0.2">
      <c r="Y1267" s="108"/>
      <c r="Z1267" s="108"/>
    </row>
    <row r="1268" spans="25:26" x14ac:dyDescent="0.2">
      <c r="Y1268" s="108"/>
      <c r="Z1268" s="108"/>
    </row>
    <row r="1269" spans="25:26" x14ac:dyDescent="0.2">
      <c r="Y1269" s="108"/>
      <c r="Z1269" s="108"/>
    </row>
    <row r="1270" spans="25:26" x14ac:dyDescent="0.2">
      <c r="Y1270" s="108"/>
      <c r="Z1270" s="108"/>
    </row>
    <row r="1271" spans="25:26" x14ac:dyDescent="0.2">
      <c r="Y1271" s="108"/>
      <c r="Z1271" s="108"/>
    </row>
    <row r="1272" spans="25:26" x14ac:dyDescent="0.2">
      <c r="Y1272" s="108"/>
      <c r="Z1272" s="108"/>
    </row>
    <row r="1273" spans="25:26" x14ac:dyDescent="0.2">
      <c r="Y1273" s="108"/>
      <c r="Z1273" s="108"/>
    </row>
    <row r="1274" spans="25:26" x14ac:dyDescent="0.2">
      <c r="Y1274" s="108"/>
      <c r="Z1274" s="108"/>
    </row>
    <row r="1275" spans="25:26" x14ac:dyDescent="0.2">
      <c r="Y1275" s="108"/>
      <c r="Z1275" s="108"/>
    </row>
    <row r="1276" spans="25:26" x14ac:dyDescent="0.2">
      <c r="Y1276" s="108"/>
      <c r="Z1276" s="108"/>
    </row>
    <row r="1277" spans="25:26" x14ac:dyDescent="0.2">
      <c r="Y1277" s="108"/>
      <c r="Z1277" s="108"/>
    </row>
    <row r="1278" spans="25:26" x14ac:dyDescent="0.2">
      <c r="Y1278" s="108"/>
      <c r="Z1278" s="108"/>
    </row>
    <row r="1279" spans="25:26" x14ac:dyDescent="0.2">
      <c r="Y1279" s="108"/>
      <c r="Z1279" s="108"/>
    </row>
    <row r="1280" spans="25:26" x14ac:dyDescent="0.2">
      <c r="Y1280" s="108"/>
      <c r="Z1280" s="108"/>
    </row>
    <row r="1281" spans="25:26" x14ac:dyDescent="0.2">
      <c r="Y1281" s="108"/>
      <c r="Z1281" s="108"/>
    </row>
    <row r="1282" spans="25:26" x14ac:dyDescent="0.2">
      <c r="Y1282" s="108"/>
      <c r="Z1282" s="108"/>
    </row>
    <row r="1283" spans="25:26" x14ac:dyDescent="0.2">
      <c r="Y1283" s="108"/>
      <c r="Z1283" s="108"/>
    </row>
    <row r="1284" spans="25:26" x14ac:dyDescent="0.2">
      <c r="Y1284" s="108"/>
      <c r="Z1284" s="108"/>
    </row>
    <row r="1285" spans="25:26" x14ac:dyDescent="0.2">
      <c r="Y1285" s="108"/>
      <c r="Z1285" s="108"/>
    </row>
    <row r="1286" spans="25:26" x14ac:dyDescent="0.2">
      <c r="Y1286" s="108"/>
      <c r="Z1286" s="108"/>
    </row>
    <row r="1287" spans="25:26" x14ac:dyDescent="0.2">
      <c r="Y1287" s="108"/>
      <c r="Z1287" s="108"/>
    </row>
    <row r="1288" spans="25:26" x14ac:dyDescent="0.2">
      <c r="Y1288" s="108"/>
      <c r="Z1288" s="108"/>
    </row>
    <row r="1289" spans="25:26" x14ac:dyDescent="0.2">
      <c r="Y1289" s="108"/>
      <c r="Z1289" s="108"/>
    </row>
    <row r="1290" spans="25:26" x14ac:dyDescent="0.2">
      <c r="Y1290" s="108"/>
      <c r="Z1290" s="108"/>
    </row>
    <row r="1291" spans="25:26" x14ac:dyDescent="0.2">
      <c r="Y1291" s="108"/>
      <c r="Z1291" s="108"/>
    </row>
    <row r="1292" spans="25:26" x14ac:dyDescent="0.2">
      <c r="Y1292" s="108"/>
      <c r="Z1292" s="108"/>
    </row>
    <row r="1293" spans="25:26" x14ac:dyDescent="0.2">
      <c r="Y1293" s="108"/>
      <c r="Z1293" s="108"/>
    </row>
    <row r="1294" spans="25:26" x14ac:dyDescent="0.2">
      <c r="Y1294" s="108"/>
      <c r="Z1294" s="108"/>
    </row>
    <row r="1295" spans="25:26" x14ac:dyDescent="0.2">
      <c r="Y1295" s="108"/>
      <c r="Z1295" s="108"/>
    </row>
    <row r="1296" spans="25:26" x14ac:dyDescent="0.2">
      <c r="Y1296" s="108"/>
      <c r="Z1296" s="108"/>
    </row>
    <row r="1297" spans="25:26" x14ac:dyDescent="0.2">
      <c r="Y1297" s="108"/>
      <c r="Z1297" s="108"/>
    </row>
    <row r="1298" spans="25:26" x14ac:dyDescent="0.2">
      <c r="Y1298" s="108"/>
      <c r="Z1298" s="108"/>
    </row>
    <row r="1299" spans="25:26" x14ac:dyDescent="0.2">
      <c r="Y1299" s="108"/>
      <c r="Z1299" s="108"/>
    </row>
    <row r="1300" spans="25:26" x14ac:dyDescent="0.2">
      <c r="Y1300" s="108"/>
      <c r="Z1300" s="108"/>
    </row>
    <row r="1301" spans="25:26" x14ac:dyDescent="0.2">
      <c r="Y1301" s="108"/>
      <c r="Z1301" s="108"/>
    </row>
    <row r="1302" spans="25:26" x14ac:dyDescent="0.2">
      <c r="Y1302" s="108"/>
      <c r="Z1302" s="108"/>
    </row>
    <row r="1303" spans="25:26" x14ac:dyDescent="0.2">
      <c r="Y1303" s="108"/>
      <c r="Z1303" s="108"/>
    </row>
    <row r="1304" spans="25:26" x14ac:dyDescent="0.2">
      <c r="Y1304" s="108"/>
      <c r="Z1304" s="108"/>
    </row>
    <row r="1305" spans="25:26" x14ac:dyDescent="0.2">
      <c r="Y1305" s="108"/>
      <c r="Z1305" s="108"/>
    </row>
    <row r="1306" spans="25:26" x14ac:dyDescent="0.2">
      <c r="Y1306" s="108"/>
      <c r="Z1306" s="108"/>
    </row>
    <row r="1307" spans="25:26" x14ac:dyDescent="0.2">
      <c r="Y1307" s="108"/>
      <c r="Z1307" s="108"/>
    </row>
    <row r="1308" spans="25:26" x14ac:dyDescent="0.2">
      <c r="Y1308" s="108"/>
      <c r="Z1308" s="108"/>
    </row>
    <row r="1309" spans="25:26" x14ac:dyDescent="0.2">
      <c r="Y1309" s="108"/>
      <c r="Z1309" s="108"/>
    </row>
    <row r="1310" spans="25:26" x14ac:dyDescent="0.2">
      <c r="Y1310" s="108"/>
      <c r="Z1310" s="108"/>
    </row>
    <row r="1311" spans="25:26" x14ac:dyDescent="0.2">
      <c r="Y1311" s="108"/>
      <c r="Z1311" s="108"/>
    </row>
    <row r="1312" spans="25:26" x14ac:dyDescent="0.2">
      <c r="Y1312" s="108"/>
      <c r="Z1312" s="108"/>
    </row>
    <row r="1313" spans="25:26" x14ac:dyDescent="0.2">
      <c r="Y1313" s="108"/>
      <c r="Z1313" s="108"/>
    </row>
    <row r="1314" spans="25:26" x14ac:dyDescent="0.2">
      <c r="Y1314" s="108"/>
      <c r="Z1314" s="108"/>
    </row>
    <row r="1315" spans="25:26" x14ac:dyDescent="0.2">
      <c r="Y1315" s="108"/>
      <c r="Z1315" s="108"/>
    </row>
    <row r="1316" spans="25:26" x14ac:dyDescent="0.2">
      <c r="Y1316" s="108"/>
      <c r="Z1316" s="108"/>
    </row>
    <row r="1317" spans="25:26" x14ac:dyDescent="0.2">
      <c r="Y1317" s="108"/>
      <c r="Z1317" s="108"/>
    </row>
    <row r="1318" spans="25:26" x14ac:dyDescent="0.2">
      <c r="Y1318" s="108"/>
      <c r="Z1318" s="108"/>
    </row>
    <row r="1319" spans="25:26" x14ac:dyDescent="0.2">
      <c r="Y1319" s="108"/>
      <c r="Z1319" s="108"/>
    </row>
    <row r="1320" spans="25:26" x14ac:dyDescent="0.2">
      <c r="Y1320" s="108"/>
      <c r="Z1320" s="108"/>
    </row>
    <row r="1321" spans="25:26" x14ac:dyDescent="0.2">
      <c r="Y1321" s="108"/>
      <c r="Z1321" s="108"/>
    </row>
    <row r="1322" spans="25:26" x14ac:dyDescent="0.2">
      <c r="Y1322" s="108"/>
      <c r="Z1322" s="108"/>
    </row>
    <row r="1323" spans="25:26" x14ac:dyDescent="0.2">
      <c r="Y1323" s="108"/>
      <c r="Z1323" s="108"/>
    </row>
    <row r="1324" spans="25:26" x14ac:dyDescent="0.2">
      <c r="Y1324" s="108"/>
      <c r="Z1324" s="108"/>
    </row>
    <row r="1325" spans="25:26" x14ac:dyDescent="0.2">
      <c r="Y1325" s="108"/>
      <c r="Z1325" s="108"/>
    </row>
    <row r="1326" spans="25:26" x14ac:dyDescent="0.2">
      <c r="Y1326" s="108"/>
      <c r="Z1326" s="108"/>
    </row>
    <row r="1327" spans="25:26" x14ac:dyDescent="0.2">
      <c r="Y1327" s="108"/>
      <c r="Z1327" s="108"/>
    </row>
    <row r="1328" spans="25:26" x14ac:dyDescent="0.2">
      <c r="Y1328" s="108"/>
      <c r="Z1328" s="108"/>
    </row>
    <row r="1329" spans="25:26" x14ac:dyDescent="0.2">
      <c r="Y1329" s="108"/>
      <c r="Z1329" s="108"/>
    </row>
    <row r="1330" spans="25:26" x14ac:dyDescent="0.2">
      <c r="Y1330" s="108"/>
      <c r="Z1330" s="108"/>
    </row>
    <row r="1331" spans="25:26" x14ac:dyDescent="0.2">
      <c r="Y1331" s="108"/>
      <c r="Z1331" s="108"/>
    </row>
    <row r="1332" spans="25:26" x14ac:dyDescent="0.2">
      <c r="Y1332" s="108"/>
      <c r="Z1332" s="108"/>
    </row>
    <row r="1333" spans="25:26" x14ac:dyDescent="0.2">
      <c r="Y1333" s="108"/>
      <c r="Z1333" s="108"/>
    </row>
    <row r="1334" spans="25:26" x14ac:dyDescent="0.2">
      <c r="Y1334" s="108"/>
      <c r="Z1334" s="108"/>
    </row>
    <row r="1335" spans="25:26" x14ac:dyDescent="0.2">
      <c r="Y1335" s="108"/>
      <c r="Z1335" s="108"/>
    </row>
    <row r="1336" spans="25:26" x14ac:dyDescent="0.2">
      <c r="Y1336" s="108"/>
      <c r="Z1336" s="108"/>
    </row>
    <row r="1337" spans="25:26" x14ac:dyDescent="0.2">
      <c r="Y1337" s="108"/>
      <c r="Z1337" s="108"/>
    </row>
    <row r="1338" spans="25:26" x14ac:dyDescent="0.2">
      <c r="Y1338" s="108"/>
      <c r="Z1338" s="108"/>
    </row>
    <row r="1339" spans="25:26" x14ac:dyDescent="0.2">
      <c r="Y1339" s="108"/>
      <c r="Z1339" s="108"/>
    </row>
    <row r="1340" spans="25:26" x14ac:dyDescent="0.2">
      <c r="Y1340" s="108"/>
      <c r="Z1340" s="108"/>
    </row>
    <row r="1341" spans="25:26" x14ac:dyDescent="0.2">
      <c r="Y1341" s="108"/>
      <c r="Z1341" s="108"/>
    </row>
    <row r="1342" spans="25:26" x14ac:dyDescent="0.2">
      <c r="Y1342" s="108"/>
      <c r="Z1342" s="108"/>
    </row>
    <row r="1343" spans="25:26" x14ac:dyDescent="0.2">
      <c r="Y1343" s="108"/>
      <c r="Z1343" s="108"/>
    </row>
    <row r="1344" spans="25:26" x14ac:dyDescent="0.2">
      <c r="Y1344" s="108"/>
      <c r="Z1344" s="108"/>
    </row>
    <row r="1345" spans="25:26" x14ac:dyDescent="0.2">
      <c r="Y1345" s="108"/>
      <c r="Z1345" s="108"/>
    </row>
    <row r="1346" spans="25:26" x14ac:dyDescent="0.2">
      <c r="Y1346" s="108"/>
      <c r="Z1346" s="108"/>
    </row>
    <row r="1347" spans="25:26" x14ac:dyDescent="0.2">
      <c r="Y1347" s="108"/>
      <c r="Z1347" s="108"/>
    </row>
    <row r="1348" spans="25:26" x14ac:dyDescent="0.2">
      <c r="Y1348" s="108"/>
      <c r="Z1348" s="108"/>
    </row>
    <row r="1349" spans="25:26" x14ac:dyDescent="0.2">
      <c r="Y1349" s="108"/>
      <c r="Z1349" s="108"/>
    </row>
    <row r="1350" spans="25:26" x14ac:dyDescent="0.2">
      <c r="Y1350" s="108"/>
      <c r="Z1350" s="108"/>
    </row>
    <row r="1351" spans="25:26" x14ac:dyDescent="0.2">
      <c r="Y1351" s="108"/>
      <c r="Z1351" s="108"/>
    </row>
    <row r="1352" spans="25:26" x14ac:dyDescent="0.2">
      <c r="Y1352" s="108"/>
      <c r="Z1352" s="108"/>
    </row>
    <row r="1353" spans="25:26" x14ac:dyDescent="0.2">
      <c r="Y1353" s="108"/>
      <c r="Z1353" s="108"/>
    </row>
    <row r="1354" spans="25:26" x14ac:dyDescent="0.2">
      <c r="Y1354" s="108"/>
      <c r="Z1354" s="108"/>
    </row>
    <row r="1355" spans="25:26" x14ac:dyDescent="0.2">
      <c r="Y1355" s="108"/>
      <c r="Z1355" s="108"/>
    </row>
    <row r="1356" spans="25:26" x14ac:dyDescent="0.2">
      <c r="Y1356" s="108"/>
      <c r="Z1356" s="108"/>
    </row>
    <row r="1357" spans="25:26" x14ac:dyDescent="0.2">
      <c r="Y1357" s="108"/>
      <c r="Z1357" s="108"/>
    </row>
    <row r="1358" spans="25:26" x14ac:dyDescent="0.2">
      <c r="Y1358" s="108"/>
      <c r="Z1358" s="108"/>
    </row>
    <row r="1359" spans="25:26" x14ac:dyDescent="0.2">
      <c r="Y1359" s="108"/>
      <c r="Z1359" s="108"/>
    </row>
    <row r="1360" spans="25:26" x14ac:dyDescent="0.2">
      <c r="Y1360" s="108"/>
      <c r="Z1360" s="108"/>
    </row>
    <row r="1361" spans="25:26" x14ac:dyDescent="0.2">
      <c r="Y1361" s="108"/>
      <c r="Z1361" s="108"/>
    </row>
    <row r="1362" spans="25:26" x14ac:dyDescent="0.2">
      <c r="Y1362" s="108"/>
      <c r="Z1362" s="108"/>
    </row>
    <row r="1363" spans="25:26" x14ac:dyDescent="0.2">
      <c r="Y1363" s="108"/>
      <c r="Z1363" s="108"/>
    </row>
    <row r="1364" spans="25:26" x14ac:dyDescent="0.2">
      <c r="Y1364" s="108"/>
      <c r="Z1364" s="108"/>
    </row>
    <row r="1365" spans="25:26" x14ac:dyDescent="0.2">
      <c r="Y1365" s="108"/>
      <c r="Z1365" s="108"/>
    </row>
    <row r="1366" spans="25:26" x14ac:dyDescent="0.2">
      <c r="Y1366" s="108"/>
      <c r="Z1366" s="108"/>
    </row>
    <row r="1367" spans="25:26" x14ac:dyDescent="0.2">
      <c r="Y1367" s="108"/>
      <c r="Z1367" s="108"/>
    </row>
    <row r="1368" spans="25:26" x14ac:dyDescent="0.2">
      <c r="Y1368" s="108"/>
      <c r="Z1368" s="108"/>
    </row>
    <row r="1369" spans="25:26" x14ac:dyDescent="0.2">
      <c r="Y1369" s="108"/>
      <c r="Z1369" s="108"/>
    </row>
    <row r="1370" spans="25:26" x14ac:dyDescent="0.2">
      <c r="Y1370" s="108"/>
      <c r="Z1370" s="108"/>
    </row>
    <row r="1371" spans="25:26" x14ac:dyDescent="0.2">
      <c r="Y1371" s="108"/>
      <c r="Z1371" s="108"/>
    </row>
    <row r="1372" spans="25:26" x14ac:dyDescent="0.2">
      <c r="Y1372" s="108"/>
      <c r="Z1372" s="108"/>
    </row>
    <row r="1373" spans="25:26" x14ac:dyDescent="0.2">
      <c r="Y1373" s="108"/>
      <c r="Z1373" s="108"/>
    </row>
    <row r="1374" spans="25:26" x14ac:dyDescent="0.2">
      <c r="Y1374" s="108"/>
      <c r="Z1374" s="108"/>
    </row>
    <row r="1375" spans="25:26" x14ac:dyDescent="0.2">
      <c r="Y1375" s="108"/>
      <c r="Z1375" s="108"/>
    </row>
    <row r="1376" spans="25:26" x14ac:dyDescent="0.2">
      <c r="Y1376" s="108"/>
      <c r="Z1376" s="108"/>
    </row>
    <row r="1377" spans="25:26" x14ac:dyDescent="0.2">
      <c r="Y1377" s="108"/>
      <c r="Z1377" s="108"/>
    </row>
    <row r="1378" spans="25:26" x14ac:dyDescent="0.2">
      <c r="Y1378" s="108"/>
      <c r="Z1378" s="108"/>
    </row>
    <row r="1379" spans="25:26" x14ac:dyDescent="0.2">
      <c r="Y1379" s="108"/>
      <c r="Z1379" s="108"/>
    </row>
    <row r="1380" spans="25:26" x14ac:dyDescent="0.2">
      <c r="Y1380" s="108"/>
      <c r="Z1380" s="108"/>
    </row>
    <row r="1381" spans="25:26" x14ac:dyDescent="0.2">
      <c r="Y1381" s="108"/>
      <c r="Z1381" s="108"/>
    </row>
    <row r="1382" spans="25:26" x14ac:dyDescent="0.2">
      <c r="Y1382" s="108"/>
      <c r="Z1382" s="108"/>
    </row>
    <row r="1383" spans="25:26" x14ac:dyDescent="0.2">
      <c r="Y1383" s="108"/>
      <c r="Z1383" s="108"/>
    </row>
    <row r="1384" spans="25:26" x14ac:dyDescent="0.2">
      <c r="Y1384" s="108"/>
      <c r="Z1384" s="108"/>
    </row>
    <row r="1385" spans="25:26" x14ac:dyDescent="0.2">
      <c r="Y1385" s="108"/>
      <c r="Z1385" s="108"/>
    </row>
    <row r="1386" spans="25:26" x14ac:dyDescent="0.2">
      <c r="Y1386" s="108"/>
      <c r="Z1386" s="108"/>
    </row>
    <row r="1387" spans="25:26" x14ac:dyDescent="0.2">
      <c r="Y1387" s="108"/>
      <c r="Z1387" s="108"/>
    </row>
    <row r="1388" spans="25:26" x14ac:dyDescent="0.2">
      <c r="Y1388" s="108"/>
      <c r="Z1388" s="108"/>
    </row>
    <row r="1389" spans="25:26" x14ac:dyDescent="0.2">
      <c r="Y1389" s="108"/>
      <c r="Z1389" s="108"/>
    </row>
    <row r="1390" spans="25:26" x14ac:dyDescent="0.2">
      <c r="Y1390" s="108"/>
      <c r="Z1390" s="108"/>
    </row>
    <row r="1391" spans="25:26" x14ac:dyDescent="0.2">
      <c r="Y1391" s="108"/>
      <c r="Z1391" s="108"/>
    </row>
    <row r="1392" spans="25:26" x14ac:dyDescent="0.2">
      <c r="Y1392" s="108"/>
      <c r="Z1392" s="108"/>
    </row>
    <row r="1393" spans="25:26" x14ac:dyDescent="0.2">
      <c r="Y1393" s="108"/>
      <c r="Z1393" s="108"/>
    </row>
    <row r="1394" spans="25:26" x14ac:dyDescent="0.2">
      <c r="Y1394" s="108"/>
      <c r="Z1394" s="108"/>
    </row>
    <row r="1395" spans="25:26" x14ac:dyDescent="0.2">
      <c r="Y1395" s="108"/>
      <c r="Z1395" s="108"/>
    </row>
    <row r="1396" spans="25:26" x14ac:dyDescent="0.2">
      <c r="Y1396" s="108"/>
      <c r="Z1396" s="108"/>
    </row>
    <row r="1397" spans="25:26" x14ac:dyDescent="0.2">
      <c r="Y1397" s="108"/>
      <c r="Z1397" s="108"/>
    </row>
    <row r="1398" spans="25:26" x14ac:dyDescent="0.2">
      <c r="Y1398" s="108"/>
      <c r="Z1398" s="108"/>
    </row>
    <row r="1399" spans="25:26" x14ac:dyDescent="0.2">
      <c r="Y1399" s="108"/>
      <c r="Z1399" s="108"/>
    </row>
    <row r="1400" spans="25:26" x14ac:dyDescent="0.2">
      <c r="Y1400" s="108"/>
      <c r="Z1400" s="108"/>
    </row>
    <row r="1401" spans="25:26" x14ac:dyDescent="0.2">
      <c r="Y1401" s="108"/>
      <c r="Z1401" s="108"/>
    </row>
    <row r="1402" spans="25:26" x14ac:dyDescent="0.2">
      <c r="Y1402" s="108"/>
      <c r="Z1402" s="108"/>
    </row>
    <row r="1403" spans="25:26" x14ac:dyDescent="0.2">
      <c r="Y1403" s="108"/>
      <c r="Z1403" s="108"/>
    </row>
    <row r="1404" spans="25:26" x14ac:dyDescent="0.2">
      <c r="Y1404" s="108"/>
      <c r="Z1404" s="108"/>
    </row>
    <row r="1405" spans="25:26" x14ac:dyDescent="0.2">
      <c r="Y1405" s="108"/>
      <c r="Z1405" s="108"/>
    </row>
    <row r="1406" spans="25:26" x14ac:dyDescent="0.2">
      <c r="Y1406" s="108"/>
      <c r="Z1406" s="108"/>
    </row>
    <row r="1407" spans="25:26" x14ac:dyDescent="0.2">
      <c r="Y1407" s="108"/>
      <c r="Z1407" s="108"/>
    </row>
    <row r="1408" spans="25:26" x14ac:dyDescent="0.2">
      <c r="Y1408" s="108"/>
      <c r="Z1408" s="108"/>
    </row>
    <row r="1409" spans="25:26" x14ac:dyDescent="0.2">
      <c r="Y1409" s="108"/>
      <c r="Z1409" s="108"/>
    </row>
    <row r="1410" spans="25:26" x14ac:dyDescent="0.2">
      <c r="Y1410" s="108"/>
      <c r="Z1410" s="108"/>
    </row>
    <row r="1411" spans="25:26" x14ac:dyDescent="0.2">
      <c r="Y1411" s="108"/>
      <c r="Z1411" s="108"/>
    </row>
    <row r="1412" spans="25:26" x14ac:dyDescent="0.2">
      <c r="Y1412" s="108"/>
      <c r="Z1412" s="108"/>
    </row>
    <row r="1413" spans="25:26" x14ac:dyDescent="0.2">
      <c r="Y1413" s="108"/>
      <c r="Z1413" s="108"/>
    </row>
    <row r="1414" spans="25:26" x14ac:dyDescent="0.2">
      <c r="Y1414" s="108"/>
      <c r="Z1414" s="108"/>
    </row>
    <row r="1415" spans="25:26" x14ac:dyDescent="0.2">
      <c r="Y1415" s="108"/>
      <c r="Z1415" s="108"/>
    </row>
    <row r="1416" spans="25:26" x14ac:dyDescent="0.2">
      <c r="Y1416" s="108"/>
      <c r="Z1416" s="108"/>
    </row>
    <row r="1417" spans="25:26" x14ac:dyDescent="0.2">
      <c r="Y1417" s="108"/>
      <c r="Z1417" s="108"/>
    </row>
    <row r="1418" spans="25:26" x14ac:dyDescent="0.2">
      <c r="Y1418" s="108"/>
      <c r="Z1418" s="108"/>
    </row>
    <row r="1419" spans="25:26" x14ac:dyDescent="0.2">
      <c r="Y1419" s="108"/>
      <c r="Z1419" s="108"/>
    </row>
    <row r="1420" spans="25:26" x14ac:dyDescent="0.2">
      <c r="Y1420" s="108"/>
      <c r="Z1420" s="108"/>
    </row>
    <row r="1421" spans="25:26" x14ac:dyDescent="0.2">
      <c r="Y1421" s="108"/>
      <c r="Z1421" s="108"/>
    </row>
    <row r="1422" spans="25:26" x14ac:dyDescent="0.2">
      <c r="Y1422" s="108"/>
      <c r="Z1422" s="108"/>
    </row>
    <row r="1423" spans="25:26" x14ac:dyDescent="0.2">
      <c r="Y1423" s="108"/>
      <c r="Z1423" s="108"/>
    </row>
    <row r="1424" spans="25:26" x14ac:dyDescent="0.2">
      <c r="Y1424" s="108"/>
      <c r="Z1424" s="108"/>
    </row>
    <row r="1425" spans="25:26" x14ac:dyDescent="0.2">
      <c r="Y1425" s="108"/>
      <c r="Z1425" s="108"/>
    </row>
    <row r="1426" spans="25:26" x14ac:dyDescent="0.2">
      <c r="Y1426" s="108"/>
      <c r="Z1426" s="108"/>
    </row>
    <row r="1427" spans="25:26" x14ac:dyDescent="0.2">
      <c r="Y1427" s="108"/>
      <c r="Z1427" s="108"/>
    </row>
    <row r="1428" spans="25:26" x14ac:dyDescent="0.2">
      <c r="Y1428" s="108"/>
      <c r="Z1428" s="108"/>
    </row>
    <row r="1429" spans="25:26" x14ac:dyDescent="0.2">
      <c r="Y1429" s="108"/>
      <c r="Z1429" s="108"/>
    </row>
    <row r="1430" spans="25:26" x14ac:dyDescent="0.2">
      <c r="Y1430" s="108"/>
      <c r="Z1430" s="108"/>
    </row>
    <row r="1431" spans="25:26" x14ac:dyDescent="0.2">
      <c r="Y1431" s="108"/>
      <c r="Z1431" s="108"/>
    </row>
    <row r="1432" spans="25:26" x14ac:dyDescent="0.2">
      <c r="Y1432" s="108"/>
      <c r="Z1432" s="108"/>
    </row>
    <row r="1433" spans="25:26" x14ac:dyDescent="0.2">
      <c r="Y1433" s="108"/>
      <c r="Z1433" s="108"/>
    </row>
    <row r="1434" spans="25:26" x14ac:dyDescent="0.2">
      <c r="Y1434" s="108"/>
      <c r="Z1434" s="108"/>
    </row>
    <row r="1435" spans="25:26" x14ac:dyDescent="0.2">
      <c r="Y1435" s="108"/>
      <c r="Z1435" s="108"/>
    </row>
    <row r="1436" spans="25:26" x14ac:dyDescent="0.2">
      <c r="Y1436" s="108"/>
      <c r="Z1436" s="108"/>
    </row>
    <row r="1437" spans="25:26" x14ac:dyDescent="0.2">
      <c r="Y1437" s="108"/>
      <c r="Z1437" s="108"/>
    </row>
    <row r="1438" spans="25:26" x14ac:dyDescent="0.2">
      <c r="Y1438" s="108"/>
      <c r="Z1438" s="108"/>
    </row>
    <row r="1439" spans="25:26" x14ac:dyDescent="0.2">
      <c r="Y1439" s="108"/>
      <c r="Z1439" s="108"/>
    </row>
    <row r="1440" spans="25:26" x14ac:dyDescent="0.2">
      <c r="Y1440" s="108"/>
      <c r="Z1440" s="108"/>
    </row>
    <row r="1441" spans="25:26" x14ac:dyDescent="0.2">
      <c r="Y1441" s="108"/>
      <c r="Z1441" s="108"/>
    </row>
    <row r="1442" spans="25:26" x14ac:dyDescent="0.2">
      <c r="Y1442" s="108"/>
      <c r="Z1442" s="108"/>
    </row>
    <row r="1443" spans="25:26" x14ac:dyDescent="0.2">
      <c r="Y1443" s="108"/>
      <c r="Z1443" s="108"/>
    </row>
    <row r="1444" spans="25:26" x14ac:dyDescent="0.2">
      <c r="Y1444" s="108"/>
      <c r="Z1444" s="108"/>
    </row>
    <row r="1445" spans="25:26" x14ac:dyDescent="0.2">
      <c r="Y1445" s="108"/>
      <c r="Z1445" s="108"/>
    </row>
    <row r="1446" spans="25:26" x14ac:dyDescent="0.2">
      <c r="Y1446" s="108"/>
      <c r="Z1446" s="108"/>
    </row>
    <row r="1447" spans="25:26" x14ac:dyDescent="0.2">
      <c r="Y1447" s="108"/>
      <c r="Z1447" s="108"/>
    </row>
    <row r="1448" spans="25:26" x14ac:dyDescent="0.2">
      <c r="Y1448" s="108"/>
      <c r="Z1448" s="108"/>
    </row>
    <row r="1449" spans="25:26" x14ac:dyDescent="0.2">
      <c r="Y1449" s="108"/>
      <c r="Z1449" s="108"/>
    </row>
    <row r="1450" spans="25:26" x14ac:dyDescent="0.2">
      <c r="Y1450" s="108"/>
      <c r="Z1450" s="108"/>
    </row>
    <row r="1451" spans="25:26" x14ac:dyDescent="0.2">
      <c r="Y1451" s="108"/>
      <c r="Z1451" s="108"/>
    </row>
    <row r="1452" spans="25:26" x14ac:dyDescent="0.2">
      <c r="Y1452" s="108"/>
      <c r="Z1452" s="108"/>
    </row>
    <row r="1453" spans="25:26" x14ac:dyDescent="0.2">
      <c r="Y1453" s="108"/>
      <c r="Z1453" s="108"/>
    </row>
    <row r="1454" spans="25:26" x14ac:dyDescent="0.2">
      <c r="Y1454" s="108"/>
      <c r="Z1454" s="108"/>
    </row>
    <row r="1455" spans="25:26" x14ac:dyDescent="0.2">
      <c r="Y1455" s="108"/>
      <c r="Z1455" s="108"/>
    </row>
    <row r="1456" spans="25:26" x14ac:dyDescent="0.2">
      <c r="Y1456" s="108"/>
      <c r="Z1456" s="108"/>
    </row>
    <row r="1457" spans="25:26" x14ac:dyDescent="0.2">
      <c r="Y1457" s="108"/>
      <c r="Z1457" s="108"/>
    </row>
    <row r="1458" spans="25:26" x14ac:dyDescent="0.2">
      <c r="Y1458" s="108"/>
      <c r="Z1458" s="108"/>
    </row>
    <row r="1459" spans="25:26" x14ac:dyDescent="0.2">
      <c r="Y1459" s="108"/>
      <c r="Z1459" s="108"/>
    </row>
    <row r="1460" spans="25:26" x14ac:dyDescent="0.2">
      <c r="Y1460" s="108"/>
      <c r="Z1460" s="108"/>
    </row>
    <row r="1461" spans="25:26" x14ac:dyDescent="0.2">
      <c r="Y1461" s="108"/>
      <c r="Z1461" s="108"/>
    </row>
    <row r="1462" spans="25:26" x14ac:dyDescent="0.2">
      <c r="Y1462" s="108"/>
      <c r="Z1462" s="108"/>
    </row>
    <row r="1463" spans="25:26" x14ac:dyDescent="0.2">
      <c r="Y1463" s="108"/>
      <c r="Z1463" s="108"/>
    </row>
    <row r="1464" spans="25:26" x14ac:dyDescent="0.2">
      <c r="Y1464" s="108"/>
      <c r="Z1464" s="108"/>
    </row>
    <row r="1465" spans="25:26" x14ac:dyDescent="0.2">
      <c r="Y1465" s="108"/>
      <c r="Z1465" s="108"/>
    </row>
    <row r="1466" spans="25:26" x14ac:dyDescent="0.2">
      <c r="Y1466" s="108"/>
      <c r="Z1466" s="108"/>
    </row>
    <row r="1467" spans="25:26" x14ac:dyDescent="0.2">
      <c r="Y1467" s="108"/>
      <c r="Z1467" s="108"/>
    </row>
    <row r="1468" spans="25:26" x14ac:dyDescent="0.2">
      <c r="Y1468" s="108"/>
      <c r="Z1468" s="108"/>
    </row>
    <row r="1469" spans="25:26" x14ac:dyDescent="0.2">
      <c r="Y1469" s="108"/>
      <c r="Z1469" s="108"/>
    </row>
    <row r="1470" spans="25:26" x14ac:dyDescent="0.2">
      <c r="Y1470" s="108"/>
      <c r="Z1470" s="108"/>
    </row>
    <row r="1471" spans="25:26" x14ac:dyDescent="0.2">
      <c r="Y1471" s="108"/>
      <c r="Z1471" s="108"/>
    </row>
    <row r="1472" spans="25:26" x14ac:dyDescent="0.2">
      <c r="Y1472" s="108"/>
      <c r="Z1472" s="108"/>
    </row>
    <row r="1473" spans="25:26" x14ac:dyDescent="0.2">
      <c r="Y1473" s="108"/>
      <c r="Z1473" s="108"/>
    </row>
    <row r="1474" spans="25:26" x14ac:dyDescent="0.2">
      <c r="Y1474" s="108"/>
      <c r="Z1474" s="108"/>
    </row>
    <row r="1475" spans="25:26" x14ac:dyDescent="0.2">
      <c r="Y1475" s="108"/>
      <c r="Z1475" s="108"/>
    </row>
    <row r="1476" spans="25:26" x14ac:dyDescent="0.2">
      <c r="Y1476" s="108"/>
      <c r="Z1476" s="108"/>
    </row>
    <row r="1477" spans="25:26" x14ac:dyDescent="0.2">
      <c r="Y1477" s="108"/>
      <c r="Z1477" s="108"/>
    </row>
    <row r="1478" spans="25:26" x14ac:dyDescent="0.2">
      <c r="Y1478" s="108"/>
      <c r="Z1478" s="108"/>
    </row>
    <row r="1479" spans="25:26" x14ac:dyDescent="0.2">
      <c r="Y1479" s="108"/>
      <c r="Z1479" s="108"/>
    </row>
    <row r="1480" spans="25:26" x14ac:dyDescent="0.2">
      <c r="Y1480" s="108"/>
      <c r="Z1480" s="108"/>
    </row>
    <row r="1481" spans="25:26" x14ac:dyDescent="0.2">
      <c r="Y1481" s="108"/>
      <c r="Z1481" s="108"/>
    </row>
    <row r="1482" spans="25:26" x14ac:dyDescent="0.2">
      <c r="Y1482" s="108"/>
      <c r="Z1482" s="108"/>
    </row>
    <row r="1483" spans="25:26" x14ac:dyDescent="0.2">
      <c r="Y1483" s="108"/>
      <c r="Z1483" s="108"/>
    </row>
    <row r="1484" spans="25:26" x14ac:dyDescent="0.2">
      <c r="Y1484" s="108"/>
      <c r="Z1484" s="108"/>
    </row>
    <row r="1485" spans="25:26" x14ac:dyDescent="0.2">
      <c r="Y1485" s="108"/>
      <c r="Z1485" s="108"/>
    </row>
    <row r="1486" spans="25:26" x14ac:dyDescent="0.2">
      <c r="Y1486" s="108"/>
      <c r="Z1486" s="108"/>
    </row>
    <row r="1487" spans="25:26" x14ac:dyDescent="0.2">
      <c r="Y1487" s="108"/>
      <c r="Z1487" s="108"/>
    </row>
    <row r="1488" spans="25:26" x14ac:dyDescent="0.2">
      <c r="Y1488" s="108"/>
      <c r="Z1488" s="108"/>
    </row>
    <row r="1489" spans="25:26" x14ac:dyDescent="0.2">
      <c r="Y1489" s="108"/>
      <c r="Z1489" s="108"/>
    </row>
    <row r="1490" spans="25:26" x14ac:dyDescent="0.2">
      <c r="Y1490" s="108"/>
      <c r="Z1490" s="108"/>
    </row>
    <row r="1491" spans="25:26" x14ac:dyDescent="0.2">
      <c r="Y1491" s="108"/>
      <c r="Z1491" s="108"/>
    </row>
    <row r="1492" spans="25:26" x14ac:dyDescent="0.2">
      <c r="Y1492" s="108"/>
      <c r="Z1492" s="108"/>
    </row>
    <row r="1493" spans="25:26" x14ac:dyDescent="0.2">
      <c r="Y1493" s="108"/>
      <c r="Z1493" s="108"/>
    </row>
    <row r="1494" spans="25:26" x14ac:dyDescent="0.2">
      <c r="Y1494" s="108"/>
      <c r="Z1494" s="108"/>
    </row>
    <row r="1495" spans="25:26" x14ac:dyDescent="0.2">
      <c r="Y1495" s="108"/>
      <c r="Z1495" s="108"/>
    </row>
    <row r="1496" spans="25:26" x14ac:dyDescent="0.2">
      <c r="Y1496" s="108"/>
      <c r="Z1496" s="108"/>
    </row>
    <row r="1497" spans="25:26" x14ac:dyDescent="0.2">
      <c r="Y1497" s="108"/>
      <c r="Z1497" s="108"/>
    </row>
    <row r="1498" spans="25:26" x14ac:dyDescent="0.2">
      <c r="Y1498" s="108"/>
      <c r="Z1498" s="108"/>
    </row>
    <row r="1499" spans="25:26" x14ac:dyDescent="0.2">
      <c r="Y1499" s="108"/>
      <c r="Z1499" s="108"/>
    </row>
    <row r="1500" spans="25:26" x14ac:dyDescent="0.2">
      <c r="Y1500" s="108"/>
      <c r="Z1500" s="108"/>
    </row>
    <row r="1501" spans="25:26" x14ac:dyDescent="0.2">
      <c r="Y1501" s="108"/>
      <c r="Z1501" s="108"/>
    </row>
    <row r="1502" spans="25:26" x14ac:dyDescent="0.2">
      <c r="Y1502" s="108"/>
      <c r="Z1502" s="108"/>
    </row>
    <row r="1503" spans="25:26" x14ac:dyDescent="0.2">
      <c r="Y1503" s="108"/>
      <c r="Z1503" s="108"/>
    </row>
    <row r="1504" spans="25:26" x14ac:dyDescent="0.2">
      <c r="Y1504" s="108"/>
      <c r="Z1504" s="108"/>
    </row>
    <row r="1505" spans="25:26" x14ac:dyDescent="0.2">
      <c r="Y1505" s="108"/>
      <c r="Z1505" s="108"/>
    </row>
    <row r="1506" spans="25:26" x14ac:dyDescent="0.2">
      <c r="Y1506" s="108"/>
      <c r="Z1506" s="108"/>
    </row>
    <row r="1507" spans="25:26" x14ac:dyDescent="0.2">
      <c r="Y1507" s="108"/>
      <c r="Z1507" s="108"/>
    </row>
    <row r="1508" spans="25:26" x14ac:dyDescent="0.2">
      <c r="Y1508" s="108"/>
      <c r="Z1508" s="108"/>
    </row>
    <row r="1509" spans="25:26" x14ac:dyDescent="0.2">
      <c r="Y1509" s="108"/>
      <c r="Z1509" s="108"/>
    </row>
    <row r="1510" spans="25:26" x14ac:dyDescent="0.2">
      <c r="Y1510" s="108"/>
      <c r="Z1510" s="108"/>
    </row>
    <row r="1511" spans="25:26" x14ac:dyDescent="0.2">
      <c r="Y1511" s="108"/>
      <c r="Z1511" s="108"/>
    </row>
    <row r="1512" spans="25:26" x14ac:dyDescent="0.2">
      <c r="Y1512" s="108"/>
      <c r="Z1512" s="108"/>
    </row>
    <row r="1513" spans="25:26" x14ac:dyDescent="0.2">
      <c r="Y1513" s="108"/>
      <c r="Z1513" s="108"/>
    </row>
    <row r="1514" spans="25:26" x14ac:dyDescent="0.2">
      <c r="Y1514" s="108"/>
      <c r="Z1514" s="108"/>
    </row>
    <row r="1515" spans="25:26" x14ac:dyDescent="0.2">
      <c r="Y1515" s="108"/>
      <c r="Z1515" s="108"/>
    </row>
    <row r="1516" spans="25:26" x14ac:dyDescent="0.2">
      <c r="Y1516" s="108"/>
      <c r="Z1516" s="108"/>
    </row>
    <row r="1517" spans="25:26" x14ac:dyDescent="0.2">
      <c r="Y1517" s="108"/>
      <c r="Z1517" s="108"/>
    </row>
    <row r="1518" spans="25:26" x14ac:dyDescent="0.2">
      <c r="Y1518" s="108"/>
      <c r="Z1518" s="108"/>
    </row>
    <row r="1519" spans="25:26" x14ac:dyDescent="0.2">
      <c r="Y1519" s="108"/>
      <c r="Z1519" s="108"/>
    </row>
    <row r="1520" spans="25:26" x14ac:dyDescent="0.2">
      <c r="Y1520" s="108"/>
      <c r="Z1520" s="108"/>
    </row>
    <row r="1521" spans="25:26" x14ac:dyDescent="0.2">
      <c r="Y1521" s="108"/>
      <c r="Z1521" s="108"/>
    </row>
    <row r="1522" spans="25:26" x14ac:dyDescent="0.2">
      <c r="Y1522" s="108"/>
      <c r="Z1522" s="108"/>
    </row>
    <row r="1523" spans="25:26" x14ac:dyDescent="0.2">
      <c r="Y1523" s="108"/>
      <c r="Z1523" s="108"/>
    </row>
    <row r="1524" spans="25:26" x14ac:dyDescent="0.2">
      <c r="Y1524" s="108"/>
      <c r="Z1524" s="108"/>
    </row>
    <row r="1525" spans="25:26" x14ac:dyDescent="0.2">
      <c r="Y1525" s="108"/>
      <c r="Z1525" s="108"/>
    </row>
    <row r="1526" spans="25:26" x14ac:dyDescent="0.2">
      <c r="Y1526" s="108"/>
      <c r="Z1526" s="108"/>
    </row>
    <row r="1527" spans="25:26" x14ac:dyDescent="0.2">
      <c r="Y1527" s="108"/>
      <c r="Z1527" s="108"/>
    </row>
    <row r="1528" spans="25:26" x14ac:dyDescent="0.2">
      <c r="Y1528" s="108"/>
      <c r="Z1528" s="108"/>
    </row>
    <row r="1529" spans="25:26" x14ac:dyDescent="0.2">
      <c r="Y1529" s="108"/>
      <c r="Z1529" s="108"/>
    </row>
    <row r="1530" spans="25:26" x14ac:dyDescent="0.2">
      <c r="Y1530" s="108"/>
      <c r="Z1530" s="108"/>
    </row>
    <row r="1531" spans="25:26" x14ac:dyDescent="0.2">
      <c r="Y1531" s="108"/>
      <c r="Z1531" s="108"/>
    </row>
    <row r="1532" spans="25:26" x14ac:dyDescent="0.2">
      <c r="Y1532" s="108"/>
      <c r="Z1532" s="108"/>
    </row>
    <row r="1533" spans="25:26" x14ac:dyDescent="0.2">
      <c r="Y1533" s="108"/>
      <c r="Z1533" s="108"/>
    </row>
    <row r="1534" spans="25:26" x14ac:dyDescent="0.2">
      <c r="Y1534" s="108"/>
      <c r="Z1534" s="108"/>
    </row>
    <row r="1535" spans="25:26" x14ac:dyDescent="0.2">
      <c r="Y1535" s="108"/>
      <c r="Z1535" s="108"/>
    </row>
    <row r="1536" spans="25:26" x14ac:dyDescent="0.2">
      <c r="Y1536" s="108"/>
      <c r="Z1536" s="108"/>
    </row>
    <row r="1537" spans="25:26" x14ac:dyDescent="0.2">
      <c r="Y1537" s="108"/>
      <c r="Z1537" s="108"/>
    </row>
    <row r="1538" spans="25:26" x14ac:dyDescent="0.2">
      <c r="Y1538" s="108"/>
      <c r="Z1538" s="108"/>
    </row>
    <row r="1539" spans="25:26" x14ac:dyDescent="0.2">
      <c r="Y1539" s="108"/>
      <c r="Z1539" s="108"/>
    </row>
    <row r="1540" spans="25:26" x14ac:dyDescent="0.2">
      <c r="Y1540" s="108"/>
      <c r="Z1540" s="108"/>
    </row>
    <row r="1541" spans="25:26" x14ac:dyDescent="0.2">
      <c r="Y1541" s="108"/>
      <c r="Z1541" s="108"/>
    </row>
    <row r="1542" spans="25:26" x14ac:dyDescent="0.2">
      <c r="Y1542" s="108"/>
      <c r="Z1542" s="108"/>
    </row>
    <row r="1543" spans="25:26" x14ac:dyDescent="0.2">
      <c r="Y1543" s="108"/>
      <c r="Z1543" s="108"/>
    </row>
    <row r="1544" spans="25:26" x14ac:dyDescent="0.2">
      <c r="Y1544" s="108"/>
      <c r="Z1544" s="108"/>
    </row>
    <row r="1545" spans="25:26" x14ac:dyDescent="0.2">
      <c r="Y1545" s="108"/>
      <c r="Z1545" s="108"/>
    </row>
    <row r="1546" spans="25:26" x14ac:dyDescent="0.2">
      <c r="Y1546" s="108"/>
      <c r="Z1546" s="108"/>
    </row>
    <row r="1547" spans="25:26" x14ac:dyDescent="0.2">
      <c r="Y1547" s="108"/>
      <c r="Z1547" s="108"/>
    </row>
    <row r="1548" spans="25:26" x14ac:dyDescent="0.2">
      <c r="Y1548" s="108"/>
      <c r="Z1548" s="108"/>
    </row>
    <row r="1549" spans="25:26" x14ac:dyDescent="0.2">
      <c r="Y1549" s="108"/>
      <c r="Z1549" s="108"/>
    </row>
    <row r="1550" spans="25:26" x14ac:dyDescent="0.2">
      <c r="Y1550" s="108"/>
      <c r="Z1550" s="108"/>
    </row>
    <row r="1551" spans="25:26" x14ac:dyDescent="0.2">
      <c r="Y1551" s="108"/>
      <c r="Z1551" s="108"/>
    </row>
    <row r="1552" spans="25:26" x14ac:dyDescent="0.2">
      <c r="Y1552" s="108"/>
      <c r="Z1552" s="108"/>
    </row>
    <row r="1553" spans="25:26" x14ac:dyDescent="0.2">
      <c r="Y1553" s="108"/>
      <c r="Z1553" s="108"/>
    </row>
    <row r="1554" spans="25:26" x14ac:dyDescent="0.2">
      <c r="Y1554" s="108"/>
      <c r="Z1554" s="108"/>
    </row>
    <row r="1555" spans="25:26" x14ac:dyDescent="0.2">
      <c r="Y1555" s="108"/>
      <c r="Z1555" s="108"/>
    </row>
    <row r="1556" spans="25:26" x14ac:dyDescent="0.2">
      <c r="Y1556" s="108"/>
      <c r="Z1556" s="108"/>
    </row>
    <row r="1557" spans="25:26" x14ac:dyDescent="0.2">
      <c r="Y1557" s="108"/>
      <c r="Z1557" s="108"/>
    </row>
    <row r="1558" spans="25:26" x14ac:dyDescent="0.2">
      <c r="Y1558" s="108"/>
      <c r="Z1558" s="108"/>
    </row>
    <row r="1559" spans="25:26" x14ac:dyDescent="0.2">
      <c r="Y1559" s="108"/>
      <c r="Z1559" s="108"/>
    </row>
    <row r="1560" spans="25:26" x14ac:dyDescent="0.2">
      <c r="Y1560" s="108"/>
      <c r="Z1560" s="108"/>
    </row>
    <row r="1561" spans="25:26" x14ac:dyDescent="0.2">
      <c r="Y1561" s="108"/>
      <c r="Z1561" s="108"/>
    </row>
    <row r="1562" spans="25:26" x14ac:dyDescent="0.2">
      <c r="Y1562" s="108"/>
      <c r="Z1562" s="108"/>
    </row>
    <row r="1563" spans="25:26" x14ac:dyDescent="0.2">
      <c r="Y1563" s="108"/>
      <c r="Z1563" s="108"/>
    </row>
    <row r="1564" spans="25:26" x14ac:dyDescent="0.2">
      <c r="Y1564" s="108"/>
      <c r="Z1564" s="108"/>
    </row>
    <row r="1565" spans="25:26" x14ac:dyDescent="0.2">
      <c r="Y1565" s="108"/>
      <c r="Z1565" s="108"/>
    </row>
    <row r="1566" spans="25:26" x14ac:dyDescent="0.2">
      <c r="Y1566" s="108"/>
      <c r="Z1566" s="108"/>
    </row>
    <row r="1567" spans="25:26" x14ac:dyDescent="0.2">
      <c r="Y1567" s="108"/>
      <c r="Z1567" s="108"/>
    </row>
    <row r="1568" spans="25:26" x14ac:dyDescent="0.2">
      <c r="Y1568" s="108"/>
      <c r="Z1568" s="108"/>
    </row>
    <row r="1569" spans="25:26" x14ac:dyDescent="0.2">
      <c r="Y1569" s="108"/>
      <c r="Z1569" s="108"/>
    </row>
    <row r="1570" spans="25:26" x14ac:dyDescent="0.2">
      <c r="Y1570" s="108"/>
      <c r="Z1570" s="108"/>
    </row>
    <row r="1571" spans="25:26" x14ac:dyDescent="0.2">
      <c r="Y1571" s="108"/>
      <c r="Z1571" s="108"/>
    </row>
    <row r="1572" spans="25:26" x14ac:dyDescent="0.2">
      <c r="Y1572" s="108"/>
      <c r="Z1572" s="108"/>
    </row>
    <row r="1573" spans="25:26" x14ac:dyDescent="0.2">
      <c r="Y1573" s="108"/>
      <c r="Z1573" s="108"/>
    </row>
    <row r="1574" spans="25:26" x14ac:dyDescent="0.2">
      <c r="Y1574" s="108"/>
      <c r="Z1574" s="108"/>
    </row>
    <row r="1575" spans="25:26" x14ac:dyDescent="0.2">
      <c r="Y1575" s="108"/>
      <c r="Z1575" s="108"/>
    </row>
    <row r="1576" spans="25:26" x14ac:dyDescent="0.2">
      <c r="Y1576" s="108"/>
      <c r="Z1576" s="108"/>
    </row>
    <row r="1577" spans="25:26" x14ac:dyDescent="0.2">
      <c r="Y1577" s="108"/>
      <c r="Z1577" s="108"/>
    </row>
    <row r="1578" spans="25:26" x14ac:dyDescent="0.2">
      <c r="Y1578" s="108"/>
      <c r="Z1578" s="108"/>
    </row>
    <row r="1579" spans="25:26" x14ac:dyDescent="0.2">
      <c r="Y1579" s="108"/>
      <c r="Z1579" s="108"/>
    </row>
    <row r="1580" spans="25:26" x14ac:dyDescent="0.2">
      <c r="Y1580" s="108"/>
      <c r="Z1580" s="108"/>
    </row>
    <row r="1581" spans="25:26" x14ac:dyDescent="0.2">
      <c r="Y1581" s="108"/>
      <c r="Z1581" s="108"/>
    </row>
    <row r="1582" spans="25:26" x14ac:dyDescent="0.2">
      <c r="Y1582" s="108"/>
      <c r="Z1582" s="108"/>
    </row>
    <row r="1583" spans="25:26" x14ac:dyDescent="0.2">
      <c r="Y1583" s="108"/>
      <c r="Z1583" s="108"/>
    </row>
    <row r="1584" spans="25:26" x14ac:dyDescent="0.2">
      <c r="Y1584" s="108"/>
      <c r="Z1584" s="108"/>
    </row>
    <row r="1585" spans="25:26" x14ac:dyDescent="0.2">
      <c r="Y1585" s="108"/>
      <c r="Z1585" s="108"/>
    </row>
    <row r="1586" spans="25:26" x14ac:dyDescent="0.2">
      <c r="Y1586" s="108"/>
      <c r="Z1586" s="108"/>
    </row>
    <row r="1587" spans="25:26" x14ac:dyDescent="0.2">
      <c r="Y1587" s="108"/>
      <c r="Z1587" s="108"/>
    </row>
    <row r="1588" spans="25:26" x14ac:dyDescent="0.2">
      <c r="Y1588" s="108"/>
      <c r="Z1588" s="108"/>
    </row>
    <row r="1589" spans="25:26" x14ac:dyDescent="0.2">
      <c r="Y1589" s="108"/>
      <c r="Z1589" s="108"/>
    </row>
    <row r="1590" spans="25:26" x14ac:dyDescent="0.2">
      <c r="Y1590" s="108"/>
      <c r="Z1590" s="108"/>
    </row>
    <row r="1591" spans="25:26" x14ac:dyDescent="0.2">
      <c r="Y1591" s="108"/>
      <c r="Z1591" s="108"/>
    </row>
    <row r="1592" spans="25:26" x14ac:dyDescent="0.2">
      <c r="Y1592" s="108"/>
      <c r="Z1592" s="108"/>
    </row>
    <row r="1593" spans="25:26" x14ac:dyDescent="0.2">
      <c r="Y1593" s="108"/>
      <c r="Z1593" s="108"/>
    </row>
    <row r="1594" spans="25:26" x14ac:dyDescent="0.2">
      <c r="Y1594" s="108"/>
      <c r="Z1594" s="108"/>
    </row>
    <row r="1595" spans="25:26" x14ac:dyDescent="0.2">
      <c r="Y1595" s="108"/>
      <c r="Z1595" s="108"/>
    </row>
    <row r="1596" spans="25:26" x14ac:dyDescent="0.2">
      <c r="Y1596" s="108"/>
      <c r="Z1596" s="108"/>
    </row>
    <row r="1597" spans="25:26" x14ac:dyDescent="0.2">
      <c r="Y1597" s="108"/>
      <c r="Z1597" s="108"/>
    </row>
    <row r="1598" spans="25:26" x14ac:dyDescent="0.2">
      <c r="Y1598" s="108"/>
      <c r="Z1598" s="108"/>
    </row>
    <row r="1599" spans="25:26" x14ac:dyDescent="0.2">
      <c r="Y1599" s="108"/>
      <c r="Z1599" s="108"/>
    </row>
    <row r="1600" spans="25:26" x14ac:dyDescent="0.2">
      <c r="Y1600" s="108"/>
      <c r="Z1600" s="108"/>
    </row>
    <row r="1601" spans="25:26" x14ac:dyDescent="0.2">
      <c r="Y1601" s="108"/>
      <c r="Z1601" s="108"/>
    </row>
    <row r="1602" spans="25:26" x14ac:dyDescent="0.2">
      <c r="Y1602" s="108"/>
      <c r="Z1602" s="108"/>
    </row>
    <row r="1603" spans="25:26" x14ac:dyDescent="0.2">
      <c r="Y1603" s="108"/>
      <c r="Z1603" s="108"/>
    </row>
    <row r="1604" spans="25:26" x14ac:dyDescent="0.2">
      <c r="Y1604" s="108"/>
      <c r="Z1604" s="108"/>
    </row>
    <row r="1605" spans="25:26" x14ac:dyDescent="0.2">
      <c r="Y1605" s="108"/>
      <c r="Z1605" s="108"/>
    </row>
    <row r="1606" spans="25:26" x14ac:dyDescent="0.2">
      <c r="Y1606" s="108"/>
      <c r="Z1606" s="108"/>
    </row>
    <row r="1607" spans="25:26" x14ac:dyDescent="0.2">
      <c r="Y1607" s="108"/>
      <c r="Z1607" s="108"/>
    </row>
    <row r="1608" spans="25:26" x14ac:dyDescent="0.2">
      <c r="Y1608" s="108"/>
      <c r="Z1608" s="108"/>
    </row>
    <row r="1609" spans="25:26" x14ac:dyDescent="0.2">
      <c r="Y1609" s="108"/>
      <c r="Z1609" s="108"/>
    </row>
    <row r="1610" spans="25:26" x14ac:dyDescent="0.2">
      <c r="Y1610" s="108"/>
      <c r="Z1610" s="108"/>
    </row>
    <row r="1611" spans="25:26" x14ac:dyDescent="0.2">
      <c r="Y1611" s="108"/>
      <c r="Z1611" s="108"/>
    </row>
    <row r="1612" spans="25:26" x14ac:dyDescent="0.2">
      <c r="Y1612" s="108"/>
      <c r="Z1612" s="108"/>
    </row>
    <row r="1613" spans="25:26" x14ac:dyDescent="0.2">
      <c r="Y1613" s="108"/>
      <c r="Z1613" s="108"/>
    </row>
    <row r="1614" spans="25:26" x14ac:dyDescent="0.2">
      <c r="Y1614" s="108"/>
      <c r="Z1614" s="108"/>
    </row>
    <row r="1615" spans="25:26" x14ac:dyDescent="0.2">
      <c r="Y1615" s="108"/>
      <c r="Z1615" s="108"/>
    </row>
    <row r="1616" spans="25:26" x14ac:dyDescent="0.2">
      <c r="Y1616" s="108"/>
      <c r="Z1616" s="108"/>
    </row>
    <row r="1617" spans="25:26" x14ac:dyDescent="0.2">
      <c r="Y1617" s="108"/>
      <c r="Z1617" s="108"/>
    </row>
    <row r="1618" spans="25:26" x14ac:dyDescent="0.2">
      <c r="Y1618" s="108"/>
      <c r="Z1618" s="108"/>
    </row>
    <row r="1619" spans="25:26" x14ac:dyDescent="0.2">
      <c r="Y1619" s="108"/>
      <c r="Z1619" s="108"/>
    </row>
    <row r="1620" spans="25:26" x14ac:dyDescent="0.2">
      <c r="Y1620" s="108"/>
      <c r="Z1620" s="108"/>
    </row>
    <row r="1621" spans="25:26" x14ac:dyDescent="0.2">
      <c r="Y1621" s="108"/>
      <c r="Z1621" s="108"/>
    </row>
    <row r="1622" spans="25:26" x14ac:dyDescent="0.2">
      <c r="Y1622" s="108"/>
      <c r="Z1622" s="108"/>
    </row>
    <row r="1623" spans="25:26" x14ac:dyDescent="0.2">
      <c r="Y1623" s="108"/>
      <c r="Z1623" s="108"/>
    </row>
    <row r="1624" spans="25:26" x14ac:dyDescent="0.2">
      <c r="Y1624" s="108"/>
      <c r="Z1624" s="108"/>
    </row>
    <row r="1625" spans="25:26" x14ac:dyDescent="0.2">
      <c r="Y1625" s="108"/>
      <c r="Z1625" s="108"/>
    </row>
    <row r="1626" spans="25:26" x14ac:dyDescent="0.2">
      <c r="Y1626" s="108"/>
      <c r="Z1626" s="108"/>
    </row>
    <row r="1627" spans="25:26" x14ac:dyDescent="0.2">
      <c r="Y1627" s="108"/>
      <c r="Z1627" s="108"/>
    </row>
    <row r="1628" spans="25:26" x14ac:dyDescent="0.2">
      <c r="Y1628" s="108"/>
      <c r="Z1628" s="108"/>
    </row>
    <row r="1629" spans="25:26" x14ac:dyDescent="0.2">
      <c r="Y1629" s="108"/>
      <c r="Z1629" s="108"/>
    </row>
    <row r="1630" spans="25:26" x14ac:dyDescent="0.2">
      <c r="Y1630" s="108"/>
      <c r="Z1630" s="108"/>
    </row>
    <row r="1631" spans="25:26" x14ac:dyDescent="0.2">
      <c r="Y1631" s="108"/>
      <c r="Z1631" s="108"/>
    </row>
    <row r="1632" spans="25:26" x14ac:dyDescent="0.2">
      <c r="Y1632" s="108"/>
      <c r="Z1632" s="108"/>
    </row>
    <row r="1633" spans="25:26" x14ac:dyDescent="0.2">
      <c r="Y1633" s="108"/>
      <c r="Z1633" s="108"/>
    </row>
    <row r="1634" spans="25:26" x14ac:dyDescent="0.2">
      <c r="Y1634" s="108"/>
      <c r="Z1634" s="108"/>
    </row>
    <row r="1635" spans="25:26" x14ac:dyDescent="0.2">
      <c r="Y1635" s="108"/>
      <c r="Z1635" s="108"/>
    </row>
    <row r="1636" spans="25:26" x14ac:dyDescent="0.2">
      <c r="Y1636" s="108"/>
      <c r="Z1636" s="108"/>
    </row>
    <row r="1637" spans="25:26" x14ac:dyDescent="0.2">
      <c r="Y1637" s="108"/>
      <c r="Z1637" s="108"/>
    </row>
    <row r="1638" spans="25:26" x14ac:dyDescent="0.2">
      <c r="Y1638" s="108"/>
      <c r="Z1638" s="108"/>
    </row>
    <row r="1639" spans="25:26" x14ac:dyDescent="0.2">
      <c r="Y1639" s="108"/>
      <c r="Z1639" s="108"/>
    </row>
    <row r="1640" spans="25:26" x14ac:dyDescent="0.2">
      <c r="Y1640" s="108"/>
      <c r="Z1640" s="108"/>
    </row>
    <row r="1641" spans="25:26" x14ac:dyDescent="0.2">
      <c r="Y1641" s="108"/>
      <c r="Z1641" s="108"/>
    </row>
    <row r="1642" spans="25:26" x14ac:dyDescent="0.2">
      <c r="Y1642" s="108"/>
      <c r="Z1642" s="108"/>
    </row>
    <row r="1643" spans="25:26" x14ac:dyDescent="0.2">
      <c r="Y1643" s="108"/>
      <c r="Z1643" s="108"/>
    </row>
    <row r="1644" spans="25:26" x14ac:dyDescent="0.2">
      <c r="Y1644" s="108"/>
      <c r="Z1644" s="108"/>
    </row>
    <row r="1645" spans="25:26" x14ac:dyDescent="0.2">
      <c r="Y1645" s="108"/>
      <c r="Z1645" s="108"/>
    </row>
    <row r="1646" spans="25:26" x14ac:dyDescent="0.2">
      <c r="Y1646" s="108"/>
      <c r="Z1646" s="108"/>
    </row>
    <row r="1647" spans="25:26" x14ac:dyDescent="0.2">
      <c r="Y1647" s="108"/>
      <c r="Z1647" s="108"/>
    </row>
    <row r="1648" spans="25:26" x14ac:dyDescent="0.2">
      <c r="Y1648" s="108"/>
      <c r="Z1648" s="108"/>
    </row>
    <row r="1649" spans="25:26" x14ac:dyDescent="0.2">
      <c r="Y1649" s="108"/>
      <c r="Z1649" s="108"/>
    </row>
    <row r="1650" spans="25:26" x14ac:dyDescent="0.2">
      <c r="Y1650" s="108"/>
      <c r="Z1650" s="108"/>
    </row>
    <row r="1651" spans="25:26" x14ac:dyDescent="0.2">
      <c r="Y1651" s="108"/>
      <c r="Z1651" s="108"/>
    </row>
    <row r="1652" spans="25:26" x14ac:dyDescent="0.2">
      <c r="Y1652" s="108"/>
      <c r="Z1652" s="108"/>
    </row>
    <row r="1653" spans="25:26" x14ac:dyDescent="0.2">
      <c r="Y1653" s="108"/>
      <c r="Z1653" s="108"/>
    </row>
    <row r="1654" spans="25:26" x14ac:dyDescent="0.2">
      <c r="Y1654" s="108"/>
      <c r="Z1654" s="108"/>
    </row>
    <row r="1655" spans="25:26" x14ac:dyDescent="0.2">
      <c r="Y1655" s="108"/>
      <c r="Z1655" s="108"/>
    </row>
    <row r="1656" spans="25:26" x14ac:dyDescent="0.2">
      <c r="Y1656" s="108"/>
      <c r="Z1656" s="108"/>
    </row>
    <row r="1657" spans="25:26" x14ac:dyDescent="0.2">
      <c r="Y1657" s="108"/>
      <c r="Z1657" s="108"/>
    </row>
    <row r="1658" spans="25:26" x14ac:dyDescent="0.2">
      <c r="Y1658" s="108"/>
      <c r="Z1658" s="108"/>
    </row>
    <row r="1659" spans="25:26" x14ac:dyDescent="0.2">
      <c r="Y1659" s="108"/>
      <c r="Z1659" s="108"/>
    </row>
    <row r="1660" spans="25:26" x14ac:dyDescent="0.2">
      <c r="Y1660" s="108"/>
      <c r="Z1660" s="108"/>
    </row>
    <row r="1661" spans="25:26" x14ac:dyDescent="0.2">
      <c r="Y1661" s="108"/>
      <c r="Z1661" s="108"/>
    </row>
    <row r="1662" spans="25:26" x14ac:dyDescent="0.2">
      <c r="Y1662" s="108"/>
      <c r="Z1662" s="108"/>
    </row>
    <row r="1663" spans="25:26" x14ac:dyDescent="0.2">
      <c r="Y1663" s="108"/>
      <c r="Z1663" s="108"/>
    </row>
    <row r="1664" spans="25:26" x14ac:dyDescent="0.2">
      <c r="Y1664" s="108"/>
      <c r="Z1664" s="108"/>
    </row>
    <row r="1665" spans="25:26" x14ac:dyDescent="0.2">
      <c r="Y1665" s="108"/>
      <c r="Z1665" s="108"/>
    </row>
    <row r="1666" spans="25:26" x14ac:dyDescent="0.2">
      <c r="Y1666" s="108"/>
      <c r="Z1666" s="108"/>
    </row>
    <row r="1667" spans="25:26" x14ac:dyDescent="0.2">
      <c r="Y1667" s="108"/>
      <c r="Z1667" s="108"/>
    </row>
    <row r="1668" spans="25:26" x14ac:dyDescent="0.2">
      <c r="Y1668" s="108"/>
      <c r="Z1668" s="108"/>
    </row>
    <row r="1669" spans="25:26" x14ac:dyDescent="0.2">
      <c r="Y1669" s="108"/>
      <c r="Z1669" s="108"/>
    </row>
    <row r="1670" spans="25:26" x14ac:dyDescent="0.2">
      <c r="Y1670" s="108"/>
      <c r="Z1670" s="108"/>
    </row>
    <row r="1671" spans="25:26" x14ac:dyDescent="0.2">
      <c r="Y1671" s="108"/>
      <c r="Z1671" s="108"/>
    </row>
    <row r="1672" spans="25:26" x14ac:dyDescent="0.2">
      <c r="Y1672" s="108"/>
      <c r="Z1672" s="108"/>
    </row>
    <row r="1673" spans="25:26" x14ac:dyDescent="0.2">
      <c r="Y1673" s="108"/>
      <c r="Z1673" s="108"/>
    </row>
    <row r="1674" spans="25:26" x14ac:dyDescent="0.2">
      <c r="Y1674" s="108"/>
      <c r="Z1674" s="108"/>
    </row>
    <row r="1675" spans="25:26" x14ac:dyDescent="0.2">
      <c r="Y1675" s="108"/>
      <c r="Z1675" s="108"/>
    </row>
    <row r="1676" spans="25:26" x14ac:dyDescent="0.2">
      <c r="Y1676" s="108"/>
      <c r="Z1676" s="108"/>
    </row>
    <row r="1677" spans="25:26" x14ac:dyDescent="0.2">
      <c r="Y1677" s="108"/>
      <c r="Z1677" s="108"/>
    </row>
    <row r="1678" spans="25:26" x14ac:dyDescent="0.2">
      <c r="Y1678" s="108"/>
      <c r="Z1678" s="108"/>
    </row>
    <row r="1679" spans="25:26" x14ac:dyDescent="0.2">
      <c r="Y1679" s="108"/>
      <c r="Z1679" s="108"/>
    </row>
    <row r="1680" spans="25:26" x14ac:dyDescent="0.2">
      <c r="Y1680" s="108"/>
      <c r="Z1680" s="108"/>
    </row>
    <row r="1681" spans="25:26" x14ac:dyDescent="0.2">
      <c r="Y1681" s="108"/>
      <c r="Z1681" s="108"/>
    </row>
    <row r="1682" spans="25:26" x14ac:dyDescent="0.2">
      <c r="Y1682" s="108"/>
      <c r="Z1682" s="108"/>
    </row>
    <row r="1683" spans="25:26" x14ac:dyDescent="0.2">
      <c r="Y1683" s="108"/>
      <c r="Z1683" s="108"/>
    </row>
    <row r="1684" spans="25:26" x14ac:dyDescent="0.2">
      <c r="Y1684" s="108"/>
      <c r="Z1684" s="108"/>
    </row>
    <row r="1685" spans="25:26" x14ac:dyDescent="0.2">
      <c r="Y1685" s="108"/>
      <c r="Z1685" s="108"/>
    </row>
    <row r="1686" spans="25:26" x14ac:dyDescent="0.2">
      <c r="Y1686" s="108"/>
      <c r="Z1686" s="108"/>
    </row>
    <row r="1687" spans="25:26" x14ac:dyDescent="0.2">
      <c r="Y1687" s="108"/>
      <c r="Z1687" s="108"/>
    </row>
    <row r="1688" spans="25:26" x14ac:dyDescent="0.2">
      <c r="Y1688" s="108"/>
      <c r="Z1688" s="108"/>
    </row>
    <row r="1689" spans="25:26" x14ac:dyDescent="0.2">
      <c r="Y1689" s="108"/>
      <c r="Z1689" s="108"/>
    </row>
    <row r="1690" spans="25:26" x14ac:dyDescent="0.2">
      <c r="Y1690" s="108"/>
      <c r="Z1690" s="108"/>
    </row>
    <row r="1691" spans="25:26" x14ac:dyDescent="0.2">
      <c r="Y1691" s="108"/>
      <c r="Z1691" s="108"/>
    </row>
    <row r="1692" spans="25:26" x14ac:dyDescent="0.2">
      <c r="Y1692" s="108"/>
      <c r="Z1692" s="108"/>
    </row>
    <row r="1693" spans="25:26" x14ac:dyDescent="0.2">
      <c r="Y1693" s="108"/>
      <c r="Z1693" s="108"/>
    </row>
    <row r="1694" spans="25:26" x14ac:dyDescent="0.2">
      <c r="Y1694" s="108"/>
      <c r="Z1694" s="108"/>
    </row>
    <row r="1695" spans="25:26" x14ac:dyDescent="0.2">
      <c r="Y1695" s="108"/>
      <c r="Z1695" s="108"/>
    </row>
    <row r="1696" spans="25:26" x14ac:dyDescent="0.2">
      <c r="Y1696" s="108"/>
      <c r="Z1696" s="108"/>
    </row>
    <row r="1697" spans="25:26" x14ac:dyDescent="0.2">
      <c r="Y1697" s="108"/>
      <c r="Z1697" s="108"/>
    </row>
    <row r="1698" spans="25:26" x14ac:dyDescent="0.2">
      <c r="Y1698" s="108"/>
      <c r="Z1698" s="108"/>
    </row>
    <row r="1699" spans="25:26" x14ac:dyDescent="0.2">
      <c r="Y1699" s="108"/>
      <c r="Z1699" s="108"/>
    </row>
    <row r="1700" spans="25:26" x14ac:dyDescent="0.2">
      <c r="Y1700" s="108"/>
      <c r="Z1700" s="108"/>
    </row>
    <row r="1701" spans="25:26" x14ac:dyDescent="0.2">
      <c r="Y1701" s="108"/>
      <c r="Z1701" s="108"/>
    </row>
    <row r="1702" spans="25:26" x14ac:dyDescent="0.2">
      <c r="Y1702" s="108"/>
      <c r="Z1702" s="108"/>
    </row>
    <row r="1703" spans="25:26" x14ac:dyDescent="0.2">
      <c r="Y1703" s="108"/>
      <c r="Z1703" s="108"/>
    </row>
    <row r="1704" spans="25:26" x14ac:dyDescent="0.2">
      <c r="Y1704" s="108"/>
      <c r="Z1704" s="108"/>
    </row>
    <row r="1705" spans="25:26" x14ac:dyDescent="0.2">
      <c r="Y1705" s="108"/>
      <c r="Z1705" s="108"/>
    </row>
    <row r="1706" spans="25:26" x14ac:dyDescent="0.2">
      <c r="Y1706" s="108"/>
      <c r="Z1706" s="108"/>
    </row>
    <row r="1707" spans="25:26" x14ac:dyDescent="0.2">
      <c r="Y1707" s="108"/>
      <c r="Z1707" s="108"/>
    </row>
    <row r="1708" spans="25:26" x14ac:dyDescent="0.2">
      <c r="Y1708" s="108"/>
      <c r="Z1708" s="108"/>
    </row>
    <row r="1709" spans="25:26" x14ac:dyDescent="0.2">
      <c r="Y1709" s="108"/>
      <c r="Z1709" s="108"/>
    </row>
    <row r="1710" spans="25:26" x14ac:dyDescent="0.2">
      <c r="Y1710" s="108"/>
      <c r="Z1710" s="108"/>
    </row>
    <row r="1711" spans="25:26" x14ac:dyDescent="0.2">
      <c r="Y1711" s="108"/>
      <c r="Z1711" s="108"/>
    </row>
    <row r="1712" spans="25:26" x14ac:dyDescent="0.2">
      <c r="Y1712" s="108"/>
      <c r="Z1712" s="108"/>
    </row>
    <row r="1713" spans="25:26" x14ac:dyDescent="0.2">
      <c r="Y1713" s="108"/>
      <c r="Z1713" s="108"/>
    </row>
    <row r="1714" spans="25:26" x14ac:dyDescent="0.2">
      <c r="Y1714" s="108"/>
      <c r="Z1714" s="108"/>
    </row>
    <row r="1715" spans="25:26" x14ac:dyDescent="0.2">
      <c r="Y1715" s="108"/>
      <c r="Z1715" s="108"/>
    </row>
    <row r="1716" spans="25:26" x14ac:dyDescent="0.2">
      <c r="Y1716" s="108"/>
      <c r="Z1716" s="108"/>
    </row>
    <row r="1717" spans="25:26" x14ac:dyDescent="0.2">
      <c r="Y1717" s="108"/>
      <c r="Z1717" s="108"/>
    </row>
    <row r="1718" spans="25:26" x14ac:dyDescent="0.2">
      <c r="Y1718" s="108"/>
      <c r="Z1718" s="108"/>
    </row>
    <row r="1719" spans="25:26" x14ac:dyDescent="0.2">
      <c r="Y1719" s="108"/>
      <c r="Z1719" s="108"/>
    </row>
    <row r="1720" spans="25:26" x14ac:dyDescent="0.2">
      <c r="Y1720" s="108"/>
      <c r="Z1720" s="108"/>
    </row>
    <row r="1721" spans="25:26" x14ac:dyDescent="0.2">
      <c r="Y1721" s="108"/>
      <c r="Z1721" s="108"/>
    </row>
    <row r="1722" spans="25:26" x14ac:dyDescent="0.2">
      <c r="Y1722" s="108"/>
      <c r="Z1722" s="108"/>
    </row>
    <row r="1723" spans="25:26" x14ac:dyDescent="0.2">
      <c r="Y1723" s="108"/>
      <c r="Z1723" s="108"/>
    </row>
    <row r="1724" spans="25:26" x14ac:dyDescent="0.2">
      <c r="Y1724" s="108"/>
      <c r="Z1724" s="108"/>
    </row>
    <row r="1725" spans="25:26" x14ac:dyDescent="0.2">
      <c r="Y1725" s="108"/>
      <c r="Z1725" s="108"/>
    </row>
    <row r="1726" spans="25:26" x14ac:dyDescent="0.2">
      <c r="Y1726" s="108"/>
      <c r="Z1726" s="108"/>
    </row>
    <row r="1727" spans="25:26" x14ac:dyDescent="0.2">
      <c r="Y1727" s="108"/>
      <c r="Z1727" s="108"/>
    </row>
    <row r="1728" spans="25:26" x14ac:dyDescent="0.2">
      <c r="Y1728" s="108"/>
      <c r="Z1728" s="108"/>
    </row>
    <row r="1729" spans="25:26" x14ac:dyDescent="0.2">
      <c r="Y1729" s="108"/>
      <c r="Z1729" s="108"/>
    </row>
    <row r="1730" spans="25:26" x14ac:dyDescent="0.2">
      <c r="Y1730" s="108"/>
      <c r="Z1730" s="108"/>
    </row>
    <row r="1731" spans="25:26" x14ac:dyDescent="0.2">
      <c r="Y1731" s="108"/>
      <c r="Z1731" s="108"/>
    </row>
    <row r="1732" spans="25:26" x14ac:dyDescent="0.2">
      <c r="Y1732" s="108"/>
      <c r="Z1732" s="108"/>
    </row>
    <row r="1733" spans="25:26" x14ac:dyDescent="0.2">
      <c r="Y1733" s="108"/>
      <c r="Z1733" s="108"/>
    </row>
    <row r="1734" spans="25:26" x14ac:dyDescent="0.2">
      <c r="Y1734" s="108"/>
      <c r="Z1734" s="108"/>
    </row>
    <row r="1735" spans="25:26" x14ac:dyDescent="0.2">
      <c r="Y1735" s="108"/>
      <c r="Z1735" s="108"/>
    </row>
    <row r="1736" spans="25:26" x14ac:dyDescent="0.2">
      <c r="Y1736" s="108"/>
      <c r="Z1736" s="108"/>
    </row>
    <row r="1737" spans="25:26" x14ac:dyDescent="0.2">
      <c r="Y1737" s="108"/>
      <c r="Z1737" s="108"/>
    </row>
    <row r="1738" spans="25:26" x14ac:dyDescent="0.2">
      <c r="Y1738" s="108"/>
      <c r="Z1738" s="108"/>
    </row>
    <row r="1739" spans="25:26" x14ac:dyDescent="0.2">
      <c r="Y1739" s="108"/>
      <c r="Z1739" s="108"/>
    </row>
    <row r="1740" spans="25:26" x14ac:dyDescent="0.2">
      <c r="Y1740" s="108"/>
      <c r="Z1740" s="108"/>
    </row>
    <row r="1741" spans="25:26" x14ac:dyDescent="0.2">
      <c r="Y1741" s="108"/>
      <c r="Z1741" s="108"/>
    </row>
    <row r="1742" spans="25:26" x14ac:dyDescent="0.2">
      <c r="Y1742" s="108"/>
      <c r="Z1742" s="108"/>
    </row>
    <row r="1743" spans="25:26" x14ac:dyDescent="0.2">
      <c r="Y1743" s="108"/>
      <c r="Z1743" s="108"/>
    </row>
    <row r="1744" spans="25:26" x14ac:dyDescent="0.2">
      <c r="Y1744" s="108"/>
      <c r="Z1744" s="108"/>
    </row>
    <row r="1745" spans="25:26" x14ac:dyDescent="0.2">
      <c r="Y1745" s="108"/>
      <c r="Z1745" s="108"/>
    </row>
    <row r="1746" spans="25:26" x14ac:dyDescent="0.2">
      <c r="Y1746" s="108"/>
      <c r="Z1746" s="108"/>
    </row>
    <row r="1747" spans="25:26" x14ac:dyDescent="0.2">
      <c r="Y1747" s="108"/>
      <c r="Z1747" s="108"/>
    </row>
    <row r="1748" spans="25:26" x14ac:dyDescent="0.2">
      <c r="Y1748" s="108"/>
      <c r="Z1748" s="108"/>
    </row>
    <row r="1749" spans="25:26" x14ac:dyDescent="0.2">
      <c r="Y1749" s="108"/>
      <c r="Z1749" s="108"/>
    </row>
    <row r="1750" spans="25:26" x14ac:dyDescent="0.2">
      <c r="Y1750" s="108"/>
      <c r="Z1750" s="108"/>
    </row>
    <row r="1751" spans="25:26" x14ac:dyDescent="0.2">
      <c r="Y1751" s="108"/>
      <c r="Z1751" s="108"/>
    </row>
    <row r="1752" spans="25:26" x14ac:dyDescent="0.2">
      <c r="Y1752" s="108"/>
      <c r="Z1752" s="108"/>
    </row>
    <row r="1753" spans="25:26" x14ac:dyDescent="0.2">
      <c r="Y1753" s="108"/>
      <c r="Z1753" s="108"/>
    </row>
    <row r="1754" spans="25:26" x14ac:dyDescent="0.2">
      <c r="Y1754" s="108"/>
      <c r="Z1754" s="108"/>
    </row>
    <row r="1755" spans="25:26" x14ac:dyDescent="0.2">
      <c r="Y1755" s="108"/>
      <c r="Z1755" s="108"/>
    </row>
    <row r="1756" spans="25:26" x14ac:dyDescent="0.2">
      <c r="Y1756" s="108"/>
      <c r="Z1756" s="108"/>
    </row>
    <row r="1757" spans="25:26" x14ac:dyDescent="0.2">
      <c r="Y1757" s="108"/>
      <c r="Z1757" s="108"/>
    </row>
    <row r="1758" spans="25:26" x14ac:dyDescent="0.2">
      <c r="Y1758" s="108"/>
      <c r="Z1758" s="108"/>
    </row>
    <row r="1759" spans="25:26" x14ac:dyDescent="0.2">
      <c r="Y1759" s="108"/>
      <c r="Z1759" s="108"/>
    </row>
    <row r="1760" spans="25:26" x14ac:dyDescent="0.2">
      <c r="Y1760" s="108"/>
      <c r="Z1760" s="108"/>
    </row>
    <row r="1761" spans="25:26" x14ac:dyDescent="0.2">
      <c r="Y1761" s="108"/>
      <c r="Z1761" s="108"/>
    </row>
    <row r="1762" spans="25:26" x14ac:dyDescent="0.2">
      <c r="Y1762" s="108"/>
      <c r="Z1762" s="108"/>
    </row>
    <row r="1763" spans="25:26" x14ac:dyDescent="0.2">
      <c r="Y1763" s="108"/>
      <c r="Z1763" s="108"/>
    </row>
    <row r="1764" spans="25:26" x14ac:dyDescent="0.2">
      <c r="Y1764" s="108"/>
      <c r="Z1764" s="108"/>
    </row>
    <row r="1765" spans="25:26" x14ac:dyDescent="0.2">
      <c r="Y1765" s="108"/>
      <c r="Z1765" s="108"/>
    </row>
    <row r="1766" spans="25:26" x14ac:dyDescent="0.2">
      <c r="Y1766" s="108"/>
      <c r="Z1766" s="108"/>
    </row>
    <row r="1767" spans="25:26" x14ac:dyDescent="0.2">
      <c r="Y1767" s="108"/>
      <c r="Z1767" s="108"/>
    </row>
    <row r="1768" spans="25:26" x14ac:dyDescent="0.2">
      <c r="Y1768" s="108"/>
      <c r="Z1768" s="108"/>
    </row>
    <row r="1769" spans="25:26" x14ac:dyDescent="0.2">
      <c r="Y1769" s="108"/>
      <c r="Z1769" s="108"/>
    </row>
    <row r="1770" spans="25:26" x14ac:dyDescent="0.2">
      <c r="Y1770" s="108"/>
      <c r="Z1770" s="108"/>
    </row>
    <row r="1771" spans="25:26" x14ac:dyDescent="0.2">
      <c r="Y1771" s="108"/>
      <c r="Z1771" s="108"/>
    </row>
    <row r="1772" spans="25:26" x14ac:dyDescent="0.2">
      <c r="Y1772" s="108"/>
      <c r="Z1772" s="108"/>
    </row>
    <row r="1773" spans="25:26" x14ac:dyDescent="0.2">
      <c r="Y1773" s="108"/>
      <c r="Z1773" s="108"/>
    </row>
    <row r="1774" spans="25:26" x14ac:dyDescent="0.2">
      <c r="Y1774" s="108"/>
      <c r="Z1774" s="108"/>
    </row>
    <row r="1775" spans="25:26" x14ac:dyDescent="0.2">
      <c r="Y1775" s="108"/>
      <c r="Z1775" s="108"/>
    </row>
    <row r="1776" spans="25:26" x14ac:dyDescent="0.2">
      <c r="Y1776" s="108"/>
      <c r="Z1776" s="108"/>
    </row>
    <row r="1777" spans="25:26" x14ac:dyDescent="0.2">
      <c r="Y1777" s="108"/>
      <c r="Z1777" s="108"/>
    </row>
    <row r="1778" spans="25:26" x14ac:dyDescent="0.2">
      <c r="Y1778" s="108"/>
      <c r="Z1778" s="108"/>
    </row>
    <row r="1779" spans="25:26" x14ac:dyDescent="0.2">
      <c r="Y1779" s="108"/>
      <c r="Z1779" s="108"/>
    </row>
    <row r="1780" spans="25:26" x14ac:dyDescent="0.2">
      <c r="Y1780" s="108"/>
      <c r="Z1780" s="108"/>
    </row>
    <row r="1781" spans="25:26" x14ac:dyDescent="0.2">
      <c r="Y1781" s="108"/>
      <c r="Z1781" s="108"/>
    </row>
    <row r="1782" spans="25:26" x14ac:dyDescent="0.2">
      <c r="Y1782" s="108"/>
      <c r="Z1782" s="108"/>
    </row>
    <row r="1783" spans="25:26" x14ac:dyDescent="0.2">
      <c r="Y1783" s="108"/>
      <c r="Z1783" s="108"/>
    </row>
    <row r="1784" spans="25:26" x14ac:dyDescent="0.2">
      <c r="Y1784" s="108"/>
      <c r="Z1784" s="108"/>
    </row>
    <row r="1785" spans="25:26" x14ac:dyDescent="0.2">
      <c r="Y1785" s="108"/>
      <c r="Z1785" s="108"/>
    </row>
    <row r="1786" spans="25:26" x14ac:dyDescent="0.2">
      <c r="Y1786" s="108"/>
      <c r="Z1786" s="108"/>
    </row>
    <row r="1787" spans="25:26" x14ac:dyDescent="0.2">
      <c r="Y1787" s="108"/>
      <c r="Z1787" s="108"/>
    </row>
    <row r="1788" spans="25:26" x14ac:dyDescent="0.2">
      <c r="Y1788" s="108"/>
      <c r="Z1788" s="108"/>
    </row>
    <row r="1789" spans="25:26" x14ac:dyDescent="0.2">
      <c r="Y1789" s="108"/>
      <c r="Z1789" s="108"/>
    </row>
    <row r="1790" spans="25:26" x14ac:dyDescent="0.2">
      <c r="Y1790" s="108"/>
      <c r="Z1790" s="108"/>
    </row>
    <row r="1791" spans="25:26" x14ac:dyDescent="0.2">
      <c r="Y1791" s="108"/>
      <c r="Z1791" s="108"/>
    </row>
    <row r="1792" spans="25:26" x14ac:dyDescent="0.2">
      <c r="Y1792" s="108"/>
      <c r="Z1792" s="108"/>
    </row>
    <row r="1793" spans="25:26" x14ac:dyDescent="0.2">
      <c r="Y1793" s="108"/>
      <c r="Z1793" s="108"/>
    </row>
    <row r="1794" spans="25:26" x14ac:dyDescent="0.2">
      <c r="Y1794" s="108"/>
      <c r="Z1794" s="108"/>
    </row>
    <row r="1795" spans="25:26" x14ac:dyDescent="0.2">
      <c r="Y1795" s="108"/>
      <c r="Z1795" s="108"/>
    </row>
    <row r="1796" spans="25:26" x14ac:dyDescent="0.2">
      <c r="Y1796" s="108"/>
      <c r="Z1796" s="108"/>
    </row>
    <row r="1797" spans="25:26" x14ac:dyDescent="0.2">
      <c r="Y1797" s="108"/>
      <c r="Z1797" s="108"/>
    </row>
    <row r="1798" spans="25:26" x14ac:dyDescent="0.2">
      <c r="Y1798" s="108"/>
      <c r="Z1798" s="108"/>
    </row>
    <row r="1799" spans="25:26" x14ac:dyDescent="0.2">
      <c r="Y1799" s="108"/>
      <c r="Z1799" s="108"/>
    </row>
    <row r="1800" spans="25:26" x14ac:dyDescent="0.2">
      <c r="Y1800" s="108"/>
      <c r="Z1800" s="108"/>
    </row>
    <row r="1801" spans="25:26" x14ac:dyDescent="0.2">
      <c r="Y1801" s="108"/>
      <c r="Z1801" s="108"/>
    </row>
    <row r="1802" spans="25:26" x14ac:dyDescent="0.2">
      <c r="Y1802" s="108"/>
      <c r="Z1802" s="108"/>
    </row>
    <row r="1803" spans="25:26" x14ac:dyDescent="0.2">
      <c r="Y1803" s="108"/>
      <c r="Z1803" s="108"/>
    </row>
    <row r="1804" spans="25:26" x14ac:dyDescent="0.2">
      <c r="Y1804" s="108"/>
      <c r="Z1804" s="108"/>
    </row>
    <row r="1805" spans="25:26" x14ac:dyDescent="0.2">
      <c r="Y1805" s="108"/>
      <c r="Z1805" s="108"/>
    </row>
    <row r="1806" spans="25:26" x14ac:dyDescent="0.2">
      <c r="Y1806" s="108"/>
      <c r="Z1806" s="108"/>
    </row>
    <row r="1807" spans="25:26" x14ac:dyDescent="0.2">
      <c r="Y1807" s="108"/>
      <c r="Z1807" s="108"/>
    </row>
    <row r="1808" spans="25:26" x14ac:dyDescent="0.2">
      <c r="Y1808" s="108"/>
      <c r="Z1808" s="108"/>
    </row>
    <row r="1809" spans="25:26" x14ac:dyDescent="0.2">
      <c r="Y1809" s="108"/>
      <c r="Z1809" s="108"/>
    </row>
    <row r="1810" spans="25:26" x14ac:dyDescent="0.2">
      <c r="Y1810" s="108"/>
      <c r="Z1810" s="108"/>
    </row>
    <row r="1811" spans="25:26" x14ac:dyDescent="0.2">
      <c r="Y1811" s="108"/>
      <c r="Z1811" s="108"/>
    </row>
    <row r="1812" spans="25:26" x14ac:dyDescent="0.2">
      <c r="Y1812" s="108"/>
      <c r="Z1812" s="108"/>
    </row>
    <row r="1813" spans="25:26" x14ac:dyDescent="0.2">
      <c r="Y1813" s="108"/>
      <c r="Z1813" s="108"/>
    </row>
    <row r="1814" spans="25:26" x14ac:dyDescent="0.2">
      <c r="Y1814" s="108"/>
      <c r="Z1814" s="108"/>
    </row>
    <row r="1815" spans="25:26" x14ac:dyDescent="0.2">
      <c r="Y1815" s="108"/>
      <c r="Z1815" s="108"/>
    </row>
    <row r="1816" spans="25:26" x14ac:dyDescent="0.2">
      <c r="Y1816" s="108"/>
      <c r="Z1816" s="108"/>
    </row>
    <row r="1817" spans="25:26" x14ac:dyDescent="0.2">
      <c r="Y1817" s="108"/>
      <c r="Z1817" s="108"/>
    </row>
    <row r="1818" spans="25:26" x14ac:dyDescent="0.2">
      <c r="Y1818" s="108"/>
      <c r="Z1818" s="108"/>
    </row>
    <row r="1819" spans="25:26" x14ac:dyDescent="0.2">
      <c r="Y1819" s="108"/>
      <c r="Z1819" s="108"/>
    </row>
    <row r="1820" spans="25:26" x14ac:dyDescent="0.2">
      <c r="Y1820" s="108"/>
      <c r="Z1820" s="108"/>
    </row>
    <row r="1821" spans="25:26" x14ac:dyDescent="0.2">
      <c r="Y1821" s="108"/>
      <c r="Z1821" s="108"/>
    </row>
    <row r="1822" spans="25:26" x14ac:dyDescent="0.2">
      <c r="Y1822" s="108"/>
      <c r="Z1822" s="108"/>
    </row>
    <row r="1823" spans="25:26" x14ac:dyDescent="0.2">
      <c r="Y1823" s="108"/>
      <c r="Z1823" s="108"/>
    </row>
    <row r="1824" spans="25:26" x14ac:dyDescent="0.2">
      <c r="Y1824" s="108"/>
      <c r="Z1824" s="108"/>
    </row>
    <row r="1825" spans="25:26" x14ac:dyDescent="0.2">
      <c r="Y1825" s="108"/>
      <c r="Z1825" s="108"/>
    </row>
    <row r="1826" spans="25:26" x14ac:dyDescent="0.2">
      <c r="Y1826" s="108"/>
      <c r="Z1826" s="108"/>
    </row>
    <row r="1827" spans="25:26" x14ac:dyDescent="0.2">
      <c r="Y1827" s="108"/>
      <c r="Z1827" s="108"/>
    </row>
    <row r="1828" spans="25:26" x14ac:dyDescent="0.2">
      <c r="Y1828" s="108"/>
      <c r="Z1828" s="108"/>
    </row>
    <row r="1829" spans="25:26" x14ac:dyDescent="0.2">
      <c r="Y1829" s="108"/>
      <c r="Z1829" s="108"/>
    </row>
    <row r="1830" spans="25:26" x14ac:dyDescent="0.2">
      <c r="Y1830" s="108"/>
      <c r="Z1830" s="108"/>
    </row>
    <row r="1831" spans="25:26" x14ac:dyDescent="0.2">
      <c r="Y1831" s="108"/>
      <c r="Z1831" s="108"/>
    </row>
    <row r="1832" spans="25:26" x14ac:dyDescent="0.2">
      <c r="Y1832" s="108"/>
      <c r="Z1832" s="108"/>
    </row>
    <row r="1833" spans="25:26" x14ac:dyDescent="0.2">
      <c r="Y1833" s="108"/>
      <c r="Z1833" s="108"/>
    </row>
    <row r="1834" spans="25:26" x14ac:dyDescent="0.2">
      <c r="Y1834" s="108"/>
      <c r="Z1834" s="108"/>
    </row>
    <row r="1835" spans="25:26" x14ac:dyDescent="0.2">
      <c r="Y1835" s="108"/>
      <c r="Z1835" s="108"/>
    </row>
    <row r="1836" spans="25:26" x14ac:dyDescent="0.2">
      <c r="Y1836" s="108"/>
      <c r="Z1836" s="108"/>
    </row>
    <row r="1837" spans="25:26" x14ac:dyDescent="0.2">
      <c r="Y1837" s="108"/>
      <c r="Z1837" s="108"/>
    </row>
    <row r="1838" spans="25:26" x14ac:dyDescent="0.2">
      <c r="Y1838" s="108"/>
      <c r="Z1838" s="108"/>
    </row>
    <row r="1839" spans="25:26" x14ac:dyDescent="0.2">
      <c r="Y1839" s="108"/>
      <c r="Z1839" s="108"/>
    </row>
    <row r="1840" spans="25:26" x14ac:dyDescent="0.2">
      <c r="Y1840" s="108"/>
      <c r="Z1840" s="108"/>
    </row>
    <row r="1841" spans="25:26" x14ac:dyDescent="0.2">
      <c r="Y1841" s="108"/>
      <c r="Z1841" s="108"/>
    </row>
    <row r="1842" spans="25:26" x14ac:dyDescent="0.2">
      <c r="Y1842" s="108"/>
      <c r="Z1842" s="108"/>
    </row>
    <row r="1843" spans="25:26" x14ac:dyDescent="0.2">
      <c r="Y1843" s="108"/>
      <c r="Z1843" s="108"/>
    </row>
    <row r="1844" spans="25:26" x14ac:dyDescent="0.2">
      <c r="Y1844" s="108"/>
      <c r="Z1844" s="108"/>
    </row>
    <row r="1845" spans="25:26" x14ac:dyDescent="0.2">
      <c r="Y1845" s="108"/>
      <c r="Z1845" s="108"/>
    </row>
    <row r="1846" spans="25:26" x14ac:dyDescent="0.2">
      <c r="Y1846" s="108"/>
      <c r="Z1846" s="108"/>
    </row>
    <row r="1847" spans="25:26" x14ac:dyDescent="0.2">
      <c r="Y1847" s="108"/>
      <c r="Z1847" s="108"/>
    </row>
    <row r="1848" spans="25:26" x14ac:dyDescent="0.2">
      <c r="Y1848" s="108"/>
      <c r="Z1848" s="108"/>
    </row>
    <row r="1849" spans="25:26" x14ac:dyDescent="0.2">
      <c r="Y1849" s="108"/>
      <c r="Z1849" s="108"/>
    </row>
    <row r="1850" spans="25:26" x14ac:dyDescent="0.2">
      <c r="Y1850" s="108"/>
      <c r="Z1850" s="108"/>
    </row>
    <row r="1851" spans="25:26" x14ac:dyDescent="0.2">
      <c r="Y1851" s="108"/>
      <c r="Z1851" s="108"/>
    </row>
    <row r="1852" spans="25:26" x14ac:dyDescent="0.2">
      <c r="Y1852" s="108"/>
      <c r="Z1852" s="108"/>
    </row>
    <row r="1853" spans="25:26" x14ac:dyDescent="0.2">
      <c r="Y1853" s="108"/>
      <c r="Z1853" s="108"/>
    </row>
    <row r="1854" spans="25:26" x14ac:dyDescent="0.2">
      <c r="Y1854" s="108"/>
      <c r="Z1854" s="108"/>
    </row>
    <row r="1855" spans="25:26" x14ac:dyDescent="0.2">
      <c r="Y1855" s="108"/>
      <c r="Z1855" s="108"/>
    </row>
    <row r="1856" spans="25:26" x14ac:dyDescent="0.2">
      <c r="Y1856" s="108"/>
      <c r="Z1856" s="108"/>
    </row>
    <row r="1857" spans="25:26" x14ac:dyDescent="0.2">
      <c r="Y1857" s="108"/>
      <c r="Z1857" s="108"/>
    </row>
    <row r="1858" spans="25:26" x14ac:dyDescent="0.2">
      <c r="Y1858" s="108"/>
      <c r="Z1858" s="108"/>
    </row>
    <row r="1859" spans="25:26" x14ac:dyDescent="0.2">
      <c r="Y1859" s="108"/>
      <c r="Z1859" s="108"/>
    </row>
    <row r="1860" spans="25:26" x14ac:dyDescent="0.2">
      <c r="Y1860" s="108"/>
      <c r="Z1860" s="108"/>
    </row>
    <row r="1861" spans="25:26" x14ac:dyDescent="0.2">
      <c r="Y1861" s="108"/>
      <c r="Z1861" s="108"/>
    </row>
    <row r="1862" spans="25:26" x14ac:dyDescent="0.2">
      <c r="Y1862" s="108"/>
      <c r="Z1862" s="108"/>
    </row>
    <row r="1863" spans="25:26" x14ac:dyDescent="0.2">
      <c r="Y1863" s="108"/>
      <c r="Z1863" s="108"/>
    </row>
    <row r="1864" spans="25:26" x14ac:dyDescent="0.2">
      <c r="Y1864" s="108"/>
      <c r="Z1864" s="108"/>
    </row>
    <row r="1865" spans="25:26" x14ac:dyDescent="0.2">
      <c r="Y1865" s="108"/>
      <c r="Z1865" s="108"/>
    </row>
    <row r="1866" spans="25:26" x14ac:dyDescent="0.2">
      <c r="Y1866" s="108"/>
      <c r="Z1866" s="108"/>
    </row>
    <row r="1867" spans="25:26" x14ac:dyDescent="0.2">
      <c r="Y1867" s="108"/>
      <c r="Z1867" s="108"/>
    </row>
    <row r="1868" spans="25:26" x14ac:dyDescent="0.2">
      <c r="Y1868" s="108"/>
      <c r="Z1868" s="108"/>
    </row>
    <row r="1869" spans="25:26" x14ac:dyDescent="0.2">
      <c r="Y1869" s="108"/>
      <c r="Z1869" s="108"/>
    </row>
    <row r="1870" spans="25:26" x14ac:dyDescent="0.2">
      <c r="Y1870" s="108"/>
      <c r="Z1870" s="108"/>
    </row>
    <row r="1871" spans="25:26" x14ac:dyDescent="0.2">
      <c r="Y1871" s="108"/>
      <c r="Z1871" s="108"/>
    </row>
    <row r="1872" spans="25:26" x14ac:dyDescent="0.2">
      <c r="Y1872" s="108"/>
      <c r="Z1872" s="108"/>
    </row>
    <row r="1873" spans="25:26" x14ac:dyDescent="0.2">
      <c r="Y1873" s="108"/>
      <c r="Z1873" s="108"/>
    </row>
    <row r="1874" spans="25:26" x14ac:dyDescent="0.2">
      <c r="Y1874" s="108"/>
      <c r="Z1874" s="108"/>
    </row>
    <row r="1875" spans="25:26" x14ac:dyDescent="0.2">
      <c r="Y1875" s="108"/>
      <c r="Z1875" s="108"/>
    </row>
    <row r="1876" spans="25:26" x14ac:dyDescent="0.2">
      <c r="Y1876" s="108"/>
      <c r="Z1876" s="108"/>
    </row>
    <row r="1877" spans="25:26" x14ac:dyDescent="0.2">
      <c r="Y1877" s="108"/>
      <c r="Z1877" s="108"/>
    </row>
    <row r="1878" spans="25:26" x14ac:dyDescent="0.2">
      <c r="Y1878" s="108"/>
      <c r="Z1878" s="108"/>
    </row>
    <row r="1879" spans="25:26" x14ac:dyDescent="0.2">
      <c r="Y1879" s="108"/>
      <c r="Z1879" s="108"/>
    </row>
    <row r="1880" spans="25:26" x14ac:dyDescent="0.2">
      <c r="Y1880" s="108"/>
      <c r="Z1880" s="108"/>
    </row>
    <row r="1881" spans="25:26" x14ac:dyDescent="0.2">
      <c r="Y1881" s="108"/>
      <c r="Z1881" s="108"/>
    </row>
    <row r="1882" spans="25:26" x14ac:dyDescent="0.2">
      <c r="Y1882" s="108"/>
      <c r="Z1882" s="108"/>
    </row>
    <row r="1883" spans="25:26" x14ac:dyDescent="0.2">
      <c r="Y1883" s="108"/>
      <c r="Z1883" s="108"/>
    </row>
    <row r="1884" spans="25:26" x14ac:dyDescent="0.2">
      <c r="Y1884" s="108"/>
      <c r="Z1884" s="108"/>
    </row>
    <row r="1885" spans="25:26" x14ac:dyDescent="0.2">
      <c r="Y1885" s="108"/>
      <c r="Z1885" s="108"/>
    </row>
    <row r="1886" spans="25:26" x14ac:dyDescent="0.2">
      <c r="Y1886" s="108"/>
      <c r="Z1886" s="108"/>
    </row>
    <row r="1887" spans="25:26" x14ac:dyDescent="0.2">
      <c r="Y1887" s="108"/>
      <c r="Z1887" s="108"/>
    </row>
    <row r="1888" spans="25:26" x14ac:dyDescent="0.2">
      <c r="Y1888" s="108"/>
      <c r="Z1888" s="108"/>
    </row>
    <row r="1889" spans="25:26" x14ac:dyDescent="0.2">
      <c r="Y1889" s="108"/>
      <c r="Z1889" s="108"/>
    </row>
    <row r="1890" spans="25:26" x14ac:dyDescent="0.2">
      <c r="Y1890" s="108"/>
      <c r="Z1890" s="108"/>
    </row>
    <row r="1891" spans="25:26" x14ac:dyDescent="0.2">
      <c r="Y1891" s="108"/>
      <c r="Z1891" s="108"/>
    </row>
    <row r="1892" spans="25:26" x14ac:dyDescent="0.2">
      <c r="Y1892" s="108"/>
      <c r="Z1892" s="108"/>
    </row>
    <row r="1893" spans="25:26" x14ac:dyDescent="0.2">
      <c r="Y1893" s="108"/>
      <c r="Z1893" s="108"/>
    </row>
    <row r="1894" spans="25:26" x14ac:dyDescent="0.2">
      <c r="Y1894" s="108"/>
      <c r="Z1894" s="108"/>
    </row>
    <row r="1895" spans="25:26" x14ac:dyDescent="0.2">
      <c r="Y1895" s="108"/>
      <c r="Z1895" s="108"/>
    </row>
    <row r="1896" spans="25:26" x14ac:dyDescent="0.2">
      <c r="Y1896" s="108"/>
      <c r="Z1896" s="108"/>
    </row>
    <row r="1897" spans="25:26" x14ac:dyDescent="0.2">
      <c r="Y1897" s="108"/>
      <c r="Z1897" s="108"/>
    </row>
    <row r="1898" spans="25:26" x14ac:dyDescent="0.2">
      <c r="Y1898" s="108"/>
      <c r="Z1898" s="108"/>
    </row>
    <row r="1899" spans="25:26" x14ac:dyDescent="0.2">
      <c r="Y1899" s="108"/>
      <c r="Z1899" s="108"/>
    </row>
    <row r="1900" spans="25:26" x14ac:dyDescent="0.2">
      <c r="Y1900" s="108"/>
      <c r="Z1900" s="108"/>
    </row>
    <row r="1901" spans="25:26" x14ac:dyDescent="0.2">
      <c r="Y1901" s="108"/>
      <c r="Z1901" s="108"/>
    </row>
    <row r="1902" spans="25:26" x14ac:dyDescent="0.2">
      <c r="Y1902" s="108"/>
      <c r="Z1902" s="108"/>
    </row>
    <row r="1903" spans="25:26" x14ac:dyDescent="0.2">
      <c r="Y1903" s="108"/>
      <c r="Z1903" s="108"/>
    </row>
    <row r="1904" spans="25:26" x14ac:dyDescent="0.2">
      <c r="Y1904" s="108"/>
      <c r="Z1904" s="108"/>
    </row>
    <row r="1905" spans="25:26" x14ac:dyDescent="0.2">
      <c r="Y1905" s="108"/>
      <c r="Z1905" s="108"/>
    </row>
    <row r="1906" spans="25:26" x14ac:dyDescent="0.2">
      <c r="Y1906" s="108"/>
      <c r="Z1906" s="108"/>
    </row>
    <row r="1907" spans="25:26" x14ac:dyDescent="0.2">
      <c r="Y1907" s="108"/>
      <c r="Z1907" s="108"/>
    </row>
    <row r="1908" spans="25:26" x14ac:dyDescent="0.2">
      <c r="Y1908" s="108"/>
      <c r="Z1908" s="108"/>
    </row>
    <row r="1909" spans="25:26" x14ac:dyDescent="0.2">
      <c r="Y1909" s="108"/>
      <c r="Z1909" s="108"/>
    </row>
    <row r="1910" spans="25:26" x14ac:dyDescent="0.2">
      <c r="Y1910" s="108"/>
      <c r="Z1910" s="108"/>
    </row>
    <row r="1911" spans="25:26" x14ac:dyDescent="0.2">
      <c r="Y1911" s="108"/>
      <c r="Z1911" s="108"/>
    </row>
    <row r="1912" spans="25:26" x14ac:dyDescent="0.2">
      <c r="Y1912" s="108"/>
      <c r="Z1912" s="108"/>
    </row>
    <row r="1913" spans="25:26" x14ac:dyDescent="0.2">
      <c r="Y1913" s="108"/>
      <c r="Z1913" s="108"/>
    </row>
    <row r="1914" spans="25:26" x14ac:dyDescent="0.2">
      <c r="Y1914" s="108"/>
      <c r="Z1914" s="108"/>
    </row>
    <row r="1915" spans="25:26" x14ac:dyDescent="0.2">
      <c r="Y1915" s="108"/>
      <c r="Z1915" s="108"/>
    </row>
    <row r="1916" spans="25:26" x14ac:dyDescent="0.2">
      <c r="Y1916" s="108"/>
      <c r="Z1916" s="108"/>
    </row>
    <row r="1917" spans="25:26" x14ac:dyDescent="0.2">
      <c r="Y1917" s="108"/>
      <c r="Z1917" s="108"/>
    </row>
    <row r="1918" spans="25:26" x14ac:dyDescent="0.2">
      <c r="Y1918" s="108"/>
      <c r="Z1918" s="108"/>
    </row>
    <row r="1919" spans="25:26" x14ac:dyDescent="0.2">
      <c r="Y1919" s="108"/>
      <c r="Z1919" s="108"/>
    </row>
    <row r="1920" spans="25:26" x14ac:dyDescent="0.2">
      <c r="Y1920" s="108"/>
      <c r="Z1920" s="108"/>
    </row>
    <row r="1921" spans="25:26" x14ac:dyDescent="0.2">
      <c r="Y1921" s="108"/>
      <c r="Z1921" s="108"/>
    </row>
    <row r="1922" spans="25:26" x14ac:dyDescent="0.2">
      <c r="Y1922" s="108"/>
      <c r="Z1922" s="108"/>
    </row>
    <row r="1923" spans="25:26" x14ac:dyDescent="0.2">
      <c r="Y1923" s="108"/>
      <c r="Z1923" s="108"/>
    </row>
    <row r="1924" spans="25:26" x14ac:dyDescent="0.2">
      <c r="Y1924" s="108"/>
      <c r="Z1924" s="108"/>
    </row>
    <row r="1925" spans="25:26" x14ac:dyDescent="0.2">
      <c r="Y1925" s="108"/>
      <c r="Z1925" s="108"/>
    </row>
    <row r="1926" spans="25:26" x14ac:dyDescent="0.2">
      <c r="Y1926" s="108"/>
      <c r="Z1926" s="108"/>
    </row>
    <row r="1927" spans="25:26" x14ac:dyDescent="0.2">
      <c r="Y1927" s="108"/>
      <c r="Z1927" s="108"/>
    </row>
    <row r="1928" spans="25:26" x14ac:dyDescent="0.2">
      <c r="Y1928" s="108"/>
      <c r="Z1928" s="108"/>
    </row>
    <row r="1929" spans="25:26" x14ac:dyDescent="0.2">
      <c r="Y1929" s="108"/>
      <c r="Z1929" s="108"/>
    </row>
    <row r="1930" spans="25:26" x14ac:dyDescent="0.2">
      <c r="Y1930" s="108"/>
      <c r="Z1930" s="108"/>
    </row>
    <row r="1931" spans="25:26" x14ac:dyDescent="0.2">
      <c r="Y1931" s="108"/>
      <c r="Z1931" s="108"/>
    </row>
    <row r="1932" spans="25:26" x14ac:dyDescent="0.2">
      <c r="Y1932" s="108"/>
      <c r="Z1932" s="108"/>
    </row>
    <row r="1933" spans="25:26" x14ac:dyDescent="0.2">
      <c r="Y1933" s="108"/>
      <c r="Z1933" s="108"/>
    </row>
    <row r="1934" spans="25:26" x14ac:dyDescent="0.2">
      <c r="Y1934" s="108"/>
      <c r="Z1934" s="108"/>
    </row>
    <row r="1935" spans="25:26" x14ac:dyDescent="0.2">
      <c r="Y1935" s="108"/>
      <c r="Z1935" s="108"/>
    </row>
    <row r="1936" spans="25:26" x14ac:dyDescent="0.2">
      <c r="Y1936" s="108"/>
      <c r="Z1936" s="108"/>
    </row>
    <row r="1937" spans="25:26" x14ac:dyDescent="0.2">
      <c r="Y1937" s="108"/>
      <c r="Z1937" s="108"/>
    </row>
    <row r="1938" spans="25:26" x14ac:dyDescent="0.2">
      <c r="Y1938" s="108"/>
      <c r="Z1938" s="108"/>
    </row>
    <row r="1939" spans="25:26" x14ac:dyDescent="0.2">
      <c r="Y1939" s="108"/>
      <c r="Z1939" s="108"/>
    </row>
    <row r="1940" spans="25:26" x14ac:dyDescent="0.2">
      <c r="Y1940" s="108"/>
      <c r="Z1940" s="108"/>
    </row>
    <row r="1941" spans="25:26" x14ac:dyDescent="0.2">
      <c r="Y1941" s="108"/>
      <c r="Z1941" s="108"/>
    </row>
    <row r="1942" spans="25:26" x14ac:dyDescent="0.2">
      <c r="Y1942" s="108"/>
      <c r="Z1942" s="108"/>
    </row>
    <row r="1943" spans="25:26" x14ac:dyDescent="0.2">
      <c r="Y1943" s="108"/>
      <c r="Z1943" s="108"/>
    </row>
    <row r="1944" spans="25:26" x14ac:dyDescent="0.2">
      <c r="Y1944" s="108"/>
      <c r="Z1944" s="108"/>
    </row>
    <row r="1945" spans="25:26" x14ac:dyDescent="0.2">
      <c r="Y1945" s="108"/>
      <c r="Z1945" s="108"/>
    </row>
    <row r="1946" spans="25:26" x14ac:dyDescent="0.2">
      <c r="Y1946" s="108"/>
      <c r="Z1946" s="108"/>
    </row>
    <row r="1947" spans="25:26" x14ac:dyDescent="0.2">
      <c r="Y1947" s="108"/>
      <c r="Z1947" s="108"/>
    </row>
    <row r="1948" spans="25:26" x14ac:dyDescent="0.2">
      <c r="Y1948" s="108"/>
      <c r="Z1948" s="108"/>
    </row>
    <row r="1949" spans="25:26" x14ac:dyDescent="0.2">
      <c r="Y1949" s="108"/>
      <c r="Z1949" s="108"/>
    </row>
    <row r="1950" spans="25:26" x14ac:dyDescent="0.2">
      <c r="Y1950" s="108"/>
      <c r="Z1950" s="108"/>
    </row>
    <row r="1951" spans="25:26" x14ac:dyDescent="0.2">
      <c r="Y1951" s="108"/>
      <c r="Z1951" s="108"/>
    </row>
    <row r="1952" spans="25:26" x14ac:dyDescent="0.2">
      <c r="Y1952" s="108"/>
      <c r="Z1952" s="108"/>
    </row>
    <row r="1953" spans="25:26" x14ac:dyDescent="0.2">
      <c r="Y1953" s="108"/>
      <c r="Z1953" s="108"/>
    </row>
    <row r="1954" spans="25:26" x14ac:dyDescent="0.2">
      <c r="Y1954" s="108"/>
      <c r="Z1954" s="108"/>
    </row>
    <row r="1955" spans="25:26" x14ac:dyDescent="0.2">
      <c r="Y1955" s="108"/>
      <c r="Z1955" s="108"/>
    </row>
    <row r="1956" spans="25:26" x14ac:dyDescent="0.2">
      <c r="Y1956" s="108"/>
      <c r="Z1956" s="108"/>
    </row>
    <row r="1957" spans="25:26" x14ac:dyDescent="0.2">
      <c r="Y1957" s="108"/>
      <c r="Z1957" s="108"/>
    </row>
    <row r="1958" spans="25:26" x14ac:dyDescent="0.2">
      <c r="Y1958" s="108"/>
      <c r="Z1958" s="108"/>
    </row>
    <row r="1959" spans="25:26" x14ac:dyDescent="0.2">
      <c r="Y1959" s="108"/>
      <c r="Z1959" s="108"/>
    </row>
    <row r="1960" spans="25:26" x14ac:dyDescent="0.2">
      <c r="Y1960" s="108"/>
      <c r="Z1960" s="108"/>
    </row>
    <row r="1961" spans="25:26" x14ac:dyDescent="0.2">
      <c r="Y1961" s="108"/>
      <c r="Z1961" s="108"/>
    </row>
    <row r="1962" spans="25:26" x14ac:dyDescent="0.2">
      <c r="Y1962" s="108"/>
      <c r="Z1962" s="108"/>
    </row>
    <row r="1963" spans="25:26" x14ac:dyDescent="0.2">
      <c r="Y1963" s="108"/>
      <c r="Z1963" s="108"/>
    </row>
    <row r="1964" spans="25:26" x14ac:dyDescent="0.2">
      <c r="Y1964" s="108"/>
      <c r="Z1964" s="108"/>
    </row>
    <row r="1965" spans="25:26" x14ac:dyDescent="0.2">
      <c r="Y1965" s="108"/>
      <c r="Z1965" s="108"/>
    </row>
    <row r="1966" spans="25:26" x14ac:dyDescent="0.2">
      <c r="Y1966" s="108"/>
      <c r="Z1966" s="108"/>
    </row>
    <row r="1967" spans="25:26" x14ac:dyDescent="0.2">
      <c r="Y1967" s="108"/>
      <c r="Z1967" s="108"/>
    </row>
    <row r="1968" spans="25:26" x14ac:dyDescent="0.2">
      <c r="Y1968" s="108"/>
      <c r="Z1968" s="108"/>
    </row>
    <row r="1969" spans="25:26" x14ac:dyDescent="0.2">
      <c r="Y1969" s="108"/>
      <c r="Z1969" s="108"/>
    </row>
    <row r="1970" spans="25:26" x14ac:dyDescent="0.2">
      <c r="Y1970" s="108"/>
      <c r="Z1970" s="108"/>
    </row>
    <row r="1971" spans="25:26" x14ac:dyDescent="0.2">
      <c r="Y1971" s="108"/>
      <c r="Z1971" s="108"/>
    </row>
    <row r="1972" spans="25:26" x14ac:dyDescent="0.2">
      <c r="Y1972" s="108"/>
      <c r="Z1972" s="108"/>
    </row>
    <row r="1973" spans="25:26" x14ac:dyDescent="0.2">
      <c r="Y1973" s="108"/>
      <c r="Z1973" s="108"/>
    </row>
    <row r="1974" spans="25:26" x14ac:dyDescent="0.2">
      <c r="Y1974" s="108"/>
      <c r="Z1974" s="108"/>
    </row>
    <row r="1975" spans="25:26" x14ac:dyDescent="0.2">
      <c r="Y1975" s="108"/>
      <c r="Z1975" s="108"/>
    </row>
    <row r="1976" spans="25:26" x14ac:dyDescent="0.2">
      <c r="Y1976" s="108"/>
      <c r="Z1976" s="108"/>
    </row>
    <row r="1977" spans="25:26" x14ac:dyDescent="0.2">
      <c r="Y1977" s="108"/>
      <c r="Z1977" s="108"/>
    </row>
    <row r="1978" spans="25:26" x14ac:dyDescent="0.2">
      <c r="Y1978" s="108"/>
      <c r="Z1978" s="108"/>
    </row>
    <row r="1979" spans="25:26" x14ac:dyDescent="0.2">
      <c r="Y1979" s="108"/>
      <c r="Z1979" s="108"/>
    </row>
    <row r="1980" spans="25:26" x14ac:dyDescent="0.2">
      <c r="Y1980" s="108"/>
      <c r="Z1980" s="108"/>
    </row>
    <row r="1981" spans="25:26" x14ac:dyDescent="0.2">
      <c r="Y1981" s="108"/>
      <c r="Z1981" s="108"/>
    </row>
    <row r="1982" spans="25:26" x14ac:dyDescent="0.2">
      <c r="Y1982" s="108"/>
      <c r="Z1982" s="108"/>
    </row>
    <row r="1983" spans="25:26" x14ac:dyDescent="0.2">
      <c r="Y1983" s="108"/>
      <c r="Z1983" s="108"/>
    </row>
    <row r="1984" spans="25:26" x14ac:dyDescent="0.2">
      <c r="Y1984" s="108"/>
      <c r="Z1984" s="108"/>
    </row>
    <row r="1985" spans="25:26" x14ac:dyDescent="0.2">
      <c r="Y1985" s="108"/>
      <c r="Z1985" s="108"/>
    </row>
    <row r="1986" spans="25:26" x14ac:dyDescent="0.2">
      <c r="Y1986" s="108"/>
      <c r="Z1986" s="108"/>
    </row>
    <row r="1987" spans="25:26" x14ac:dyDescent="0.2">
      <c r="Y1987" s="108"/>
      <c r="Z1987" s="108"/>
    </row>
    <row r="1988" spans="25:26" x14ac:dyDescent="0.2">
      <c r="Y1988" s="108"/>
      <c r="Z1988" s="108"/>
    </row>
    <row r="1989" spans="25:26" x14ac:dyDescent="0.2">
      <c r="Y1989" s="108"/>
      <c r="Z1989" s="108"/>
    </row>
    <row r="1990" spans="25:26" x14ac:dyDescent="0.2">
      <c r="Y1990" s="108"/>
      <c r="Z1990" s="108"/>
    </row>
    <row r="1991" spans="25:26" x14ac:dyDescent="0.2">
      <c r="Y1991" s="108"/>
      <c r="Z1991" s="108"/>
    </row>
    <row r="1992" spans="25:26" x14ac:dyDescent="0.2">
      <c r="Y1992" s="108"/>
      <c r="Z1992" s="108"/>
    </row>
    <row r="1993" spans="25:26" x14ac:dyDescent="0.2">
      <c r="Y1993" s="108"/>
      <c r="Z1993" s="108"/>
    </row>
    <row r="1994" spans="25:26" x14ac:dyDescent="0.2">
      <c r="Y1994" s="108"/>
      <c r="Z1994" s="108"/>
    </row>
    <row r="1995" spans="25:26" x14ac:dyDescent="0.2">
      <c r="Y1995" s="108"/>
      <c r="Z1995" s="108"/>
    </row>
    <row r="1996" spans="25:26" x14ac:dyDescent="0.2">
      <c r="Y1996" s="108"/>
      <c r="Z1996" s="108"/>
    </row>
    <row r="1997" spans="25:26" x14ac:dyDescent="0.2">
      <c r="Y1997" s="108"/>
      <c r="Z1997" s="108"/>
    </row>
    <row r="1998" spans="25:26" x14ac:dyDescent="0.2">
      <c r="Y1998" s="108"/>
      <c r="Z1998" s="108"/>
    </row>
    <row r="1999" spans="25:26" x14ac:dyDescent="0.2">
      <c r="Y1999" s="108"/>
      <c r="Z1999" s="108"/>
    </row>
    <row r="2000" spans="25:26" x14ac:dyDescent="0.2">
      <c r="Y2000" s="108"/>
      <c r="Z2000" s="108"/>
    </row>
    <row r="2001" spans="25:26" x14ac:dyDescent="0.2">
      <c r="Y2001" s="108"/>
      <c r="Z2001" s="108"/>
    </row>
    <row r="2002" spans="25:26" x14ac:dyDescent="0.2">
      <c r="Y2002" s="108"/>
      <c r="Z2002" s="108"/>
    </row>
    <row r="2003" spans="25:26" x14ac:dyDescent="0.2">
      <c r="Y2003" s="108"/>
      <c r="Z2003" s="108"/>
    </row>
    <row r="2004" spans="25:26" x14ac:dyDescent="0.2">
      <c r="Y2004" s="108"/>
      <c r="Z2004" s="108"/>
    </row>
    <row r="2005" spans="25:26" x14ac:dyDescent="0.2">
      <c r="Y2005" s="108"/>
      <c r="Z2005" s="108"/>
    </row>
    <row r="2006" spans="25:26" x14ac:dyDescent="0.2">
      <c r="Y2006" s="108"/>
      <c r="Z2006" s="108"/>
    </row>
    <row r="2007" spans="25:26" x14ac:dyDescent="0.2">
      <c r="Y2007" s="108"/>
      <c r="Z2007" s="108"/>
    </row>
    <row r="2008" spans="25:26" x14ac:dyDescent="0.2">
      <c r="Y2008" s="108"/>
      <c r="Z2008" s="108"/>
    </row>
    <row r="2009" spans="25:26" x14ac:dyDescent="0.2">
      <c r="Y2009" s="108"/>
      <c r="Z2009" s="108"/>
    </row>
    <row r="2010" spans="25:26" x14ac:dyDescent="0.2">
      <c r="Y2010" s="108"/>
      <c r="Z2010" s="108"/>
    </row>
    <row r="2011" spans="25:26" x14ac:dyDescent="0.2">
      <c r="Y2011" s="108"/>
      <c r="Z2011" s="108"/>
    </row>
    <row r="2012" spans="25:26" x14ac:dyDescent="0.2">
      <c r="Y2012" s="108"/>
      <c r="Z2012" s="108"/>
    </row>
    <row r="2013" spans="25:26" x14ac:dyDescent="0.2">
      <c r="Y2013" s="108"/>
      <c r="Z2013" s="108"/>
    </row>
    <row r="2014" spans="25:26" x14ac:dyDescent="0.2">
      <c r="Y2014" s="108"/>
      <c r="Z2014" s="108"/>
    </row>
    <row r="2015" spans="25:26" x14ac:dyDescent="0.2">
      <c r="Y2015" s="108"/>
      <c r="Z2015" s="108"/>
    </row>
    <row r="2016" spans="25:26" x14ac:dyDescent="0.2">
      <c r="Y2016" s="108"/>
      <c r="Z2016" s="108"/>
    </row>
    <row r="2017" spans="25:26" x14ac:dyDescent="0.2">
      <c r="Y2017" s="108"/>
      <c r="Z2017" s="108"/>
    </row>
    <row r="2018" spans="25:26" x14ac:dyDescent="0.2">
      <c r="Y2018" s="108"/>
      <c r="Z2018" s="108"/>
    </row>
    <row r="2019" spans="25:26" x14ac:dyDescent="0.2">
      <c r="Y2019" s="108"/>
      <c r="Z2019" s="108"/>
    </row>
    <row r="2020" spans="25:26" x14ac:dyDescent="0.2">
      <c r="Y2020" s="108"/>
      <c r="Z2020" s="108"/>
    </row>
    <row r="2021" spans="25:26" x14ac:dyDescent="0.2">
      <c r="Y2021" s="108"/>
      <c r="Z2021" s="108"/>
    </row>
    <row r="2022" spans="25:26" x14ac:dyDescent="0.2">
      <c r="Y2022" s="108"/>
      <c r="Z2022" s="108"/>
    </row>
    <row r="2023" spans="25:26" x14ac:dyDescent="0.2">
      <c r="Y2023" s="108"/>
      <c r="Z2023" s="108"/>
    </row>
    <row r="2024" spans="25:26" x14ac:dyDescent="0.2">
      <c r="Y2024" s="108"/>
      <c r="Z2024" s="108"/>
    </row>
    <row r="2025" spans="25:26" x14ac:dyDescent="0.2">
      <c r="Y2025" s="108"/>
      <c r="Z2025" s="108"/>
    </row>
    <row r="2026" spans="25:26" x14ac:dyDescent="0.2">
      <c r="Y2026" s="108"/>
      <c r="Z2026" s="108"/>
    </row>
    <row r="2027" spans="25:26" x14ac:dyDescent="0.2">
      <c r="Y2027" s="108"/>
      <c r="Z2027" s="108"/>
    </row>
    <row r="2028" spans="25:26" x14ac:dyDescent="0.2">
      <c r="Y2028" s="108"/>
      <c r="Z2028" s="108"/>
    </row>
    <row r="2029" spans="25:26" x14ac:dyDescent="0.2">
      <c r="Y2029" s="108"/>
      <c r="Z2029" s="108"/>
    </row>
    <row r="2030" spans="25:26" x14ac:dyDescent="0.2">
      <c r="Y2030" s="108"/>
      <c r="Z2030" s="108"/>
    </row>
    <row r="2031" spans="25:26" x14ac:dyDescent="0.2">
      <c r="Y2031" s="108"/>
      <c r="Z2031" s="108"/>
    </row>
    <row r="2032" spans="25:26" x14ac:dyDescent="0.2">
      <c r="Y2032" s="108"/>
      <c r="Z2032" s="108"/>
    </row>
    <row r="2033" spans="25:26" x14ac:dyDescent="0.2">
      <c r="Y2033" s="108"/>
      <c r="Z2033" s="108"/>
    </row>
    <row r="2034" spans="25:26" x14ac:dyDescent="0.2">
      <c r="Y2034" s="108"/>
      <c r="Z2034" s="108"/>
    </row>
    <row r="2035" spans="25:26" x14ac:dyDescent="0.2">
      <c r="Y2035" s="108"/>
      <c r="Z2035" s="108"/>
    </row>
    <row r="2036" spans="25:26" x14ac:dyDescent="0.2">
      <c r="Y2036" s="108"/>
      <c r="Z2036" s="108"/>
    </row>
    <row r="2037" spans="25:26" x14ac:dyDescent="0.2">
      <c r="Y2037" s="108"/>
      <c r="Z2037" s="108"/>
    </row>
    <row r="2038" spans="25:26" x14ac:dyDescent="0.2">
      <c r="Y2038" s="108"/>
      <c r="Z2038" s="108"/>
    </row>
    <row r="2039" spans="25:26" x14ac:dyDescent="0.2">
      <c r="Y2039" s="108"/>
      <c r="Z2039" s="108"/>
    </row>
    <row r="2040" spans="25:26" x14ac:dyDescent="0.2">
      <c r="Y2040" s="108"/>
      <c r="Z2040" s="108"/>
    </row>
    <row r="2041" spans="25:26" x14ac:dyDescent="0.2">
      <c r="Y2041" s="108"/>
      <c r="Z2041" s="108"/>
    </row>
    <row r="2042" spans="25:26" x14ac:dyDescent="0.2">
      <c r="Y2042" s="108"/>
      <c r="Z2042" s="108"/>
    </row>
    <row r="2043" spans="25:26" x14ac:dyDescent="0.2">
      <c r="Y2043" s="108"/>
      <c r="Z2043" s="108"/>
    </row>
    <row r="2044" spans="25:26" x14ac:dyDescent="0.2">
      <c r="Y2044" s="108"/>
      <c r="Z2044" s="108"/>
    </row>
    <row r="2045" spans="25:26" x14ac:dyDescent="0.2">
      <c r="Y2045" s="108"/>
      <c r="Z2045" s="108"/>
    </row>
    <row r="2046" spans="25:26" x14ac:dyDescent="0.2">
      <c r="Y2046" s="108"/>
      <c r="Z2046" s="108"/>
    </row>
    <row r="2047" spans="25:26" x14ac:dyDescent="0.2">
      <c r="Y2047" s="108"/>
      <c r="Z2047" s="108"/>
    </row>
    <row r="2048" spans="25:26" x14ac:dyDescent="0.2">
      <c r="Y2048" s="108"/>
      <c r="Z2048" s="108"/>
    </row>
    <row r="2049" spans="25:26" x14ac:dyDescent="0.2">
      <c r="Y2049" s="108"/>
      <c r="Z2049" s="108"/>
    </row>
    <row r="2050" spans="25:26" x14ac:dyDescent="0.2">
      <c r="Y2050" s="108"/>
      <c r="Z2050" s="108"/>
    </row>
    <row r="2051" spans="25:26" x14ac:dyDescent="0.2">
      <c r="Y2051" s="108"/>
      <c r="Z2051" s="108"/>
    </row>
    <row r="2052" spans="25:26" x14ac:dyDescent="0.2">
      <c r="Y2052" s="108"/>
      <c r="Z2052" s="108"/>
    </row>
    <row r="2053" spans="25:26" x14ac:dyDescent="0.2">
      <c r="Y2053" s="108"/>
      <c r="Z2053" s="108"/>
    </row>
    <row r="2054" spans="25:26" x14ac:dyDescent="0.2">
      <c r="Y2054" s="108"/>
      <c r="Z2054" s="108"/>
    </row>
    <row r="2055" spans="25:26" x14ac:dyDescent="0.2">
      <c r="Y2055" s="108"/>
      <c r="Z2055" s="108"/>
    </row>
    <row r="2056" spans="25:26" x14ac:dyDescent="0.2">
      <c r="Y2056" s="108"/>
      <c r="Z2056" s="108"/>
    </row>
    <row r="2057" spans="25:26" x14ac:dyDescent="0.2">
      <c r="Y2057" s="108"/>
      <c r="Z2057" s="108"/>
    </row>
    <row r="2058" spans="25:26" x14ac:dyDescent="0.2">
      <c r="Y2058" s="108"/>
      <c r="Z2058" s="108"/>
    </row>
    <row r="2059" spans="25:26" x14ac:dyDescent="0.2">
      <c r="Y2059" s="108"/>
      <c r="Z2059" s="108"/>
    </row>
    <row r="2060" spans="25:26" x14ac:dyDescent="0.2">
      <c r="Y2060" s="108"/>
      <c r="Z2060" s="108"/>
    </row>
    <row r="2061" spans="25:26" x14ac:dyDescent="0.2">
      <c r="Y2061" s="108"/>
      <c r="Z2061" s="108"/>
    </row>
    <row r="2062" spans="25:26" x14ac:dyDescent="0.2">
      <c r="Y2062" s="108"/>
      <c r="Z2062" s="108"/>
    </row>
    <row r="2063" spans="25:26" x14ac:dyDescent="0.2">
      <c r="Y2063" s="108"/>
      <c r="Z2063" s="108"/>
    </row>
    <row r="2064" spans="25:26" x14ac:dyDescent="0.2">
      <c r="Y2064" s="108"/>
      <c r="Z2064" s="108"/>
    </row>
    <row r="2065" spans="25:26" x14ac:dyDescent="0.2">
      <c r="Y2065" s="108"/>
      <c r="Z2065" s="108"/>
    </row>
    <row r="2066" spans="25:26" x14ac:dyDescent="0.2">
      <c r="Y2066" s="108"/>
      <c r="Z2066" s="108"/>
    </row>
    <row r="2067" spans="25:26" x14ac:dyDescent="0.2">
      <c r="Y2067" s="108"/>
      <c r="Z2067" s="108"/>
    </row>
    <row r="2068" spans="25:26" x14ac:dyDescent="0.2">
      <c r="Y2068" s="108"/>
      <c r="Z2068" s="108"/>
    </row>
    <row r="2069" spans="25:26" x14ac:dyDescent="0.2">
      <c r="Y2069" s="108"/>
      <c r="Z2069" s="108"/>
    </row>
    <row r="2070" spans="25:26" x14ac:dyDescent="0.2">
      <c r="Y2070" s="108"/>
      <c r="Z2070" s="108"/>
    </row>
    <row r="2071" spans="25:26" x14ac:dyDescent="0.2">
      <c r="Y2071" s="108"/>
      <c r="Z2071" s="108"/>
    </row>
    <row r="2072" spans="25:26" x14ac:dyDescent="0.2">
      <c r="Y2072" s="108"/>
      <c r="Z2072" s="108"/>
    </row>
    <row r="2073" spans="25:26" x14ac:dyDescent="0.2">
      <c r="Y2073" s="108"/>
      <c r="Z2073" s="108"/>
    </row>
    <row r="2074" spans="25:26" x14ac:dyDescent="0.2">
      <c r="Y2074" s="108"/>
      <c r="Z2074" s="108"/>
    </row>
    <row r="2075" spans="25:26" x14ac:dyDescent="0.2">
      <c r="Y2075" s="108"/>
      <c r="Z2075" s="108"/>
    </row>
    <row r="2076" spans="25:26" x14ac:dyDescent="0.2">
      <c r="Y2076" s="108"/>
      <c r="Z2076" s="108"/>
    </row>
    <row r="2077" spans="25:26" x14ac:dyDescent="0.2">
      <c r="Y2077" s="108"/>
      <c r="Z2077" s="108"/>
    </row>
    <row r="2078" spans="25:26" x14ac:dyDescent="0.2">
      <c r="Y2078" s="108"/>
      <c r="Z2078" s="108"/>
    </row>
    <row r="2079" spans="25:26" x14ac:dyDescent="0.2">
      <c r="Y2079" s="108"/>
      <c r="Z2079" s="108"/>
    </row>
    <row r="2080" spans="25:26" x14ac:dyDescent="0.2">
      <c r="Y2080" s="108"/>
      <c r="Z2080" s="108"/>
    </row>
    <row r="2081" spans="25:26" x14ac:dyDescent="0.2">
      <c r="Y2081" s="108"/>
      <c r="Z2081" s="108"/>
    </row>
    <row r="2082" spans="25:26" x14ac:dyDescent="0.2">
      <c r="Y2082" s="108"/>
      <c r="Z2082" s="108"/>
    </row>
    <row r="2083" spans="25:26" x14ac:dyDescent="0.2">
      <c r="Y2083" s="108"/>
      <c r="Z2083" s="108"/>
    </row>
    <row r="2084" spans="25:26" x14ac:dyDescent="0.2">
      <c r="Y2084" s="108"/>
      <c r="Z2084" s="108"/>
    </row>
    <row r="2085" spans="25:26" x14ac:dyDescent="0.2">
      <c r="Y2085" s="108"/>
      <c r="Z2085" s="108"/>
    </row>
    <row r="2086" spans="25:26" x14ac:dyDescent="0.2">
      <c r="Y2086" s="108"/>
      <c r="Z2086" s="108"/>
    </row>
    <row r="2087" spans="25:26" x14ac:dyDescent="0.2">
      <c r="Y2087" s="108"/>
      <c r="Z2087" s="108"/>
    </row>
    <row r="2088" spans="25:26" x14ac:dyDescent="0.2">
      <c r="Y2088" s="108"/>
      <c r="Z2088" s="108"/>
    </row>
    <row r="2089" spans="25:26" x14ac:dyDescent="0.2">
      <c r="Y2089" s="108"/>
      <c r="Z2089" s="108"/>
    </row>
    <row r="2090" spans="25:26" x14ac:dyDescent="0.2">
      <c r="Y2090" s="108"/>
      <c r="Z2090" s="108"/>
    </row>
    <row r="2091" spans="25:26" x14ac:dyDescent="0.2">
      <c r="Y2091" s="108"/>
      <c r="Z2091" s="108"/>
    </row>
    <row r="2092" spans="25:26" x14ac:dyDescent="0.2">
      <c r="Y2092" s="108"/>
      <c r="Z2092" s="108"/>
    </row>
    <row r="2093" spans="25:26" x14ac:dyDescent="0.2">
      <c r="Y2093" s="108"/>
      <c r="Z2093" s="108"/>
    </row>
    <row r="2094" spans="25:26" x14ac:dyDescent="0.2">
      <c r="Y2094" s="108"/>
      <c r="Z2094" s="108"/>
    </row>
    <row r="2095" spans="25:26" x14ac:dyDescent="0.2">
      <c r="Y2095" s="108"/>
      <c r="Z2095" s="108"/>
    </row>
    <row r="2096" spans="25:26" x14ac:dyDescent="0.2">
      <c r="Y2096" s="108"/>
      <c r="Z2096" s="108"/>
    </row>
    <row r="2097" spans="25:26" x14ac:dyDescent="0.2">
      <c r="Y2097" s="108"/>
      <c r="Z2097" s="108"/>
    </row>
    <row r="2098" spans="25:26" x14ac:dyDescent="0.2">
      <c r="Y2098" s="108"/>
      <c r="Z2098" s="108"/>
    </row>
    <row r="2099" spans="25:26" x14ac:dyDescent="0.2">
      <c r="Y2099" s="108"/>
      <c r="Z2099" s="108"/>
    </row>
    <row r="2100" spans="25:26" x14ac:dyDescent="0.2">
      <c r="Y2100" s="108"/>
      <c r="Z2100" s="108"/>
    </row>
    <row r="2101" spans="25:26" x14ac:dyDescent="0.2">
      <c r="Y2101" s="108"/>
      <c r="Z2101" s="108"/>
    </row>
    <row r="2102" spans="25:26" x14ac:dyDescent="0.2">
      <c r="Y2102" s="108"/>
      <c r="Z2102" s="108"/>
    </row>
    <row r="2103" spans="25:26" x14ac:dyDescent="0.2">
      <c r="Y2103" s="108"/>
      <c r="Z2103" s="108"/>
    </row>
    <row r="2104" spans="25:26" x14ac:dyDescent="0.2">
      <c r="Y2104" s="108"/>
      <c r="Z2104" s="108"/>
    </row>
    <row r="2105" spans="25:26" x14ac:dyDescent="0.2">
      <c r="Y2105" s="108"/>
      <c r="Z2105" s="108"/>
    </row>
    <row r="2106" spans="25:26" x14ac:dyDescent="0.2">
      <c r="Y2106" s="108"/>
      <c r="Z2106" s="108"/>
    </row>
    <row r="2107" spans="25:26" x14ac:dyDescent="0.2">
      <c r="Y2107" s="108"/>
      <c r="Z2107" s="108"/>
    </row>
    <row r="2108" spans="25:26" x14ac:dyDescent="0.2">
      <c r="Y2108" s="108"/>
      <c r="Z2108" s="108"/>
    </row>
    <row r="2109" spans="25:26" x14ac:dyDescent="0.2">
      <c r="Y2109" s="108"/>
      <c r="Z2109" s="108"/>
    </row>
    <row r="2110" spans="25:26" x14ac:dyDescent="0.2">
      <c r="Y2110" s="108"/>
      <c r="Z2110" s="108"/>
    </row>
    <row r="2111" spans="25:26" x14ac:dyDescent="0.2">
      <c r="Y2111" s="108"/>
      <c r="Z2111" s="108"/>
    </row>
    <row r="2112" spans="25:26" x14ac:dyDescent="0.2">
      <c r="Y2112" s="108"/>
      <c r="Z2112" s="108"/>
    </row>
    <row r="2113" spans="25:26" x14ac:dyDescent="0.2">
      <c r="Y2113" s="108"/>
      <c r="Z2113" s="108"/>
    </row>
    <row r="2114" spans="25:26" x14ac:dyDescent="0.2">
      <c r="Y2114" s="108"/>
      <c r="Z2114" s="108"/>
    </row>
    <row r="2115" spans="25:26" x14ac:dyDescent="0.2">
      <c r="Y2115" s="108"/>
      <c r="Z2115" s="108"/>
    </row>
    <row r="2116" spans="25:26" x14ac:dyDescent="0.2">
      <c r="Y2116" s="108"/>
      <c r="Z2116" s="108"/>
    </row>
    <row r="2117" spans="25:26" x14ac:dyDescent="0.2">
      <c r="Y2117" s="108"/>
      <c r="Z2117" s="108"/>
    </row>
    <row r="2118" spans="25:26" x14ac:dyDescent="0.2">
      <c r="Y2118" s="108"/>
      <c r="Z2118" s="108"/>
    </row>
    <row r="2119" spans="25:26" x14ac:dyDescent="0.2">
      <c r="Y2119" s="108"/>
      <c r="Z2119" s="108"/>
    </row>
    <row r="2120" spans="25:26" x14ac:dyDescent="0.2">
      <c r="Y2120" s="108"/>
      <c r="Z2120" s="108"/>
    </row>
    <row r="2121" spans="25:26" x14ac:dyDescent="0.2">
      <c r="Y2121" s="108"/>
      <c r="Z2121" s="108"/>
    </row>
    <row r="2122" spans="25:26" x14ac:dyDescent="0.2">
      <c r="Y2122" s="108"/>
      <c r="Z2122" s="108"/>
    </row>
    <row r="2123" spans="25:26" x14ac:dyDescent="0.2">
      <c r="Y2123" s="108"/>
      <c r="Z2123" s="108"/>
    </row>
    <row r="2124" spans="25:26" x14ac:dyDescent="0.2">
      <c r="Y2124" s="108"/>
      <c r="Z2124" s="108"/>
    </row>
    <row r="2125" spans="25:26" x14ac:dyDescent="0.2">
      <c r="Y2125" s="108"/>
      <c r="Z2125" s="108"/>
    </row>
    <row r="2126" spans="25:26" x14ac:dyDescent="0.2">
      <c r="Y2126" s="108"/>
      <c r="Z2126" s="108"/>
    </row>
    <row r="2127" spans="25:26" x14ac:dyDescent="0.2">
      <c r="Y2127" s="108"/>
      <c r="Z2127" s="108"/>
    </row>
    <row r="2128" spans="25:26" x14ac:dyDescent="0.2">
      <c r="Y2128" s="108"/>
      <c r="Z2128" s="108"/>
    </row>
    <row r="2129" spans="25:26" x14ac:dyDescent="0.2">
      <c r="Y2129" s="108"/>
      <c r="Z2129" s="108"/>
    </row>
    <row r="2130" spans="25:26" x14ac:dyDescent="0.2">
      <c r="Y2130" s="108"/>
      <c r="Z2130" s="108"/>
    </row>
    <row r="2131" spans="25:26" x14ac:dyDescent="0.2">
      <c r="Y2131" s="108"/>
      <c r="Z2131" s="108"/>
    </row>
    <row r="2132" spans="25:26" x14ac:dyDescent="0.2">
      <c r="Y2132" s="108"/>
      <c r="Z2132" s="108"/>
    </row>
    <row r="2133" spans="25:26" x14ac:dyDescent="0.2">
      <c r="Y2133" s="108"/>
      <c r="Z2133" s="108"/>
    </row>
    <row r="2134" spans="25:26" x14ac:dyDescent="0.2">
      <c r="Y2134" s="108"/>
      <c r="Z2134" s="108"/>
    </row>
    <row r="2135" spans="25:26" x14ac:dyDescent="0.2">
      <c r="Y2135" s="108"/>
      <c r="Z2135" s="108"/>
    </row>
    <row r="2136" spans="25:26" x14ac:dyDescent="0.2">
      <c r="Y2136" s="108"/>
      <c r="Z2136" s="108"/>
    </row>
    <row r="2137" spans="25:26" x14ac:dyDescent="0.2">
      <c r="Y2137" s="108"/>
      <c r="Z2137" s="108"/>
    </row>
    <row r="2138" spans="25:26" x14ac:dyDescent="0.2">
      <c r="Y2138" s="108"/>
      <c r="Z2138" s="108"/>
    </row>
    <row r="2139" spans="25:26" x14ac:dyDescent="0.2">
      <c r="Y2139" s="108"/>
      <c r="Z2139" s="108"/>
    </row>
    <row r="2140" spans="25:26" x14ac:dyDescent="0.2">
      <c r="Y2140" s="108"/>
      <c r="Z2140" s="108"/>
    </row>
    <row r="2141" spans="25:26" x14ac:dyDescent="0.2">
      <c r="Y2141" s="108"/>
      <c r="Z2141" s="108"/>
    </row>
    <row r="2142" spans="25:26" x14ac:dyDescent="0.2">
      <c r="Y2142" s="108"/>
      <c r="Z2142" s="108"/>
    </row>
    <row r="2143" spans="25:26" x14ac:dyDescent="0.2">
      <c r="Y2143" s="108"/>
      <c r="Z2143" s="108"/>
    </row>
    <row r="2144" spans="25:26" x14ac:dyDescent="0.2">
      <c r="Y2144" s="108"/>
      <c r="Z2144" s="108"/>
    </row>
    <row r="2145" spans="25:26" x14ac:dyDescent="0.2">
      <c r="Y2145" s="108"/>
      <c r="Z2145" s="108"/>
    </row>
    <row r="2146" spans="25:26" x14ac:dyDescent="0.2">
      <c r="Y2146" s="108"/>
      <c r="Z2146" s="108"/>
    </row>
    <row r="2147" spans="25:26" x14ac:dyDescent="0.2">
      <c r="Y2147" s="108"/>
      <c r="Z2147" s="108"/>
    </row>
    <row r="2148" spans="25:26" x14ac:dyDescent="0.2">
      <c r="Y2148" s="108"/>
      <c r="Z2148" s="108"/>
    </row>
    <row r="2149" spans="25:26" x14ac:dyDescent="0.2">
      <c r="Y2149" s="108"/>
      <c r="Z2149" s="108"/>
    </row>
    <row r="2150" spans="25:26" x14ac:dyDescent="0.2">
      <c r="Y2150" s="108"/>
      <c r="Z2150" s="108"/>
    </row>
    <row r="2151" spans="25:26" x14ac:dyDescent="0.2">
      <c r="Y2151" s="108"/>
      <c r="Z2151" s="108"/>
    </row>
    <row r="2152" spans="25:26" x14ac:dyDescent="0.2">
      <c r="Y2152" s="108"/>
      <c r="Z2152" s="108"/>
    </row>
    <row r="2153" spans="25:26" x14ac:dyDescent="0.2">
      <c r="Y2153" s="108"/>
      <c r="Z2153" s="108"/>
    </row>
    <row r="2154" spans="25:26" x14ac:dyDescent="0.2">
      <c r="Y2154" s="108"/>
      <c r="Z2154" s="108"/>
    </row>
    <row r="2155" spans="25:26" x14ac:dyDescent="0.2">
      <c r="Y2155" s="108"/>
      <c r="Z2155" s="108"/>
    </row>
    <row r="2156" spans="25:26" x14ac:dyDescent="0.2">
      <c r="Y2156" s="108"/>
      <c r="Z2156" s="108"/>
    </row>
    <row r="2157" spans="25:26" x14ac:dyDescent="0.2">
      <c r="Y2157" s="108"/>
      <c r="Z2157" s="108"/>
    </row>
    <row r="2158" spans="25:26" x14ac:dyDescent="0.2">
      <c r="Y2158" s="108"/>
      <c r="Z2158" s="108"/>
    </row>
    <row r="2159" spans="25:26" x14ac:dyDescent="0.2">
      <c r="Y2159" s="108"/>
      <c r="Z2159" s="108"/>
    </row>
    <row r="2160" spans="25:26" x14ac:dyDescent="0.2">
      <c r="Y2160" s="108"/>
      <c r="Z2160" s="108"/>
    </row>
    <row r="2161" spans="25:26" x14ac:dyDescent="0.2">
      <c r="Y2161" s="108"/>
      <c r="Z2161" s="108"/>
    </row>
    <row r="2162" spans="25:26" x14ac:dyDescent="0.2">
      <c r="Y2162" s="108"/>
      <c r="Z2162" s="108"/>
    </row>
    <row r="2163" spans="25:26" x14ac:dyDescent="0.2">
      <c r="Y2163" s="108"/>
      <c r="Z2163" s="108"/>
    </row>
    <row r="2164" spans="25:26" x14ac:dyDescent="0.2">
      <c r="Y2164" s="108"/>
      <c r="Z2164" s="108"/>
    </row>
    <row r="2165" spans="25:26" x14ac:dyDescent="0.2">
      <c r="Y2165" s="108"/>
      <c r="Z2165" s="108"/>
    </row>
    <row r="2166" spans="25:26" x14ac:dyDescent="0.2">
      <c r="Y2166" s="108"/>
      <c r="Z2166" s="108"/>
    </row>
    <row r="2167" spans="25:26" x14ac:dyDescent="0.2">
      <c r="Y2167" s="108"/>
      <c r="Z2167" s="108"/>
    </row>
    <row r="2168" spans="25:26" x14ac:dyDescent="0.2">
      <c r="Y2168" s="108"/>
      <c r="Z2168" s="108"/>
    </row>
    <row r="2169" spans="25:26" x14ac:dyDescent="0.2">
      <c r="Y2169" s="108"/>
      <c r="Z2169" s="108"/>
    </row>
    <row r="2170" spans="25:26" x14ac:dyDescent="0.2">
      <c r="Y2170" s="108"/>
      <c r="Z2170" s="108"/>
    </row>
    <row r="2171" spans="25:26" x14ac:dyDescent="0.2">
      <c r="Y2171" s="108"/>
      <c r="Z2171" s="108"/>
    </row>
    <row r="2172" spans="25:26" x14ac:dyDescent="0.2">
      <c r="Y2172" s="108"/>
      <c r="Z2172" s="108"/>
    </row>
    <row r="2173" spans="25:26" x14ac:dyDescent="0.2">
      <c r="Y2173" s="108"/>
      <c r="Z2173" s="108"/>
    </row>
    <row r="2174" spans="25:26" x14ac:dyDescent="0.2">
      <c r="Y2174" s="108"/>
      <c r="Z2174" s="108"/>
    </row>
    <row r="2175" spans="25:26" x14ac:dyDescent="0.2">
      <c r="Y2175" s="108"/>
      <c r="Z2175" s="108"/>
    </row>
    <row r="2176" spans="25:26" x14ac:dyDescent="0.2">
      <c r="Y2176" s="108"/>
      <c r="Z2176" s="108"/>
    </row>
    <row r="2177" spans="25:26" x14ac:dyDescent="0.2">
      <c r="Y2177" s="108"/>
      <c r="Z2177" s="108"/>
    </row>
    <row r="2178" spans="25:26" x14ac:dyDescent="0.2">
      <c r="Y2178" s="108"/>
      <c r="Z2178" s="108"/>
    </row>
    <row r="2179" spans="25:26" x14ac:dyDescent="0.2">
      <c r="Y2179" s="108"/>
      <c r="Z2179" s="108"/>
    </row>
    <row r="2180" spans="25:26" x14ac:dyDescent="0.2">
      <c r="Y2180" s="108"/>
      <c r="Z2180" s="108"/>
    </row>
    <row r="2181" spans="25:26" x14ac:dyDescent="0.2">
      <c r="Y2181" s="108"/>
      <c r="Z2181" s="108"/>
    </row>
    <row r="2182" spans="25:26" x14ac:dyDescent="0.2">
      <c r="Y2182" s="108"/>
      <c r="Z2182" s="108"/>
    </row>
    <row r="2183" spans="25:26" x14ac:dyDescent="0.2">
      <c r="Y2183" s="108"/>
      <c r="Z2183" s="108"/>
    </row>
    <row r="2184" spans="25:26" x14ac:dyDescent="0.2">
      <c r="Y2184" s="108"/>
      <c r="Z2184" s="108"/>
    </row>
    <row r="2185" spans="25:26" x14ac:dyDescent="0.2">
      <c r="Y2185" s="108"/>
      <c r="Z2185" s="108"/>
    </row>
    <row r="2186" spans="25:26" x14ac:dyDescent="0.2">
      <c r="Y2186" s="108"/>
      <c r="Z2186" s="108"/>
    </row>
    <row r="2187" spans="25:26" x14ac:dyDescent="0.2">
      <c r="Y2187" s="108"/>
      <c r="Z2187" s="108"/>
    </row>
    <row r="2188" spans="25:26" x14ac:dyDescent="0.2">
      <c r="Y2188" s="108"/>
      <c r="Z2188" s="108"/>
    </row>
    <row r="2189" spans="25:26" x14ac:dyDescent="0.2">
      <c r="Y2189" s="108"/>
      <c r="Z2189" s="108"/>
    </row>
    <row r="2190" spans="25:26" x14ac:dyDescent="0.2">
      <c r="Y2190" s="108"/>
      <c r="Z2190" s="108"/>
    </row>
    <row r="2191" spans="25:26" x14ac:dyDescent="0.2">
      <c r="Y2191" s="108"/>
      <c r="Z2191" s="108"/>
    </row>
    <row r="2192" spans="25:26" x14ac:dyDescent="0.2">
      <c r="Y2192" s="108"/>
      <c r="Z2192" s="108"/>
    </row>
    <row r="2193" spans="25:26" x14ac:dyDescent="0.2">
      <c r="Y2193" s="108"/>
      <c r="Z2193" s="108"/>
    </row>
    <row r="2194" spans="25:26" x14ac:dyDescent="0.2">
      <c r="Y2194" s="108"/>
      <c r="Z2194" s="108"/>
    </row>
    <row r="2195" spans="25:26" x14ac:dyDescent="0.2">
      <c r="Y2195" s="108"/>
      <c r="Z2195" s="108"/>
    </row>
    <row r="2196" spans="25:26" x14ac:dyDescent="0.2">
      <c r="Y2196" s="108"/>
      <c r="Z2196" s="108"/>
    </row>
    <row r="2197" spans="25:26" x14ac:dyDescent="0.2">
      <c r="Y2197" s="108"/>
      <c r="Z2197" s="108"/>
    </row>
    <row r="2198" spans="25:26" x14ac:dyDescent="0.2">
      <c r="Y2198" s="108"/>
      <c r="Z2198" s="108"/>
    </row>
    <row r="2199" spans="25:26" x14ac:dyDescent="0.2">
      <c r="Y2199" s="108"/>
      <c r="Z2199" s="108"/>
    </row>
    <row r="2200" spans="25:26" x14ac:dyDescent="0.2">
      <c r="Y2200" s="108"/>
      <c r="Z2200" s="108"/>
    </row>
    <row r="2201" spans="25:26" x14ac:dyDescent="0.2">
      <c r="Y2201" s="108"/>
      <c r="Z2201" s="108"/>
    </row>
    <row r="2202" spans="25:26" x14ac:dyDescent="0.2">
      <c r="Y2202" s="108"/>
      <c r="Z2202" s="108"/>
    </row>
    <row r="2203" spans="25:26" x14ac:dyDescent="0.2">
      <c r="Y2203" s="108"/>
      <c r="Z2203" s="108"/>
    </row>
    <row r="2204" spans="25:26" x14ac:dyDescent="0.2">
      <c r="Y2204" s="108"/>
      <c r="Z2204" s="108"/>
    </row>
    <row r="2205" spans="25:26" x14ac:dyDescent="0.2">
      <c r="Y2205" s="108"/>
      <c r="Z2205" s="108"/>
    </row>
    <row r="2206" spans="25:26" x14ac:dyDescent="0.2">
      <c r="Y2206" s="108"/>
      <c r="Z2206" s="108"/>
    </row>
    <row r="2207" spans="25:26" x14ac:dyDescent="0.2">
      <c r="Y2207" s="108"/>
      <c r="Z2207" s="108"/>
    </row>
    <row r="2208" spans="25:26" x14ac:dyDescent="0.2">
      <c r="Y2208" s="108"/>
      <c r="Z2208" s="108"/>
    </row>
    <row r="2209" spans="25:26" x14ac:dyDescent="0.2">
      <c r="Y2209" s="108"/>
      <c r="Z2209" s="108"/>
    </row>
    <row r="2210" spans="25:26" x14ac:dyDescent="0.2">
      <c r="Y2210" s="108"/>
      <c r="Z2210" s="108"/>
    </row>
    <row r="2211" spans="25:26" x14ac:dyDescent="0.2">
      <c r="Y2211" s="108"/>
      <c r="Z2211" s="108"/>
    </row>
    <row r="2212" spans="25:26" x14ac:dyDescent="0.2">
      <c r="Y2212" s="108"/>
      <c r="Z2212" s="108"/>
    </row>
    <row r="2213" spans="25:26" x14ac:dyDescent="0.2">
      <c r="Y2213" s="108"/>
      <c r="Z2213" s="108"/>
    </row>
    <row r="2214" spans="25:26" x14ac:dyDescent="0.2">
      <c r="Y2214" s="108"/>
      <c r="Z2214" s="108"/>
    </row>
    <row r="2215" spans="25:26" x14ac:dyDescent="0.2">
      <c r="Y2215" s="108"/>
      <c r="Z2215" s="108"/>
    </row>
    <row r="2216" spans="25:26" x14ac:dyDescent="0.2">
      <c r="Y2216" s="108"/>
      <c r="Z2216" s="108"/>
    </row>
    <row r="2217" spans="25:26" x14ac:dyDescent="0.2">
      <c r="Y2217" s="108"/>
      <c r="Z2217" s="108"/>
    </row>
    <row r="2218" spans="25:26" x14ac:dyDescent="0.2">
      <c r="Y2218" s="108"/>
      <c r="Z2218" s="108"/>
    </row>
    <row r="2219" spans="25:26" x14ac:dyDescent="0.2">
      <c r="Y2219" s="108"/>
      <c r="Z2219" s="108"/>
    </row>
    <row r="2220" spans="25:26" x14ac:dyDescent="0.2">
      <c r="Y2220" s="108"/>
      <c r="Z2220" s="108"/>
    </row>
    <row r="2221" spans="25:26" x14ac:dyDescent="0.2">
      <c r="Y2221" s="108"/>
      <c r="Z2221" s="108"/>
    </row>
    <row r="2222" spans="25:26" x14ac:dyDescent="0.2">
      <c r="Y2222" s="108"/>
      <c r="Z2222" s="108"/>
    </row>
    <row r="2223" spans="25:26" x14ac:dyDescent="0.2">
      <c r="Y2223" s="108"/>
      <c r="Z2223" s="108"/>
    </row>
    <row r="2224" spans="25:26" x14ac:dyDescent="0.2">
      <c r="Y2224" s="108"/>
      <c r="Z2224" s="108"/>
    </row>
    <row r="2225" spans="25:26" x14ac:dyDescent="0.2">
      <c r="Y2225" s="108"/>
      <c r="Z2225" s="108"/>
    </row>
    <row r="2226" spans="25:26" x14ac:dyDescent="0.2">
      <c r="Y2226" s="108"/>
      <c r="Z2226" s="108"/>
    </row>
    <row r="2227" spans="25:26" x14ac:dyDescent="0.2">
      <c r="Y2227" s="108"/>
      <c r="Z2227" s="108"/>
    </row>
    <row r="2228" spans="25:26" x14ac:dyDescent="0.2">
      <c r="Y2228" s="108"/>
      <c r="Z2228" s="108"/>
    </row>
    <row r="2229" spans="25:26" x14ac:dyDescent="0.2">
      <c r="Y2229" s="108"/>
      <c r="Z2229" s="108"/>
    </row>
    <row r="2230" spans="25:26" x14ac:dyDescent="0.2">
      <c r="Y2230" s="108"/>
      <c r="Z2230" s="108"/>
    </row>
    <row r="2231" spans="25:26" x14ac:dyDescent="0.2">
      <c r="Y2231" s="108"/>
      <c r="Z2231" s="108"/>
    </row>
    <row r="2232" spans="25:26" x14ac:dyDescent="0.2">
      <c r="Y2232" s="108"/>
      <c r="Z2232" s="108"/>
    </row>
    <row r="2233" spans="25:26" x14ac:dyDescent="0.2">
      <c r="Y2233" s="108"/>
      <c r="Z2233" s="108"/>
    </row>
    <row r="2234" spans="25:26" x14ac:dyDescent="0.2">
      <c r="Y2234" s="108"/>
      <c r="Z2234" s="108"/>
    </row>
    <row r="2235" spans="25:26" x14ac:dyDescent="0.2">
      <c r="Y2235" s="108"/>
      <c r="Z2235" s="108"/>
    </row>
    <row r="2236" spans="25:26" x14ac:dyDescent="0.2">
      <c r="Y2236" s="108"/>
      <c r="Z2236" s="108"/>
    </row>
    <row r="2237" spans="25:26" x14ac:dyDescent="0.2">
      <c r="Y2237" s="108"/>
      <c r="Z2237" s="108"/>
    </row>
    <row r="2238" spans="25:26" x14ac:dyDescent="0.2">
      <c r="Y2238" s="108"/>
      <c r="Z2238" s="108"/>
    </row>
    <row r="2239" spans="25:26" x14ac:dyDescent="0.2">
      <c r="Y2239" s="108"/>
      <c r="Z2239" s="108"/>
    </row>
    <row r="2240" spans="25:26" x14ac:dyDescent="0.2">
      <c r="Y2240" s="108"/>
      <c r="Z2240" s="108"/>
    </row>
    <row r="2241" spans="25:26" x14ac:dyDescent="0.2">
      <c r="Y2241" s="108"/>
      <c r="Z2241" s="108"/>
    </row>
    <row r="2242" spans="25:26" x14ac:dyDescent="0.2">
      <c r="Y2242" s="108"/>
      <c r="Z2242" s="108"/>
    </row>
    <row r="2243" spans="25:26" x14ac:dyDescent="0.2">
      <c r="Y2243" s="108"/>
      <c r="Z2243" s="108"/>
    </row>
    <row r="2244" spans="25:26" x14ac:dyDescent="0.2">
      <c r="Y2244" s="108"/>
      <c r="Z2244" s="108"/>
    </row>
    <row r="2245" spans="25:26" x14ac:dyDescent="0.2">
      <c r="Y2245" s="108"/>
      <c r="Z2245" s="108"/>
    </row>
    <row r="2246" spans="25:26" x14ac:dyDescent="0.2">
      <c r="Y2246" s="108"/>
      <c r="Z2246" s="108"/>
    </row>
    <row r="2247" spans="25:26" x14ac:dyDescent="0.2">
      <c r="Y2247" s="108"/>
      <c r="Z2247" s="108"/>
    </row>
    <row r="2248" spans="25:26" x14ac:dyDescent="0.2">
      <c r="Y2248" s="108"/>
      <c r="Z2248" s="108"/>
    </row>
    <row r="2249" spans="25:26" x14ac:dyDescent="0.2">
      <c r="Y2249" s="108"/>
      <c r="Z2249" s="108"/>
    </row>
    <row r="2250" spans="25:26" x14ac:dyDescent="0.2">
      <c r="Y2250" s="108"/>
      <c r="Z2250" s="108"/>
    </row>
    <row r="2251" spans="25:26" x14ac:dyDescent="0.2">
      <c r="Y2251" s="108"/>
      <c r="Z2251" s="108"/>
    </row>
    <row r="2252" spans="25:26" x14ac:dyDescent="0.2">
      <c r="Y2252" s="108"/>
      <c r="Z2252" s="108"/>
    </row>
    <row r="2253" spans="25:26" x14ac:dyDescent="0.2">
      <c r="Y2253" s="108"/>
      <c r="Z2253" s="108"/>
    </row>
    <row r="2254" spans="25:26" x14ac:dyDescent="0.2">
      <c r="Y2254" s="108"/>
      <c r="Z2254" s="108"/>
    </row>
    <row r="2255" spans="25:26" x14ac:dyDescent="0.2">
      <c r="Y2255" s="108"/>
      <c r="Z2255" s="108"/>
    </row>
    <row r="2256" spans="25:26" x14ac:dyDescent="0.2">
      <c r="Y2256" s="108"/>
      <c r="Z2256" s="108"/>
    </row>
    <row r="2257" spans="25:26" x14ac:dyDescent="0.2">
      <c r="Y2257" s="108"/>
      <c r="Z2257" s="108"/>
    </row>
    <row r="2258" spans="25:26" x14ac:dyDescent="0.2">
      <c r="Y2258" s="108"/>
      <c r="Z2258" s="108"/>
    </row>
    <row r="2259" spans="25:26" x14ac:dyDescent="0.2">
      <c r="Y2259" s="108"/>
      <c r="Z2259" s="108"/>
    </row>
    <row r="2260" spans="25:26" x14ac:dyDescent="0.2">
      <c r="Y2260" s="108"/>
      <c r="Z2260" s="108"/>
    </row>
    <row r="2261" spans="25:26" x14ac:dyDescent="0.2">
      <c r="Y2261" s="108"/>
      <c r="Z2261" s="108"/>
    </row>
    <row r="2262" spans="25:26" x14ac:dyDescent="0.2">
      <c r="Y2262" s="108"/>
      <c r="Z2262" s="108"/>
    </row>
    <row r="2263" spans="25:26" x14ac:dyDescent="0.2">
      <c r="Y2263" s="108"/>
      <c r="Z2263" s="108"/>
    </row>
    <row r="2264" spans="25:26" x14ac:dyDescent="0.2">
      <c r="Y2264" s="108"/>
      <c r="Z2264" s="108"/>
    </row>
    <row r="2265" spans="25:26" x14ac:dyDescent="0.2">
      <c r="Y2265" s="108"/>
      <c r="Z2265" s="108"/>
    </row>
    <row r="2266" spans="25:26" x14ac:dyDescent="0.2">
      <c r="Y2266" s="108"/>
      <c r="Z2266" s="108"/>
    </row>
    <row r="2267" spans="25:26" x14ac:dyDescent="0.2">
      <c r="Y2267" s="108"/>
      <c r="Z2267" s="108"/>
    </row>
    <row r="2268" spans="25:26" x14ac:dyDescent="0.2">
      <c r="Y2268" s="108"/>
      <c r="Z2268" s="108"/>
    </row>
    <row r="2269" spans="25:26" x14ac:dyDescent="0.2">
      <c r="Y2269" s="108"/>
      <c r="Z2269" s="108"/>
    </row>
    <row r="2270" spans="25:26" x14ac:dyDescent="0.2">
      <c r="Y2270" s="108"/>
      <c r="Z2270" s="108"/>
    </row>
    <row r="2271" spans="25:26" x14ac:dyDescent="0.2">
      <c r="Y2271" s="108"/>
      <c r="Z2271" s="108"/>
    </row>
    <row r="2272" spans="25:26" x14ac:dyDescent="0.2">
      <c r="Y2272" s="108"/>
      <c r="Z2272" s="108"/>
    </row>
    <row r="2273" spans="25:26" x14ac:dyDescent="0.2">
      <c r="Y2273" s="108"/>
      <c r="Z2273" s="108"/>
    </row>
    <row r="2274" spans="25:26" x14ac:dyDescent="0.2">
      <c r="Y2274" s="108"/>
      <c r="Z2274" s="108"/>
    </row>
    <row r="2275" spans="25:26" x14ac:dyDescent="0.2">
      <c r="Y2275" s="108"/>
      <c r="Z2275" s="108"/>
    </row>
    <row r="2276" spans="25:26" x14ac:dyDescent="0.2">
      <c r="Y2276" s="108"/>
      <c r="Z2276" s="108"/>
    </row>
    <row r="2277" spans="25:26" x14ac:dyDescent="0.2">
      <c r="Y2277" s="108"/>
      <c r="Z2277" s="108"/>
    </row>
    <row r="2278" spans="25:26" x14ac:dyDescent="0.2">
      <c r="Y2278" s="108"/>
      <c r="Z2278" s="108"/>
    </row>
    <row r="2279" spans="25:26" x14ac:dyDescent="0.2">
      <c r="Y2279" s="108"/>
      <c r="Z2279" s="108"/>
    </row>
    <row r="2280" spans="25:26" x14ac:dyDescent="0.2">
      <c r="Y2280" s="108"/>
      <c r="Z2280" s="108"/>
    </row>
    <row r="2281" spans="25:26" x14ac:dyDescent="0.2">
      <c r="Y2281" s="108"/>
      <c r="Z2281" s="108"/>
    </row>
    <row r="2282" spans="25:26" x14ac:dyDescent="0.2">
      <c r="Y2282" s="108"/>
      <c r="Z2282" s="108"/>
    </row>
    <row r="2283" spans="25:26" x14ac:dyDescent="0.2">
      <c r="Y2283" s="108"/>
      <c r="Z2283" s="108"/>
    </row>
    <row r="2284" spans="25:26" x14ac:dyDescent="0.2">
      <c r="Y2284" s="108"/>
      <c r="Z2284" s="108"/>
    </row>
    <row r="2285" spans="25:26" x14ac:dyDescent="0.2">
      <c r="Y2285" s="108"/>
      <c r="Z2285" s="108"/>
    </row>
    <row r="2286" spans="25:26" x14ac:dyDescent="0.2">
      <c r="Y2286" s="108"/>
      <c r="Z2286" s="108"/>
    </row>
    <row r="2287" spans="25:26" x14ac:dyDescent="0.2">
      <c r="Y2287" s="108"/>
      <c r="Z2287" s="108"/>
    </row>
    <row r="2288" spans="25:26" x14ac:dyDescent="0.2">
      <c r="Y2288" s="108"/>
      <c r="Z2288" s="108"/>
    </row>
    <row r="2289" spans="25:26" x14ac:dyDescent="0.2">
      <c r="Y2289" s="108"/>
      <c r="Z2289" s="108"/>
    </row>
    <row r="2290" spans="25:26" x14ac:dyDescent="0.2">
      <c r="Y2290" s="108"/>
      <c r="Z2290" s="108"/>
    </row>
    <row r="2291" spans="25:26" x14ac:dyDescent="0.2">
      <c r="Y2291" s="108"/>
      <c r="Z2291" s="108"/>
    </row>
    <row r="2292" spans="25:26" x14ac:dyDescent="0.2">
      <c r="Y2292" s="108"/>
      <c r="Z2292" s="108"/>
    </row>
    <row r="2293" spans="25:26" x14ac:dyDescent="0.2">
      <c r="Y2293" s="108"/>
      <c r="Z2293" s="108"/>
    </row>
    <row r="2294" spans="25:26" x14ac:dyDescent="0.2">
      <c r="Y2294" s="108"/>
      <c r="Z2294" s="108"/>
    </row>
    <row r="2295" spans="25:26" x14ac:dyDescent="0.2">
      <c r="Y2295" s="108"/>
      <c r="Z2295" s="108"/>
    </row>
    <row r="2296" spans="25:26" x14ac:dyDescent="0.2">
      <c r="Y2296" s="108"/>
      <c r="Z2296" s="108"/>
    </row>
    <row r="2297" spans="25:26" x14ac:dyDescent="0.2">
      <c r="Y2297" s="108"/>
      <c r="Z2297" s="108"/>
    </row>
    <row r="2298" spans="25:26" x14ac:dyDescent="0.2">
      <c r="Y2298" s="108"/>
      <c r="Z2298" s="108"/>
    </row>
    <row r="2299" spans="25:26" x14ac:dyDescent="0.2">
      <c r="Y2299" s="108"/>
      <c r="Z2299" s="108"/>
    </row>
    <row r="2300" spans="25:26" x14ac:dyDescent="0.2">
      <c r="Y2300" s="108"/>
      <c r="Z2300" s="108"/>
    </row>
    <row r="2301" spans="25:26" x14ac:dyDescent="0.2">
      <c r="Y2301" s="108"/>
      <c r="Z2301" s="108"/>
    </row>
    <row r="2302" spans="25:26" x14ac:dyDescent="0.2">
      <c r="Y2302" s="108"/>
      <c r="Z2302" s="108"/>
    </row>
    <row r="2303" spans="25:26" x14ac:dyDescent="0.2">
      <c r="Y2303" s="108"/>
      <c r="Z2303" s="108"/>
    </row>
    <row r="2304" spans="25:26" x14ac:dyDescent="0.2">
      <c r="Y2304" s="108"/>
      <c r="Z2304" s="108"/>
    </row>
    <row r="2305" spans="25:26" x14ac:dyDescent="0.2">
      <c r="Y2305" s="108"/>
      <c r="Z2305" s="108"/>
    </row>
    <row r="2306" spans="25:26" x14ac:dyDescent="0.2">
      <c r="Y2306" s="108"/>
      <c r="Z2306" s="108"/>
    </row>
    <row r="2307" spans="25:26" x14ac:dyDescent="0.2">
      <c r="Y2307" s="108"/>
      <c r="Z2307" s="108"/>
    </row>
    <row r="2308" spans="25:26" x14ac:dyDescent="0.2">
      <c r="Y2308" s="108"/>
      <c r="Z2308" s="108"/>
    </row>
    <row r="2309" spans="25:26" x14ac:dyDescent="0.2">
      <c r="Y2309" s="108"/>
      <c r="Z2309" s="108"/>
    </row>
    <row r="2310" spans="25:26" x14ac:dyDescent="0.2">
      <c r="Y2310" s="108"/>
      <c r="Z2310" s="108"/>
    </row>
    <row r="2311" spans="25:26" x14ac:dyDescent="0.2">
      <c r="Y2311" s="108"/>
      <c r="Z2311" s="108"/>
    </row>
    <row r="2312" spans="25:26" x14ac:dyDescent="0.2">
      <c r="Y2312" s="108"/>
      <c r="Z2312" s="108"/>
    </row>
    <row r="2313" spans="25:26" x14ac:dyDescent="0.2">
      <c r="Y2313" s="108"/>
      <c r="Z2313" s="108"/>
    </row>
    <row r="2314" spans="25:26" x14ac:dyDescent="0.2">
      <c r="Y2314" s="108"/>
      <c r="Z2314" s="108"/>
    </row>
    <row r="2315" spans="25:26" x14ac:dyDescent="0.2">
      <c r="Y2315" s="108"/>
      <c r="Z2315" s="108"/>
    </row>
    <row r="2316" spans="25:26" x14ac:dyDescent="0.2">
      <c r="Y2316" s="108"/>
      <c r="Z2316" s="108"/>
    </row>
    <row r="2317" spans="25:26" x14ac:dyDescent="0.2">
      <c r="Y2317" s="108"/>
      <c r="Z2317" s="108"/>
    </row>
    <row r="2318" spans="25:26" x14ac:dyDescent="0.2">
      <c r="Y2318" s="108"/>
      <c r="Z2318" s="108"/>
    </row>
    <row r="2319" spans="25:26" x14ac:dyDescent="0.2">
      <c r="Y2319" s="108"/>
      <c r="Z2319" s="108"/>
    </row>
    <row r="2320" spans="25:26" x14ac:dyDescent="0.2">
      <c r="Y2320" s="108"/>
      <c r="Z2320" s="108"/>
    </row>
    <row r="2321" spans="25:26" x14ac:dyDescent="0.2">
      <c r="Y2321" s="108"/>
      <c r="Z2321" s="108"/>
    </row>
    <row r="2322" spans="25:26" x14ac:dyDescent="0.2">
      <c r="Y2322" s="108"/>
      <c r="Z2322" s="108"/>
    </row>
    <row r="2323" spans="25:26" x14ac:dyDescent="0.2">
      <c r="Y2323" s="108"/>
      <c r="Z2323" s="108"/>
    </row>
    <row r="2324" spans="25:26" x14ac:dyDescent="0.2">
      <c r="Y2324" s="108"/>
      <c r="Z2324" s="108"/>
    </row>
    <row r="2325" spans="25:26" x14ac:dyDescent="0.2">
      <c r="Y2325" s="108"/>
      <c r="Z2325" s="108"/>
    </row>
    <row r="2326" spans="25:26" x14ac:dyDescent="0.2">
      <c r="Y2326" s="108"/>
      <c r="Z2326" s="108"/>
    </row>
    <row r="2327" spans="25:26" x14ac:dyDescent="0.2">
      <c r="Y2327" s="108"/>
      <c r="Z2327" s="108"/>
    </row>
    <row r="2328" spans="25:26" x14ac:dyDescent="0.2">
      <c r="Y2328" s="108"/>
      <c r="Z2328" s="108"/>
    </row>
    <row r="2329" spans="25:26" x14ac:dyDescent="0.2">
      <c r="Y2329" s="108"/>
      <c r="Z2329" s="108"/>
    </row>
    <row r="2330" spans="25:26" x14ac:dyDescent="0.2">
      <c r="Y2330" s="108"/>
      <c r="Z2330" s="108"/>
    </row>
    <row r="2331" spans="25:26" x14ac:dyDescent="0.2">
      <c r="Y2331" s="108"/>
      <c r="Z2331" s="108"/>
    </row>
    <row r="2332" spans="25:26" x14ac:dyDescent="0.2">
      <c r="Y2332" s="108"/>
      <c r="Z2332" s="108"/>
    </row>
    <row r="2333" spans="25:26" x14ac:dyDescent="0.2">
      <c r="Y2333" s="108"/>
      <c r="Z2333" s="108"/>
    </row>
    <row r="2334" spans="25:26" x14ac:dyDescent="0.2">
      <c r="Y2334" s="108"/>
      <c r="Z2334" s="108"/>
    </row>
    <row r="2335" spans="25:26" x14ac:dyDescent="0.2">
      <c r="Y2335" s="108"/>
      <c r="Z2335" s="108"/>
    </row>
    <row r="2336" spans="25:26" x14ac:dyDescent="0.2">
      <c r="Y2336" s="108"/>
      <c r="Z2336" s="108"/>
    </row>
    <row r="2337" spans="25:26" x14ac:dyDescent="0.2">
      <c r="Y2337" s="108"/>
      <c r="Z2337" s="108"/>
    </row>
    <row r="2338" spans="25:26" x14ac:dyDescent="0.2">
      <c r="Y2338" s="108"/>
      <c r="Z2338" s="108"/>
    </row>
    <row r="2339" spans="25:26" x14ac:dyDescent="0.2">
      <c r="Y2339" s="108"/>
      <c r="Z2339" s="108"/>
    </row>
    <row r="2340" spans="25:26" x14ac:dyDescent="0.2">
      <c r="Y2340" s="108"/>
      <c r="Z2340" s="108"/>
    </row>
    <row r="2341" spans="25:26" x14ac:dyDescent="0.2">
      <c r="Y2341" s="108"/>
      <c r="Z2341" s="108"/>
    </row>
    <row r="2342" spans="25:26" x14ac:dyDescent="0.2">
      <c r="Y2342" s="108"/>
      <c r="Z2342" s="108"/>
    </row>
    <row r="2343" spans="25:26" x14ac:dyDescent="0.2">
      <c r="Y2343" s="108"/>
      <c r="Z2343" s="108"/>
    </row>
    <row r="2344" spans="25:26" x14ac:dyDescent="0.2">
      <c r="Y2344" s="108"/>
      <c r="Z2344" s="108"/>
    </row>
    <row r="2345" spans="25:26" x14ac:dyDescent="0.2">
      <c r="Y2345" s="108"/>
      <c r="Z2345" s="108"/>
    </row>
    <row r="2346" spans="25:26" x14ac:dyDescent="0.2">
      <c r="Y2346" s="108"/>
      <c r="Z2346" s="108"/>
    </row>
    <row r="2347" spans="25:26" x14ac:dyDescent="0.2">
      <c r="Y2347" s="108"/>
      <c r="Z2347" s="108"/>
    </row>
    <row r="2348" spans="25:26" x14ac:dyDescent="0.2">
      <c r="Y2348" s="108"/>
      <c r="Z2348" s="108"/>
    </row>
    <row r="2349" spans="25:26" x14ac:dyDescent="0.2">
      <c r="Y2349" s="108"/>
      <c r="Z2349" s="108"/>
    </row>
    <row r="2350" spans="25:26" x14ac:dyDescent="0.2">
      <c r="Y2350" s="108"/>
      <c r="Z2350" s="108"/>
    </row>
    <row r="2351" spans="25:26" x14ac:dyDescent="0.2">
      <c r="Y2351" s="108"/>
      <c r="Z2351" s="108"/>
    </row>
    <row r="2352" spans="25:26" x14ac:dyDescent="0.2">
      <c r="Y2352" s="108"/>
      <c r="Z2352" s="108"/>
    </row>
    <row r="2353" spans="25:26" x14ac:dyDescent="0.2">
      <c r="Y2353" s="108"/>
      <c r="Z2353" s="108"/>
    </row>
    <row r="2354" spans="25:26" x14ac:dyDescent="0.2">
      <c r="Y2354" s="108"/>
      <c r="Z2354" s="108"/>
    </row>
    <row r="2355" spans="25:26" x14ac:dyDescent="0.2">
      <c r="Y2355" s="108"/>
      <c r="Z2355" s="108"/>
    </row>
    <row r="2356" spans="25:26" x14ac:dyDescent="0.2">
      <c r="Y2356" s="108"/>
      <c r="Z2356" s="108"/>
    </row>
    <row r="2357" spans="25:26" x14ac:dyDescent="0.2">
      <c r="Y2357" s="108"/>
      <c r="Z2357" s="108"/>
    </row>
    <row r="2358" spans="25:26" x14ac:dyDescent="0.2">
      <c r="Y2358" s="108"/>
      <c r="Z2358" s="108"/>
    </row>
    <row r="2359" spans="25:26" x14ac:dyDescent="0.2">
      <c r="Y2359" s="108"/>
      <c r="Z2359" s="108"/>
    </row>
    <row r="2360" spans="25:26" x14ac:dyDescent="0.2">
      <c r="Y2360" s="108"/>
      <c r="Z2360" s="108"/>
    </row>
    <row r="2361" spans="25:26" x14ac:dyDescent="0.2">
      <c r="Y2361" s="108"/>
      <c r="Z2361" s="108"/>
    </row>
    <row r="2362" spans="25:26" x14ac:dyDescent="0.2">
      <c r="Y2362" s="108"/>
      <c r="Z2362" s="108"/>
    </row>
    <row r="2363" spans="25:26" x14ac:dyDescent="0.2">
      <c r="Y2363" s="108"/>
      <c r="Z2363" s="108"/>
    </row>
  </sheetData>
  <autoFilter ref="A5:Z62"/>
  <mergeCells count="43">
    <mergeCell ref="D6:D23"/>
    <mergeCell ref="C6:C23"/>
    <mergeCell ref="C24:C43"/>
    <mergeCell ref="E24:E43"/>
    <mergeCell ref="A6:A23"/>
    <mergeCell ref="V4:V5"/>
    <mergeCell ref="Y4:Y5"/>
    <mergeCell ref="L4:O4"/>
    <mergeCell ref="H6:H23"/>
    <mergeCell ref="A44:A62"/>
    <mergeCell ref="B44:B62"/>
    <mergeCell ref="C44:C62"/>
    <mergeCell ref="D44:D62"/>
    <mergeCell ref="E44:E62"/>
    <mergeCell ref="E6:E23"/>
    <mergeCell ref="F6:F23"/>
    <mergeCell ref="G6:G23"/>
    <mergeCell ref="A24:A43"/>
    <mergeCell ref="B24:B43"/>
    <mergeCell ref="D24:D43"/>
    <mergeCell ref="B6:B23"/>
    <mergeCell ref="F44:F62"/>
    <mergeCell ref="G44:G62"/>
    <mergeCell ref="H44:H62"/>
    <mergeCell ref="H24:H43"/>
    <mergeCell ref="F24:F43"/>
    <mergeCell ref="G24:G43"/>
    <mergeCell ref="C1:Y1"/>
    <mergeCell ref="A1:B1"/>
    <mergeCell ref="A4:A5"/>
    <mergeCell ref="B4:C4"/>
    <mergeCell ref="D4:G4"/>
    <mergeCell ref="H4:H5"/>
    <mergeCell ref="I4:I5"/>
    <mergeCell ref="X4:X5"/>
    <mergeCell ref="B2:Z2"/>
    <mergeCell ref="B3:Z3"/>
    <mergeCell ref="J4:J5"/>
    <mergeCell ref="K4:K5"/>
    <mergeCell ref="Z4:Z5"/>
    <mergeCell ref="W4:W5"/>
    <mergeCell ref="Q4:Q5"/>
    <mergeCell ref="R4:U4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221E626E-2CC1-48E7-9812-82688DFD7AE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E3F9F7A7-8259-4B7C-B9D5-5448B909F02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B9880CB4-2269-45CC-B18C-9A9371DD187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E92C602C-90C0-4EDB-A86B-8940336E8C0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75B8FF85-EFFF-4118-B63A-57AB6F6D79A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L6:L62</xm:sqref>
        </x14:conditionalFormatting>
        <x14:conditionalFormatting xmlns:xm="http://schemas.microsoft.com/office/excel/2006/main">
          <x14:cfRule type="cellIs" priority="5" operator="equal" id="{D84B72A4-5641-4A01-A381-4F665446210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B24EE015-904C-451D-92BA-3574F8BFF9A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0ED039D7-5A7E-4240-BF92-050A3600AAC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6CD2EFC6-CA66-4A2E-B229-7EE8BC295CF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443D557C-75FD-4120-BED7-A6B81015A35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N6:N62</xm:sqref>
        </x14:conditionalFormatting>
        <x14:conditionalFormatting xmlns:xm="http://schemas.microsoft.com/office/excel/2006/main">
          <x14:cfRule type="cellIs" priority="15" operator="equal" id="{C5F58FA7-5237-4BE3-B3BD-33E5DAE8DE4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41E8D3CC-07F3-458D-B895-92F08903E77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DE490E51-1D48-4336-A442-B52D5C9CCFA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B66B2A0E-1DAE-4749-8E30-7F359B794EE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Q6:Q62</xm:sqref>
        </x14:conditionalFormatting>
        <x14:conditionalFormatting xmlns:xm="http://schemas.microsoft.com/office/excel/2006/main">
          <x14:cfRule type="cellIs" priority="19" operator="equal" id="{821495E6-F641-44E5-94F3-C0118A12296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7C4D07A8-2B8D-4DBE-824D-1A258789055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0ECEAC87-F5ED-4DB6-8DAC-7FE40733FA3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5E053D5C-B73C-4638-9103-AC8697922B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V6:V62</xm:sqref>
        </x14:conditionalFormatting>
        <x14:conditionalFormatting xmlns:xm="http://schemas.microsoft.com/office/excel/2006/main">
          <x14:cfRule type="cellIs" priority="1" operator="equal" id="{24A5D3D6-0B9A-4C8D-AF55-EB4911E6A01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E2D79060-021D-4BB5-89FC-42433BFD1A2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B7205543-DC13-49C4-97CB-6D9A8C5E196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22F710AD-354B-4D14-AB60-06295A49553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L6:L62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N6:N62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" activePane="bottomLeft" state="frozen"/>
      <selection pane="bottomLeft" activeCell="C4" sqref="C4"/>
    </sheetView>
  </sheetViews>
  <sheetFormatPr baseColWidth="10" defaultColWidth="10.85546875" defaultRowHeight="19.5" x14ac:dyDescent="0.25"/>
  <cols>
    <col min="1" max="1" width="41.42578125" style="10" customWidth="1"/>
    <col min="2" max="2" width="51.42578125" style="66" customWidth="1"/>
    <col min="3" max="3" width="56.28515625" style="11" customWidth="1"/>
    <col min="4" max="16384" width="10.85546875" style="9"/>
  </cols>
  <sheetData>
    <row r="1" spans="1:3" ht="38.1" customHeight="1" x14ac:dyDescent="0.25">
      <c r="A1" s="75" t="s">
        <v>18</v>
      </c>
      <c r="B1" s="75" t="s">
        <v>19</v>
      </c>
      <c r="C1" s="75" t="s">
        <v>20</v>
      </c>
    </row>
    <row r="2" spans="1:3" ht="78" x14ac:dyDescent="0.25">
      <c r="A2" s="68" t="s">
        <v>161</v>
      </c>
      <c r="B2" s="67" t="s">
        <v>162</v>
      </c>
      <c r="C2" s="68" t="s">
        <v>163</v>
      </c>
    </row>
    <row r="3" spans="1:3" ht="58.5" x14ac:dyDescent="0.25">
      <c r="A3" s="68" t="s">
        <v>213</v>
      </c>
      <c r="B3" s="67" t="s">
        <v>214</v>
      </c>
      <c r="C3" s="68" t="s">
        <v>163</v>
      </c>
    </row>
    <row r="4" spans="1:3" ht="409.5" x14ac:dyDescent="0.25">
      <c r="A4" s="68" t="s">
        <v>52</v>
      </c>
      <c r="B4" s="67" t="s">
        <v>215</v>
      </c>
      <c r="C4" s="68" t="s">
        <v>57</v>
      </c>
    </row>
    <row r="5" spans="1:3" ht="97.5" x14ac:dyDescent="0.25">
      <c r="A5" s="68" t="s">
        <v>46</v>
      </c>
      <c r="B5" s="67" t="s">
        <v>47</v>
      </c>
      <c r="C5" s="68" t="s">
        <v>48</v>
      </c>
    </row>
    <row r="6" spans="1:3" ht="97.5" x14ac:dyDescent="0.25">
      <c r="A6" s="68" t="s">
        <v>55</v>
      </c>
      <c r="B6" s="67" t="s">
        <v>147</v>
      </c>
      <c r="C6" s="68" t="s">
        <v>57</v>
      </c>
    </row>
    <row r="7" spans="1:3" ht="327.75" customHeight="1" x14ac:dyDescent="0.25">
      <c r="A7" s="68" t="s">
        <v>216</v>
      </c>
      <c r="B7" s="67" t="s">
        <v>217</v>
      </c>
      <c r="C7" s="68" t="s">
        <v>57</v>
      </c>
    </row>
    <row r="8" spans="1:3" ht="97.5" x14ac:dyDescent="0.25">
      <c r="A8" s="68" t="s">
        <v>218</v>
      </c>
      <c r="B8" s="67" t="s">
        <v>219</v>
      </c>
      <c r="C8" s="68" t="s">
        <v>68</v>
      </c>
    </row>
    <row r="9" spans="1:3" ht="97.5" x14ac:dyDescent="0.25">
      <c r="A9" s="68" t="s">
        <v>220</v>
      </c>
      <c r="B9" s="67" t="s">
        <v>219</v>
      </c>
      <c r="C9" s="68" t="s">
        <v>68</v>
      </c>
    </row>
    <row r="10" spans="1:3" ht="136.5" x14ac:dyDescent="0.25">
      <c r="A10" s="68" t="s">
        <v>61</v>
      </c>
      <c r="B10" s="67" t="s">
        <v>221</v>
      </c>
      <c r="C10" s="68" t="s">
        <v>68</v>
      </c>
    </row>
    <row r="11" spans="1:3" ht="117" x14ac:dyDescent="0.25">
      <c r="A11" s="68" t="s">
        <v>222</v>
      </c>
      <c r="B11" s="67" t="s">
        <v>223</v>
      </c>
      <c r="C11" s="68" t="s">
        <v>224</v>
      </c>
    </row>
    <row r="12" spans="1:3" ht="97.5" x14ac:dyDescent="0.25">
      <c r="A12" s="68" t="s">
        <v>66</v>
      </c>
      <c r="B12" s="67" t="s">
        <v>225</v>
      </c>
      <c r="C12" s="68" t="s">
        <v>68</v>
      </c>
    </row>
    <row r="13" spans="1:3" ht="97.5" x14ac:dyDescent="0.25">
      <c r="A13" s="68" t="s">
        <v>72</v>
      </c>
      <c r="B13" s="67" t="s">
        <v>226</v>
      </c>
      <c r="C13" s="68" t="s">
        <v>68</v>
      </c>
    </row>
    <row r="14" spans="1:3" ht="39" x14ac:dyDescent="0.25">
      <c r="A14" s="68" t="s">
        <v>171</v>
      </c>
      <c r="B14" s="67" t="s">
        <v>138</v>
      </c>
      <c r="C14" s="68" t="s">
        <v>139</v>
      </c>
    </row>
    <row r="15" spans="1:3" ht="78" x14ac:dyDescent="0.25">
      <c r="A15" s="68" t="s">
        <v>227</v>
      </c>
      <c r="B15" s="67" t="s">
        <v>228</v>
      </c>
      <c r="C15" s="68" t="s">
        <v>116</v>
      </c>
    </row>
    <row r="16" spans="1:3" ht="39" x14ac:dyDescent="0.25">
      <c r="A16" s="68" t="s">
        <v>137</v>
      </c>
      <c r="B16" s="67" t="s">
        <v>138</v>
      </c>
      <c r="C16" s="68" t="s">
        <v>139</v>
      </c>
    </row>
    <row r="17" spans="1:3" ht="97.5" x14ac:dyDescent="0.25">
      <c r="A17" s="68" t="s">
        <v>229</v>
      </c>
      <c r="B17" s="67" t="s">
        <v>230</v>
      </c>
      <c r="C17" s="68" t="s">
        <v>139</v>
      </c>
    </row>
    <row r="18" spans="1:3" ht="117" x14ac:dyDescent="0.25">
      <c r="A18" s="68" t="s">
        <v>231</v>
      </c>
      <c r="B18" s="67" t="s">
        <v>232</v>
      </c>
      <c r="C18" s="68" t="s">
        <v>139</v>
      </c>
    </row>
    <row r="19" spans="1:3" ht="58.5" x14ac:dyDescent="0.25">
      <c r="A19" s="68" t="s">
        <v>233</v>
      </c>
      <c r="B19" s="67" t="s">
        <v>234</v>
      </c>
      <c r="C19" s="68" t="s">
        <v>235</v>
      </c>
    </row>
    <row r="20" spans="1:3" ht="39" x14ac:dyDescent="0.25">
      <c r="A20" s="68" t="s">
        <v>236</v>
      </c>
      <c r="B20" s="67" t="s">
        <v>234</v>
      </c>
      <c r="C20" s="68" t="s">
        <v>116</v>
      </c>
    </row>
    <row r="21" spans="1:3" ht="78" x14ac:dyDescent="0.25">
      <c r="A21" s="68" t="s">
        <v>193</v>
      </c>
      <c r="B21" s="67" t="s">
        <v>237</v>
      </c>
      <c r="C21" s="68" t="s">
        <v>195</v>
      </c>
    </row>
    <row r="22" spans="1:3" ht="78" x14ac:dyDescent="0.25">
      <c r="A22" s="68" t="s">
        <v>238</v>
      </c>
      <c r="B22" s="67" t="s">
        <v>237</v>
      </c>
      <c r="C22" s="68" t="s">
        <v>195</v>
      </c>
    </row>
    <row r="23" spans="1:3" ht="58.5" x14ac:dyDescent="0.25">
      <c r="A23" s="68" t="s">
        <v>77</v>
      </c>
      <c r="B23" s="67" t="s">
        <v>239</v>
      </c>
      <c r="C23" s="68" t="s">
        <v>79</v>
      </c>
    </row>
    <row r="24" spans="1:3" ht="214.5" x14ac:dyDescent="0.25">
      <c r="A24" s="68" t="s">
        <v>240</v>
      </c>
      <c r="B24" s="67" t="s">
        <v>241</v>
      </c>
      <c r="C24" s="68" t="s">
        <v>242</v>
      </c>
    </row>
    <row r="25" spans="1:3" ht="136.5" x14ac:dyDescent="0.25">
      <c r="A25" s="68" t="s">
        <v>243</v>
      </c>
      <c r="B25" s="67" t="s">
        <v>244</v>
      </c>
      <c r="C25" s="68" t="s">
        <v>245</v>
      </c>
    </row>
    <row r="26" spans="1:3" ht="97.5" x14ac:dyDescent="0.25">
      <c r="A26" s="68" t="s">
        <v>127</v>
      </c>
      <c r="B26" s="67" t="s">
        <v>246</v>
      </c>
      <c r="C26" s="68" t="s">
        <v>175</v>
      </c>
    </row>
    <row r="27" spans="1:3" ht="370.5" x14ac:dyDescent="0.25">
      <c r="A27" s="68" t="s">
        <v>117</v>
      </c>
      <c r="B27" s="67" t="s">
        <v>247</v>
      </c>
      <c r="C27" s="68" t="s">
        <v>119</v>
      </c>
    </row>
    <row r="28" spans="1:3" ht="202.5" x14ac:dyDescent="0.25">
      <c r="A28" s="68" t="s">
        <v>121</v>
      </c>
      <c r="B28" s="77" t="s">
        <v>248</v>
      </c>
      <c r="C28" s="68" t="s">
        <v>249</v>
      </c>
    </row>
    <row r="29" spans="1:3" ht="195" x14ac:dyDescent="0.25">
      <c r="A29" s="68" t="s">
        <v>177</v>
      </c>
      <c r="B29" s="67" t="s">
        <v>250</v>
      </c>
      <c r="C29" s="68" t="s">
        <v>251</v>
      </c>
    </row>
    <row r="30" spans="1:3" ht="97.5" x14ac:dyDescent="0.25">
      <c r="A30" s="68" t="s">
        <v>252</v>
      </c>
      <c r="B30" s="67" t="s">
        <v>253</v>
      </c>
      <c r="C30" s="68" t="s">
        <v>254</v>
      </c>
    </row>
    <row r="31" spans="1:3" ht="173.1" customHeight="1" x14ac:dyDescent="0.25">
      <c r="A31" s="68" t="s">
        <v>141</v>
      </c>
      <c r="B31" s="128" t="s">
        <v>255</v>
      </c>
      <c r="C31" s="68" t="s">
        <v>143</v>
      </c>
    </row>
    <row r="32" spans="1:3" ht="105" customHeight="1" x14ac:dyDescent="0.25">
      <c r="A32" s="68" t="s">
        <v>256</v>
      </c>
      <c r="B32" s="67" t="s">
        <v>257</v>
      </c>
      <c r="C32" s="68" t="s">
        <v>143</v>
      </c>
    </row>
    <row r="33" spans="1:3" ht="195" x14ac:dyDescent="0.25">
      <c r="A33" s="68" t="s">
        <v>133</v>
      </c>
      <c r="B33" s="67" t="s">
        <v>258</v>
      </c>
      <c r="C33" s="68" t="s">
        <v>86</v>
      </c>
    </row>
    <row r="34" spans="1:3" ht="136.5" x14ac:dyDescent="0.25">
      <c r="A34" s="68" t="s">
        <v>84</v>
      </c>
      <c r="B34" s="67" t="s">
        <v>187</v>
      </c>
      <c r="C34" s="68" t="s">
        <v>86</v>
      </c>
    </row>
    <row r="35" spans="1:3" ht="97.5" x14ac:dyDescent="0.25">
      <c r="A35" s="68" t="s">
        <v>183</v>
      </c>
      <c r="B35" s="67" t="s">
        <v>184</v>
      </c>
      <c r="C35" s="68" t="s">
        <v>86</v>
      </c>
    </row>
    <row r="36" spans="1:3" ht="273" x14ac:dyDescent="0.25">
      <c r="A36" s="68" t="s">
        <v>259</v>
      </c>
      <c r="B36" s="67" t="s">
        <v>260</v>
      </c>
      <c r="C36" s="68" t="s">
        <v>261</v>
      </c>
    </row>
    <row r="37" spans="1:3" ht="409.5" x14ac:dyDescent="0.25">
      <c r="A37" s="68" t="s">
        <v>262</v>
      </c>
      <c r="B37" s="67" t="s">
        <v>263</v>
      </c>
      <c r="C37" s="68" t="s">
        <v>261</v>
      </c>
    </row>
    <row r="38" spans="1:3" ht="156" x14ac:dyDescent="0.25">
      <c r="A38" s="68" t="s">
        <v>264</v>
      </c>
      <c r="B38" s="67" t="s">
        <v>265</v>
      </c>
      <c r="C38" s="68" t="s">
        <v>261</v>
      </c>
    </row>
    <row r="39" spans="1:3" ht="273" x14ac:dyDescent="0.25">
      <c r="A39" s="68" t="s">
        <v>266</v>
      </c>
      <c r="B39" s="67" t="s">
        <v>267</v>
      </c>
      <c r="C39" s="68" t="s">
        <v>261</v>
      </c>
    </row>
    <row r="40" spans="1:3" ht="156" x14ac:dyDescent="0.25">
      <c r="A40" s="68" t="s">
        <v>268</v>
      </c>
      <c r="B40" s="67" t="s">
        <v>269</v>
      </c>
      <c r="C40" s="68" t="s">
        <v>261</v>
      </c>
    </row>
    <row r="41" spans="1:3" ht="156" x14ac:dyDescent="0.25">
      <c r="A41" s="68" t="s">
        <v>270</v>
      </c>
      <c r="B41" s="67" t="s">
        <v>271</v>
      </c>
      <c r="C41" s="68" t="s">
        <v>261</v>
      </c>
    </row>
    <row r="42" spans="1:3" ht="409.5" x14ac:dyDescent="0.25">
      <c r="A42" s="68" t="s">
        <v>90</v>
      </c>
      <c r="B42" s="67" t="s">
        <v>272</v>
      </c>
      <c r="C42" s="68" t="s">
        <v>92</v>
      </c>
    </row>
    <row r="43" spans="1:3" ht="136.5" x14ac:dyDescent="0.25">
      <c r="A43" s="68" t="s">
        <v>148</v>
      </c>
      <c r="B43" s="67" t="s">
        <v>273</v>
      </c>
      <c r="C43" s="68" t="s">
        <v>111</v>
      </c>
    </row>
    <row r="44" spans="1:3" ht="88.5" customHeight="1" x14ac:dyDescent="0.25">
      <c r="A44" s="68" t="s">
        <v>274</v>
      </c>
      <c r="B44" s="67" t="s">
        <v>275</v>
      </c>
      <c r="C44" s="68" t="s">
        <v>276</v>
      </c>
    </row>
    <row r="45" spans="1:3" ht="78" x14ac:dyDescent="0.25">
      <c r="A45" s="68" t="s">
        <v>277</v>
      </c>
      <c r="B45" s="67" t="s">
        <v>278</v>
      </c>
      <c r="C45" s="68" t="s">
        <v>279</v>
      </c>
    </row>
    <row r="46" spans="1:3" ht="175.5" x14ac:dyDescent="0.25">
      <c r="A46" s="68" t="s">
        <v>280</v>
      </c>
      <c r="B46" s="67" t="s">
        <v>281</v>
      </c>
      <c r="C46" s="68" t="s">
        <v>282</v>
      </c>
    </row>
    <row r="47" spans="1:3" ht="78" x14ac:dyDescent="0.25">
      <c r="A47" s="68" t="s">
        <v>98</v>
      </c>
      <c r="B47" s="67" t="s">
        <v>99</v>
      </c>
      <c r="C47" s="68" t="s">
        <v>100</v>
      </c>
    </row>
    <row r="48" spans="1:3" ht="78" x14ac:dyDescent="0.25">
      <c r="A48" s="68" t="s">
        <v>283</v>
      </c>
      <c r="B48" s="67" t="s">
        <v>284</v>
      </c>
      <c r="C48" s="68" t="s">
        <v>100</v>
      </c>
    </row>
    <row r="49" spans="1:3" ht="97.5" x14ac:dyDescent="0.25">
      <c r="A49" s="68" t="s">
        <v>285</v>
      </c>
      <c r="B49" s="67" t="s">
        <v>286</v>
      </c>
      <c r="C49" s="76" t="s">
        <v>287</v>
      </c>
    </row>
    <row r="50" spans="1:3" ht="156" x14ac:dyDescent="0.25">
      <c r="A50" s="68" t="s">
        <v>102</v>
      </c>
      <c r="B50" s="67" t="s">
        <v>288</v>
      </c>
      <c r="C50" s="68" t="s">
        <v>104</v>
      </c>
    </row>
    <row r="51" spans="1:3" ht="39" x14ac:dyDescent="0.25">
      <c r="A51" s="68" t="s">
        <v>289</v>
      </c>
      <c r="B51" s="67" t="s">
        <v>290</v>
      </c>
      <c r="C51" s="68" t="s">
        <v>291</v>
      </c>
    </row>
    <row r="52" spans="1:3" ht="136.5" x14ac:dyDescent="0.25">
      <c r="A52" s="68" t="s">
        <v>292</v>
      </c>
      <c r="B52" s="67" t="s">
        <v>293</v>
      </c>
      <c r="C52" s="68" t="s">
        <v>294</v>
      </c>
    </row>
    <row r="53" spans="1:3" ht="156" x14ac:dyDescent="0.25">
      <c r="A53" s="68" t="s">
        <v>200</v>
      </c>
      <c r="B53" s="128" t="s">
        <v>295</v>
      </c>
      <c r="C53" s="68" t="s">
        <v>202</v>
      </c>
    </row>
    <row r="54" spans="1:3" ht="175.5" x14ac:dyDescent="0.25">
      <c r="A54" s="68" t="s">
        <v>153</v>
      </c>
      <c r="B54" s="67" t="s">
        <v>296</v>
      </c>
      <c r="C54" s="68" t="s">
        <v>155</v>
      </c>
    </row>
    <row r="55" spans="1:3" ht="58.5" x14ac:dyDescent="0.25">
      <c r="A55" s="68" t="s">
        <v>297</v>
      </c>
      <c r="B55" s="67" t="s">
        <v>298</v>
      </c>
      <c r="C55" s="68" t="s">
        <v>299</v>
      </c>
    </row>
    <row r="56" spans="1:3" ht="58.5" x14ac:dyDescent="0.25">
      <c r="A56" s="68" t="s">
        <v>300</v>
      </c>
      <c r="B56" s="67" t="s">
        <v>301</v>
      </c>
      <c r="C56" s="68" t="s">
        <v>299</v>
      </c>
    </row>
    <row r="57" spans="1:3" ht="214.5" x14ac:dyDescent="0.25">
      <c r="A57" s="68" t="s">
        <v>302</v>
      </c>
      <c r="B57" s="67" t="s">
        <v>303</v>
      </c>
      <c r="C57" s="68" t="s">
        <v>304</v>
      </c>
    </row>
    <row r="58" spans="1:3" ht="39" x14ac:dyDescent="0.25">
      <c r="A58" s="68" t="s">
        <v>305</v>
      </c>
      <c r="B58" s="67" t="s">
        <v>306</v>
      </c>
      <c r="C58" s="68" t="s">
        <v>307</v>
      </c>
    </row>
    <row r="59" spans="1:3" ht="370.5" x14ac:dyDescent="0.25">
      <c r="A59" s="68" t="s">
        <v>206</v>
      </c>
      <c r="B59" s="67" t="s">
        <v>308</v>
      </c>
      <c r="C59" s="68" t="s">
        <v>205</v>
      </c>
    </row>
    <row r="60" spans="1:3" ht="390" x14ac:dyDescent="0.25">
      <c r="A60" s="68" t="s">
        <v>203</v>
      </c>
      <c r="B60" s="67" t="s">
        <v>309</v>
      </c>
      <c r="C60" s="68" t="s">
        <v>205</v>
      </c>
    </row>
    <row r="61" spans="1:3" ht="234" x14ac:dyDescent="0.25">
      <c r="A61" s="68" t="s">
        <v>310</v>
      </c>
      <c r="B61" s="67" t="s">
        <v>311</v>
      </c>
      <c r="C61" s="68" t="s">
        <v>205</v>
      </c>
    </row>
    <row r="62" spans="1:3" ht="195" x14ac:dyDescent="0.25">
      <c r="A62" s="68" t="s">
        <v>312</v>
      </c>
      <c r="B62" s="67" t="s">
        <v>313</v>
      </c>
      <c r="C62" s="68" t="s">
        <v>205</v>
      </c>
    </row>
    <row r="63" spans="1:3" ht="39" x14ac:dyDescent="0.25">
      <c r="A63" s="68" t="s">
        <v>114</v>
      </c>
      <c r="B63" s="67" t="s">
        <v>115</v>
      </c>
      <c r="C63" s="76" t="s">
        <v>116</v>
      </c>
    </row>
    <row r="64" spans="1:3" ht="156" x14ac:dyDescent="0.25">
      <c r="A64" s="68" t="s">
        <v>314</v>
      </c>
      <c r="B64" s="67" t="s">
        <v>315</v>
      </c>
      <c r="C64" s="68" t="s">
        <v>316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10" zoomScaleNormal="110" workbookViewId="0">
      <selection activeCell="F4" sqref="F4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74" t="s">
        <v>37</v>
      </c>
      <c r="B1" s="174"/>
    </row>
    <row r="2" spans="1:2" ht="57" customHeight="1" x14ac:dyDescent="0.15">
      <c r="A2" s="43" t="s">
        <v>317</v>
      </c>
      <c r="B2" s="13" t="s">
        <v>318</v>
      </c>
    </row>
    <row r="3" spans="1:2" ht="51.95" customHeight="1" x14ac:dyDescent="0.15">
      <c r="A3" s="14" t="s">
        <v>319</v>
      </c>
      <c r="B3" s="13" t="s">
        <v>320</v>
      </c>
    </row>
    <row r="4" spans="1:2" ht="56.1" customHeight="1" x14ac:dyDescent="0.15">
      <c r="A4" s="15" t="s">
        <v>321</v>
      </c>
      <c r="B4" s="13" t="s">
        <v>322</v>
      </c>
    </row>
    <row r="5" spans="1:2" ht="53.1" customHeight="1" x14ac:dyDescent="0.15">
      <c r="A5" s="44" t="s">
        <v>323</v>
      </c>
      <c r="B5" s="13" t="s">
        <v>324</v>
      </c>
    </row>
    <row r="6" spans="1:2" ht="63.95" customHeight="1" x14ac:dyDescent="0.15">
      <c r="A6" s="16" t="s">
        <v>325</v>
      </c>
      <c r="B6" s="13" t="s">
        <v>326</v>
      </c>
    </row>
    <row r="8" spans="1:2" ht="30" customHeight="1" x14ac:dyDescent="0.15">
      <c r="A8" s="172" t="s">
        <v>327</v>
      </c>
      <c r="B8" s="173"/>
    </row>
    <row r="9" spans="1:2" ht="41.1" customHeight="1" x14ac:dyDescent="0.15">
      <c r="A9" s="45" t="s">
        <v>328</v>
      </c>
      <c r="B9" s="17" t="s">
        <v>329</v>
      </c>
    </row>
    <row r="10" spans="1:2" ht="45" customHeight="1" x14ac:dyDescent="0.15">
      <c r="A10" s="14" t="s">
        <v>330</v>
      </c>
      <c r="B10" s="17" t="s">
        <v>331</v>
      </c>
    </row>
    <row r="11" spans="1:2" ht="50.1" customHeight="1" x14ac:dyDescent="0.15">
      <c r="A11" s="18" t="s">
        <v>332</v>
      </c>
      <c r="B11" s="17" t="s">
        <v>333</v>
      </c>
    </row>
    <row r="12" spans="1:2" ht="45" customHeight="1" x14ac:dyDescent="0.15">
      <c r="A12" s="46" t="s">
        <v>334</v>
      </c>
      <c r="B12" s="17" t="s">
        <v>335</v>
      </c>
    </row>
    <row r="13" spans="1:2" ht="54.95" customHeight="1" x14ac:dyDescent="0.15">
      <c r="A13" s="19" t="s">
        <v>336</v>
      </c>
      <c r="B13" s="17" t="s">
        <v>337</v>
      </c>
    </row>
    <row r="15" spans="1:2" ht="330" customHeight="1" x14ac:dyDescent="0.15"/>
    <row r="17" spans="1:2" ht="27.95" customHeight="1" x14ac:dyDescent="0.15">
      <c r="A17" s="175" t="s">
        <v>338</v>
      </c>
      <c r="B17" s="176"/>
    </row>
    <row r="18" spans="1:2" ht="51.95" customHeight="1" x14ac:dyDescent="0.15">
      <c r="A18" s="52" t="s">
        <v>339</v>
      </c>
      <c r="B18" s="53" t="s">
        <v>340</v>
      </c>
    </row>
    <row r="19" spans="1:2" ht="48" customHeight="1" x14ac:dyDescent="0.15">
      <c r="A19" s="20" t="s">
        <v>341</v>
      </c>
      <c r="B19" s="53" t="s">
        <v>342</v>
      </c>
    </row>
    <row r="20" spans="1:2" ht="42.95" customHeight="1" x14ac:dyDescent="0.15">
      <c r="A20" s="21" t="s">
        <v>343</v>
      </c>
      <c r="B20" s="53" t="s">
        <v>344</v>
      </c>
    </row>
    <row r="24" spans="1:2" ht="26.1" customHeight="1" x14ac:dyDescent="0.15">
      <c r="A24" s="47" t="s">
        <v>27</v>
      </c>
      <c r="B24" s="50" t="s">
        <v>28</v>
      </c>
    </row>
    <row r="25" spans="1:2" ht="60" customHeight="1" x14ac:dyDescent="0.15">
      <c r="A25" s="54" t="s">
        <v>345</v>
      </c>
      <c r="B25" s="55" t="s">
        <v>346</v>
      </c>
    </row>
    <row r="26" spans="1:2" ht="60" customHeight="1" x14ac:dyDescent="0.15">
      <c r="A26" s="48" t="s">
        <v>347</v>
      </c>
      <c r="B26" s="51" t="s">
        <v>348</v>
      </c>
    </row>
    <row r="27" spans="1:2" ht="60" customHeight="1" x14ac:dyDescent="0.15">
      <c r="A27" s="56" t="s">
        <v>349</v>
      </c>
      <c r="B27" s="57" t="s">
        <v>350</v>
      </c>
    </row>
    <row r="28" spans="1:2" ht="60" customHeight="1" x14ac:dyDescent="0.15">
      <c r="A28" s="22" t="s">
        <v>351</v>
      </c>
      <c r="B28" s="49" t="s">
        <v>352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G11" sqref="G11:K11"/>
    </sheetView>
  </sheetViews>
  <sheetFormatPr baseColWidth="10" defaultColWidth="10.85546875" defaultRowHeight="14.25" x14ac:dyDescent="0.2"/>
  <cols>
    <col min="1" max="3" width="2.7109375" style="24" customWidth="1"/>
    <col min="4" max="4" width="6.42578125" style="24" customWidth="1"/>
    <col min="5" max="5" width="13.7109375" style="24" customWidth="1"/>
    <col min="6" max="6" width="6.7109375" style="24" customWidth="1"/>
    <col min="7" max="7" width="15.140625" style="24" customWidth="1"/>
    <col min="8" max="11" width="13.85546875" style="24" customWidth="1"/>
    <col min="12" max="12" width="2.7109375" style="24" customWidth="1"/>
    <col min="13" max="13" width="13.85546875" style="24" customWidth="1"/>
    <col min="14" max="14" width="10.85546875" style="24"/>
    <col min="15" max="15" width="15" style="24" bestFit="1" customWidth="1"/>
    <col min="16" max="16384" width="10.85546875" style="24"/>
  </cols>
  <sheetData>
    <row r="1" spans="1:16" ht="33.950000000000003" customHeight="1" x14ac:dyDescent="0.3">
      <c r="A1" s="23"/>
      <c r="B1" s="23"/>
      <c r="C1" s="23"/>
      <c r="D1" s="23"/>
      <c r="E1" s="23"/>
      <c r="F1" s="23"/>
      <c r="G1" s="182" t="s">
        <v>353</v>
      </c>
      <c r="H1" s="182"/>
      <c r="I1" s="182"/>
      <c r="J1" s="182"/>
      <c r="K1" s="182"/>
      <c r="L1" s="23"/>
      <c r="M1" s="23"/>
      <c r="O1" s="184" t="s">
        <v>20</v>
      </c>
      <c r="P1" s="184"/>
    </row>
    <row r="2" spans="1:16" ht="15" x14ac:dyDescent="0.2">
      <c r="A2" s="25"/>
      <c r="B2" s="23"/>
      <c r="C2" s="23"/>
      <c r="D2" s="23"/>
      <c r="E2" s="25"/>
      <c r="F2" s="25"/>
      <c r="G2" s="23"/>
      <c r="H2" s="23"/>
      <c r="I2" s="23"/>
      <c r="J2" s="23"/>
      <c r="K2" s="23"/>
      <c r="L2" s="23"/>
      <c r="M2" s="23"/>
    </row>
    <row r="3" spans="1:16" ht="50.1" customHeight="1" x14ac:dyDescent="0.2">
      <c r="A3" s="178"/>
      <c r="B3" s="26"/>
      <c r="C3" s="23"/>
      <c r="D3" s="180" t="s">
        <v>37</v>
      </c>
      <c r="E3" s="27" t="s">
        <v>354</v>
      </c>
      <c r="F3" s="28">
        <v>5</v>
      </c>
      <c r="G3" s="29">
        <f>+$F3*G$8</f>
        <v>10</v>
      </c>
      <c r="H3" s="30">
        <f t="shared" ref="H3:K6" si="0">+$F3*H$8</f>
        <v>20</v>
      </c>
      <c r="I3" s="31">
        <f t="shared" si="0"/>
        <v>80</v>
      </c>
      <c r="J3" s="32">
        <f t="shared" si="0"/>
        <v>1280</v>
      </c>
      <c r="K3" s="32">
        <f t="shared" si="0"/>
        <v>327680</v>
      </c>
      <c r="L3" s="23"/>
      <c r="M3" s="58" t="s">
        <v>355</v>
      </c>
      <c r="O3" s="63" t="s">
        <v>356</v>
      </c>
      <c r="P3" s="64">
        <v>2</v>
      </c>
    </row>
    <row r="4" spans="1:16" ht="50.1" customHeight="1" x14ac:dyDescent="0.2">
      <c r="A4" s="178"/>
      <c r="B4" s="26"/>
      <c r="C4" s="23"/>
      <c r="D4" s="180"/>
      <c r="E4" s="27" t="s">
        <v>87</v>
      </c>
      <c r="F4" s="28">
        <v>4</v>
      </c>
      <c r="G4" s="29">
        <f>+$F4*G$8</f>
        <v>8</v>
      </c>
      <c r="H4" s="30">
        <f t="shared" si="0"/>
        <v>16</v>
      </c>
      <c r="I4" s="31">
        <f t="shared" si="0"/>
        <v>64</v>
      </c>
      <c r="J4" s="31">
        <f t="shared" si="0"/>
        <v>1024</v>
      </c>
      <c r="K4" s="32">
        <f t="shared" si="0"/>
        <v>262144</v>
      </c>
      <c r="L4" s="23"/>
      <c r="M4" s="59" t="s">
        <v>349</v>
      </c>
      <c r="O4" s="63" t="s">
        <v>81</v>
      </c>
      <c r="P4" s="64">
        <v>4</v>
      </c>
    </row>
    <row r="5" spans="1:16" ht="50.1" customHeight="1" x14ac:dyDescent="0.2">
      <c r="A5" s="178"/>
      <c r="B5" s="26"/>
      <c r="C5" s="27"/>
      <c r="D5" s="180"/>
      <c r="E5" s="27" t="s">
        <v>49</v>
      </c>
      <c r="F5" s="28">
        <v>3</v>
      </c>
      <c r="G5" s="29">
        <f>+$F5*G$8</f>
        <v>6</v>
      </c>
      <c r="H5" s="30">
        <f t="shared" si="0"/>
        <v>12</v>
      </c>
      <c r="I5" s="30">
        <f t="shared" si="0"/>
        <v>48</v>
      </c>
      <c r="J5" s="31">
        <f t="shared" si="0"/>
        <v>768</v>
      </c>
      <c r="K5" s="32">
        <f t="shared" si="0"/>
        <v>196608</v>
      </c>
      <c r="L5" s="23"/>
      <c r="M5" s="60" t="s">
        <v>347</v>
      </c>
      <c r="O5" s="63" t="s">
        <v>50</v>
      </c>
      <c r="P5" s="64">
        <v>16</v>
      </c>
    </row>
    <row r="6" spans="1:16" ht="50.1" customHeight="1" x14ac:dyDescent="0.2">
      <c r="A6" s="178"/>
      <c r="B6" s="26"/>
      <c r="C6" s="23"/>
      <c r="D6" s="180"/>
      <c r="E6" s="27" t="s">
        <v>58</v>
      </c>
      <c r="F6" s="28">
        <v>2</v>
      </c>
      <c r="G6" s="29">
        <f>+$F6*G$8</f>
        <v>4</v>
      </c>
      <c r="H6" s="29">
        <f t="shared" si="0"/>
        <v>8</v>
      </c>
      <c r="I6" s="30">
        <f t="shared" si="0"/>
        <v>32</v>
      </c>
      <c r="J6" s="31">
        <f t="shared" si="0"/>
        <v>512</v>
      </c>
      <c r="K6" s="32">
        <f t="shared" si="0"/>
        <v>131072</v>
      </c>
      <c r="L6" s="23"/>
      <c r="M6" s="61" t="s">
        <v>345</v>
      </c>
      <c r="O6" s="63" t="s">
        <v>357</v>
      </c>
      <c r="P6" s="64">
        <v>256</v>
      </c>
    </row>
    <row r="7" spans="1:16" ht="50.1" customHeight="1" x14ac:dyDescent="0.2">
      <c r="A7" s="178"/>
      <c r="B7" s="26"/>
      <c r="C7" s="27"/>
      <c r="D7" s="180"/>
      <c r="E7" s="27" t="s">
        <v>112</v>
      </c>
      <c r="F7" s="28">
        <v>1</v>
      </c>
      <c r="G7" s="29">
        <f>+$F7*G$8</f>
        <v>2</v>
      </c>
      <c r="H7" s="29">
        <f>+$F7*H$8</f>
        <v>4</v>
      </c>
      <c r="I7" s="30">
        <f>+$F7*I$8</f>
        <v>16</v>
      </c>
      <c r="J7" s="31">
        <f>+$F7*J$8</f>
        <v>256</v>
      </c>
      <c r="K7" s="32">
        <f>+$F7*K$8</f>
        <v>65536</v>
      </c>
      <c r="L7" s="23"/>
      <c r="M7" s="23"/>
      <c r="O7" s="63" t="s">
        <v>93</v>
      </c>
      <c r="P7" s="64">
        <v>65536</v>
      </c>
    </row>
    <row r="8" spans="1:16" ht="27" customHeight="1" x14ac:dyDescent="0.2">
      <c r="A8" s="23"/>
      <c r="B8" s="23"/>
      <c r="C8" s="23"/>
      <c r="D8" s="23"/>
      <c r="E8" s="23"/>
      <c r="F8" s="23"/>
      <c r="G8" s="33">
        <v>2</v>
      </c>
      <c r="H8" s="33">
        <v>4</v>
      </c>
      <c r="I8" s="33">
        <v>16</v>
      </c>
      <c r="J8" s="33">
        <v>256</v>
      </c>
      <c r="K8" s="33">
        <v>65536</v>
      </c>
      <c r="L8" s="23"/>
      <c r="M8" s="23"/>
    </row>
    <row r="9" spans="1:16" ht="27" customHeight="1" x14ac:dyDescent="0.2">
      <c r="A9" s="23"/>
      <c r="B9" s="23"/>
      <c r="C9" s="23"/>
      <c r="D9" s="23"/>
      <c r="E9" s="23"/>
      <c r="F9" s="23"/>
      <c r="G9" s="62" t="s">
        <v>356</v>
      </c>
      <c r="H9" s="62" t="s">
        <v>81</v>
      </c>
      <c r="I9" s="62" t="s">
        <v>50</v>
      </c>
      <c r="J9" s="62" t="s">
        <v>357</v>
      </c>
      <c r="K9" s="62" t="s">
        <v>93</v>
      </c>
      <c r="L9" s="23"/>
      <c r="M9" s="23"/>
    </row>
    <row r="10" spans="1:16" ht="26.1" customHeight="1" x14ac:dyDescent="0.2">
      <c r="A10" s="23"/>
      <c r="B10" s="23"/>
      <c r="C10" s="23"/>
      <c r="D10" s="23"/>
      <c r="E10" s="23"/>
      <c r="F10" s="23"/>
      <c r="G10" s="179" t="s">
        <v>20</v>
      </c>
      <c r="H10" s="179"/>
      <c r="I10" s="179"/>
      <c r="J10" s="179"/>
      <c r="K10" s="179"/>
      <c r="L10" s="23"/>
      <c r="M10" s="23"/>
    </row>
    <row r="11" spans="1:16" ht="15" x14ac:dyDescent="0.2">
      <c r="A11" s="23"/>
      <c r="B11" s="23"/>
      <c r="C11" s="23"/>
      <c r="D11" s="23"/>
      <c r="E11" s="23"/>
      <c r="F11" s="23"/>
      <c r="G11" s="181"/>
      <c r="H11" s="181"/>
      <c r="I11" s="181"/>
      <c r="J11" s="181"/>
      <c r="K11" s="181"/>
      <c r="L11" s="23"/>
      <c r="M11" s="23"/>
    </row>
    <row r="12" spans="1:16" ht="15" x14ac:dyDescent="0.2">
      <c r="A12" s="23"/>
      <c r="B12" s="23"/>
      <c r="C12" s="23"/>
      <c r="D12" s="23"/>
      <c r="E12" s="23"/>
      <c r="F12" s="23"/>
      <c r="G12" s="34"/>
      <c r="H12" s="34"/>
      <c r="I12" s="34"/>
      <c r="J12" s="34"/>
      <c r="K12" s="34"/>
      <c r="L12" s="23"/>
      <c r="M12" s="23"/>
    </row>
    <row r="13" spans="1:16" ht="15" x14ac:dyDescent="0.2">
      <c r="A13" s="23"/>
      <c r="B13" s="23"/>
      <c r="C13" s="23"/>
      <c r="D13" s="23"/>
      <c r="E13" s="23"/>
      <c r="F13" s="23"/>
      <c r="G13" s="35"/>
      <c r="H13" s="35"/>
      <c r="I13" s="35"/>
      <c r="J13" s="35"/>
      <c r="K13" s="35"/>
      <c r="L13" s="23"/>
      <c r="M13" s="23"/>
    </row>
    <row r="14" spans="1:16" ht="33.950000000000003" customHeight="1" x14ac:dyDescent="0.3">
      <c r="A14" s="23"/>
      <c r="B14" s="23"/>
      <c r="C14" s="23"/>
      <c r="D14" s="23"/>
      <c r="E14" s="23"/>
      <c r="F14" s="23"/>
      <c r="G14" s="182" t="s">
        <v>358</v>
      </c>
      <c r="H14" s="182"/>
      <c r="I14" s="182"/>
      <c r="J14" s="182"/>
      <c r="K14" s="182"/>
      <c r="L14" s="23"/>
      <c r="M14" s="23"/>
    </row>
    <row r="15" spans="1:16" ht="15" x14ac:dyDescent="0.2">
      <c r="A15" s="177"/>
      <c r="B15" s="36"/>
      <c r="C15" s="178"/>
      <c r="D15" s="178"/>
      <c r="E15" s="178"/>
      <c r="F15" s="37"/>
      <c r="G15" s="38"/>
      <c r="H15" s="38"/>
      <c r="I15" s="38"/>
      <c r="J15" s="38"/>
      <c r="K15" s="23"/>
      <c r="L15" s="23"/>
      <c r="M15" s="23"/>
    </row>
    <row r="16" spans="1:16" ht="50.1" customHeight="1" x14ac:dyDescent="0.2">
      <c r="A16" s="177"/>
      <c r="B16" s="26"/>
      <c r="C16" s="39"/>
      <c r="D16" s="183" t="s">
        <v>338</v>
      </c>
      <c r="E16" s="65" t="s">
        <v>359</v>
      </c>
      <c r="F16" s="40">
        <v>0.15</v>
      </c>
      <c r="G16" s="41">
        <f t="shared" ref="G16:J18" si="1">G$19-$F16*G$19</f>
        <v>8.5</v>
      </c>
      <c r="H16" s="30">
        <f t="shared" si="1"/>
        <v>40.799999999999997</v>
      </c>
      <c r="I16" s="31">
        <f t="shared" si="1"/>
        <v>870.4</v>
      </c>
      <c r="J16" s="32">
        <f t="shared" si="1"/>
        <v>278528</v>
      </c>
      <c r="K16" s="23"/>
      <c r="L16" s="23"/>
      <c r="M16" s="32" t="s">
        <v>355</v>
      </c>
    </row>
    <row r="17" spans="1:13" ht="50.1" customHeight="1" x14ac:dyDescent="0.2">
      <c r="A17" s="177"/>
      <c r="B17" s="26"/>
      <c r="C17" s="39"/>
      <c r="D17" s="183"/>
      <c r="E17" s="65" t="s">
        <v>49</v>
      </c>
      <c r="F17" s="40">
        <v>0.4</v>
      </c>
      <c r="G17" s="41">
        <f t="shared" si="1"/>
        <v>6</v>
      </c>
      <c r="H17" s="30">
        <f t="shared" si="1"/>
        <v>28.799999999999997</v>
      </c>
      <c r="I17" s="31">
        <f t="shared" si="1"/>
        <v>614.4</v>
      </c>
      <c r="J17" s="31">
        <f t="shared" si="1"/>
        <v>196608</v>
      </c>
      <c r="K17" s="23"/>
      <c r="L17" s="23"/>
      <c r="M17" s="31" t="s">
        <v>349</v>
      </c>
    </row>
    <row r="18" spans="1:13" ht="50.1" customHeight="1" x14ac:dyDescent="0.2">
      <c r="A18" s="177"/>
      <c r="B18" s="26"/>
      <c r="C18" s="39"/>
      <c r="D18" s="183"/>
      <c r="E18" s="65" t="s">
        <v>51</v>
      </c>
      <c r="F18" s="40">
        <v>0.9</v>
      </c>
      <c r="G18" s="41">
        <f t="shared" si="1"/>
        <v>1</v>
      </c>
      <c r="H18" s="41">
        <f t="shared" si="1"/>
        <v>4.7999999999999972</v>
      </c>
      <c r="I18" s="30">
        <f t="shared" si="1"/>
        <v>102.39999999999998</v>
      </c>
      <c r="J18" s="31">
        <f t="shared" si="1"/>
        <v>32768</v>
      </c>
      <c r="K18" s="23"/>
      <c r="L18" s="23"/>
      <c r="M18" s="30" t="s">
        <v>347</v>
      </c>
    </row>
    <row r="19" spans="1:13" ht="30" customHeight="1" x14ac:dyDescent="0.2">
      <c r="A19" s="23"/>
      <c r="B19" s="23"/>
      <c r="C19" s="23"/>
      <c r="D19" s="23"/>
      <c r="E19" s="23"/>
      <c r="F19" s="40"/>
      <c r="G19" s="42">
        <v>10</v>
      </c>
      <c r="H19" s="42">
        <v>48</v>
      </c>
      <c r="I19" s="42">
        <v>1024</v>
      </c>
      <c r="J19" s="42">
        <v>327680</v>
      </c>
      <c r="K19" s="23"/>
      <c r="L19" s="23"/>
      <c r="M19" s="29" t="s">
        <v>345</v>
      </c>
    </row>
    <row r="20" spans="1:13" ht="26.25" customHeight="1" x14ac:dyDescent="0.2">
      <c r="A20" s="23"/>
      <c r="B20" s="23"/>
      <c r="C20" s="23"/>
      <c r="D20" s="23"/>
      <c r="E20" s="23"/>
      <c r="F20" s="40"/>
      <c r="G20" s="65" t="s">
        <v>360</v>
      </c>
      <c r="H20" s="65" t="s">
        <v>347</v>
      </c>
      <c r="I20" s="65" t="s">
        <v>361</v>
      </c>
      <c r="J20" s="65" t="s">
        <v>351</v>
      </c>
      <c r="K20" s="23"/>
      <c r="L20" s="23"/>
      <c r="M20" s="23"/>
    </row>
    <row r="21" spans="1:13" ht="26.1" customHeight="1" x14ac:dyDescent="0.2">
      <c r="A21" s="23"/>
      <c r="B21" s="23"/>
      <c r="C21" s="23"/>
      <c r="D21" s="23"/>
      <c r="E21" s="23"/>
      <c r="F21" s="40"/>
      <c r="G21" s="179" t="s">
        <v>362</v>
      </c>
      <c r="H21" s="179"/>
      <c r="I21" s="179"/>
      <c r="J21" s="179"/>
      <c r="K21" s="23"/>
      <c r="L21" s="23"/>
      <c r="M21" s="23"/>
    </row>
    <row r="22" spans="1:13" ht="15" x14ac:dyDescent="0.2">
      <c r="A22" s="23"/>
      <c r="B22" s="23"/>
      <c r="C22" s="23"/>
      <c r="D22" s="23"/>
      <c r="E22" s="23"/>
      <c r="F22" s="40"/>
      <c r="G22" s="181"/>
      <c r="H22" s="181"/>
      <c r="I22" s="181"/>
      <c r="J22" s="181"/>
      <c r="K22" s="23"/>
      <c r="L22" s="23"/>
      <c r="M22" s="23"/>
    </row>
    <row r="23" spans="1:13" ht="15" x14ac:dyDescent="0.2">
      <c r="A23" s="23"/>
      <c r="B23" s="23"/>
      <c r="C23" s="23"/>
      <c r="D23" s="23"/>
      <c r="E23" s="23"/>
      <c r="F23" s="40"/>
      <c r="G23" s="34"/>
      <c r="H23" s="34"/>
      <c r="I23" s="34"/>
      <c r="J23" s="34"/>
      <c r="K23" s="23"/>
      <c r="L23" s="23"/>
      <c r="M23" s="23"/>
    </row>
    <row r="24" spans="1:13" ht="15" x14ac:dyDescent="0.2">
      <c r="A24" s="23"/>
      <c r="B24" s="23"/>
      <c r="C24" s="23"/>
      <c r="D24" s="23"/>
      <c r="E24" s="23"/>
      <c r="F24" s="23"/>
      <c r="G24" s="35"/>
      <c r="H24" s="35"/>
      <c r="I24" s="35"/>
      <c r="J24" s="35"/>
      <c r="K24" s="23"/>
      <c r="L24" s="23"/>
      <c r="M24" s="23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Moises Jimenez Ortega</cp:lastModifiedBy>
  <cp:revision/>
  <dcterms:created xsi:type="dcterms:W3CDTF">2021-07-28T14:19:11Z</dcterms:created>
  <dcterms:modified xsi:type="dcterms:W3CDTF">2024-10-21T22:12:06Z</dcterms:modified>
  <cp:category/>
  <cp:contentStatus/>
</cp:coreProperties>
</file>